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AppData\Local\Microsoft\Windows\Temporary Internet Files\Content.Outlook\APA1BIBX\"/>
    </mc:Choice>
  </mc:AlternateContent>
  <bookViews>
    <workbookView xWindow="0" yWindow="0" windowWidth="20490" windowHeight="7365" firstSheet="5" activeTab="6"/>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 name="INGRESOS Y GASTOS JUNIO 2019" sheetId="18" r:id="rId6"/>
    <sheet name="INGRESOS Y GASTOS JULIO 2019" sheetId="19" r:id="rId7"/>
  </sheets>
  <definedNames>
    <definedName name="_xlnm._FilterDatabase" localSheetId="3" hidden="1">'INGRESOS Y GASTOS ABRIL 2019'!$B$23:$E$306</definedName>
    <definedName name="_xlnm._FilterDatabase" localSheetId="6" hidden="1">'INGRESOS Y GASTOS JULIO 2019'!$B$23:$E$270</definedName>
    <definedName name="_xlnm._FilterDatabase" localSheetId="5" hidden="1">'INGRESOS Y GASTOS JUNIO 2019'!$B$23:$E$270</definedName>
    <definedName name="_xlnm._FilterDatabase" localSheetId="2" hidden="1">'INGRESOS Y GASTOS MARZO 2019'!$B$23:$E$306</definedName>
    <definedName name="_xlnm._FilterDatabase" localSheetId="4" hidden="1">'INGRESOS Y GASTOS MAYO 2019'!$B$23:$E$306</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7" i="19" l="1"/>
  <c r="F347" i="19" s="1"/>
  <c r="E347" i="19"/>
  <c r="F21" i="19" l="1"/>
  <c r="F22" i="19" s="1"/>
  <c r="F23" i="19" s="1"/>
  <c r="F24" i="19" s="1"/>
  <c r="F25" i="19" s="1"/>
  <c r="F26" i="19" s="1"/>
  <c r="F27" i="19" s="1"/>
  <c r="F28" i="19" s="1"/>
  <c r="F29" i="19" s="1"/>
  <c r="F30" i="19" s="1"/>
  <c r="F31" i="19" s="1"/>
  <c r="F32" i="19" s="1"/>
  <c r="F33" i="19" s="1"/>
  <c r="F34" i="19" s="1"/>
  <c r="F35" i="19" s="1"/>
  <c r="F36" i="19" s="1"/>
  <c r="F37" i="19" s="1"/>
  <c r="F38" i="19" s="1"/>
  <c r="F39" i="19" s="1"/>
  <c r="F40" i="19" s="1"/>
  <c r="F41" i="19" s="1"/>
  <c r="F42" i="19" s="1"/>
  <c r="F43" i="19" s="1"/>
  <c r="F44" i="19" s="1"/>
  <c r="F45" i="19" s="1"/>
  <c r="F46" i="19" s="1"/>
  <c r="F47" i="19" s="1"/>
  <c r="F48" i="19" s="1"/>
  <c r="F49" i="19" s="1"/>
  <c r="F50" i="19" s="1"/>
  <c r="F51" i="19" s="1"/>
  <c r="F52" i="19" s="1"/>
  <c r="F53" i="19" s="1"/>
  <c r="F54" i="19" s="1"/>
  <c r="F55" i="19" s="1"/>
  <c r="F56" i="19" s="1"/>
  <c r="F57" i="19" s="1"/>
  <c r="F58" i="19" s="1"/>
  <c r="F59" i="19" s="1"/>
  <c r="F60" i="19" s="1"/>
  <c r="F61" i="19" s="1"/>
  <c r="F62" i="19" s="1"/>
  <c r="F63" i="19" s="1"/>
  <c r="F64" i="19" s="1"/>
  <c r="F65" i="19" s="1"/>
  <c r="F66" i="19" s="1"/>
  <c r="F67" i="19" s="1"/>
  <c r="F68" i="19" s="1"/>
  <c r="F69" i="19" s="1"/>
  <c r="F70" i="19" s="1"/>
  <c r="F71" i="19" s="1"/>
  <c r="F72" i="19" s="1"/>
  <c r="F73" i="19" s="1"/>
  <c r="F74" i="19" s="1"/>
  <c r="F75" i="19" s="1"/>
  <c r="F76" i="19" s="1"/>
  <c r="F77" i="19" s="1"/>
  <c r="F78" i="19" s="1"/>
  <c r="F79" i="19" s="1"/>
  <c r="F80" i="19" s="1"/>
  <c r="F81" i="19" s="1"/>
  <c r="F82" i="19" s="1"/>
  <c r="F83" i="19" s="1"/>
  <c r="F84" i="19" s="1"/>
  <c r="F85" i="19" s="1"/>
  <c r="F86" i="19" s="1"/>
  <c r="F87" i="19" s="1"/>
  <c r="F88" i="19" s="1"/>
  <c r="F89" i="19" s="1"/>
  <c r="F90" i="19" s="1"/>
  <c r="F91" i="19" s="1"/>
  <c r="F92" i="19" s="1"/>
  <c r="F93" i="19" s="1"/>
  <c r="F94" i="19" s="1"/>
  <c r="F95" i="19" s="1"/>
  <c r="F96" i="19" s="1"/>
  <c r="F97" i="19" s="1"/>
  <c r="F98" i="19" s="1"/>
  <c r="F99" i="19" s="1"/>
  <c r="F100" i="19" s="1"/>
  <c r="F101" i="19" s="1"/>
  <c r="F102" i="19" s="1"/>
  <c r="F103" i="19" s="1"/>
  <c r="F104" i="19" s="1"/>
  <c r="F105" i="19" s="1"/>
  <c r="F106" i="19" s="1"/>
  <c r="F107" i="19" s="1"/>
  <c r="F108" i="19" s="1"/>
  <c r="F109" i="19" s="1"/>
  <c r="F110" i="19" s="1"/>
  <c r="F111" i="19" s="1"/>
  <c r="F112" i="19" s="1"/>
  <c r="F113" i="19" s="1"/>
  <c r="F114" i="19" s="1"/>
  <c r="F115" i="19" s="1"/>
  <c r="F116" i="19" s="1"/>
  <c r="F117" i="19" s="1"/>
  <c r="F118" i="19" s="1"/>
  <c r="F119" i="19" s="1"/>
  <c r="F120" i="19" s="1"/>
  <c r="F121" i="19" s="1"/>
  <c r="F122" i="19" s="1"/>
  <c r="F123" i="19" s="1"/>
  <c r="F124" i="19" s="1"/>
  <c r="F125" i="19" s="1"/>
  <c r="F126" i="19" s="1"/>
  <c r="F127" i="19" s="1"/>
  <c r="F128" i="19" s="1"/>
  <c r="F129" i="19" s="1"/>
  <c r="F130" i="19" s="1"/>
  <c r="F131" i="19" s="1"/>
  <c r="F132" i="19" s="1"/>
  <c r="F133" i="19" s="1"/>
  <c r="F134" i="19" s="1"/>
  <c r="F135" i="19" s="1"/>
  <c r="F136" i="19" s="1"/>
  <c r="F137" i="19" s="1"/>
  <c r="F138" i="19" s="1"/>
  <c r="F139" i="19" s="1"/>
  <c r="F140" i="19" s="1"/>
  <c r="F141" i="19" s="1"/>
  <c r="F142" i="19" s="1"/>
  <c r="F143" i="19" s="1"/>
  <c r="F144" i="19" s="1"/>
  <c r="F145" i="19" s="1"/>
  <c r="F146" i="19" s="1"/>
  <c r="F147" i="19" s="1"/>
  <c r="F148" i="19" s="1"/>
  <c r="F149" i="19" s="1"/>
  <c r="F150" i="19" s="1"/>
  <c r="F151" i="19" s="1"/>
  <c r="F152" i="19" s="1"/>
  <c r="F153" i="19" s="1"/>
  <c r="F154" i="19" s="1"/>
  <c r="F155" i="19" s="1"/>
  <c r="F156" i="19" s="1"/>
  <c r="F157" i="19" s="1"/>
  <c r="F158" i="19" s="1"/>
  <c r="F159" i="19" s="1"/>
  <c r="F160" i="19" s="1"/>
  <c r="F161" i="19" s="1"/>
  <c r="F162" i="19" s="1"/>
  <c r="F163" i="19" s="1"/>
  <c r="F164" i="19" s="1"/>
  <c r="F165" i="19" s="1"/>
  <c r="F166" i="19" s="1"/>
  <c r="F167" i="19" s="1"/>
  <c r="F168" i="19" s="1"/>
  <c r="F169" i="19" s="1"/>
  <c r="F170" i="19" s="1"/>
  <c r="F171" i="19" s="1"/>
  <c r="F172" i="19" s="1"/>
  <c r="F173" i="19" s="1"/>
  <c r="F174" i="19" s="1"/>
  <c r="F175" i="19" s="1"/>
  <c r="F176" i="19" s="1"/>
  <c r="F177" i="19" s="1"/>
  <c r="F178" i="19" s="1"/>
  <c r="F179" i="19" s="1"/>
  <c r="F180" i="19" s="1"/>
  <c r="F181" i="19" s="1"/>
  <c r="F182" i="19" s="1"/>
  <c r="F183" i="19" s="1"/>
  <c r="F184" i="19" s="1"/>
  <c r="F185" i="19" s="1"/>
  <c r="F186" i="19" s="1"/>
  <c r="F187" i="19" s="1"/>
  <c r="F188" i="19" s="1"/>
  <c r="F189" i="19" s="1"/>
  <c r="F190" i="19" s="1"/>
  <c r="F191" i="19" s="1"/>
  <c r="F192" i="19" s="1"/>
  <c r="F193" i="19" s="1"/>
  <c r="F194" i="19" s="1"/>
  <c r="F195" i="19" s="1"/>
  <c r="F196" i="19" s="1"/>
  <c r="F197" i="19" s="1"/>
  <c r="F198" i="19" s="1"/>
  <c r="F199" i="19" s="1"/>
  <c r="F200" i="19" s="1"/>
  <c r="F201" i="19" s="1"/>
  <c r="F202" i="19" s="1"/>
  <c r="F203" i="19" s="1"/>
  <c r="F204" i="19" s="1"/>
  <c r="F205" i="19" s="1"/>
  <c r="F206" i="19" s="1"/>
  <c r="F207" i="19" s="1"/>
  <c r="F208" i="19" s="1"/>
  <c r="F209" i="19" s="1"/>
  <c r="F210" i="19" s="1"/>
  <c r="F211" i="19" s="1"/>
  <c r="F212" i="19" s="1"/>
  <c r="F213" i="19" s="1"/>
  <c r="F214" i="19" s="1"/>
  <c r="F215" i="19" s="1"/>
  <c r="F216" i="19" s="1"/>
  <c r="F217" i="19" s="1"/>
  <c r="F218" i="19" s="1"/>
  <c r="F219" i="19" s="1"/>
  <c r="F220" i="19" s="1"/>
  <c r="F221" i="19" s="1"/>
  <c r="F222" i="19" s="1"/>
  <c r="F223" i="19" s="1"/>
  <c r="F224" i="19" s="1"/>
  <c r="F225" i="19" s="1"/>
  <c r="F226" i="19" s="1"/>
  <c r="F227" i="19" s="1"/>
  <c r="F228" i="19" s="1"/>
  <c r="F229" i="19" s="1"/>
  <c r="F230" i="19" s="1"/>
  <c r="F231" i="19" s="1"/>
  <c r="F232" i="19" s="1"/>
  <c r="F233" i="19" s="1"/>
  <c r="F234" i="19" s="1"/>
  <c r="F235" i="19" s="1"/>
  <c r="F236" i="19" s="1"/>
  <c r="F237" i="19" s="1"/>
  <c r="F238" i="19" s="1"/>
  <c r="F239" i="19" s="1"/>
  <c r="F240" i="19" s="1"/>
  <c r="F241" i="19" s="1"/>
  <c r="F242" i="19" s="1"/>
  <c r="F243" i="19" s="1"/>
  <c r="F244" i="19" s="1"/>
  <c r="F245" i="19" s="1"/>
  <c r="F246" i="19" s="1"/>
  <c r="F247" i="19" s="1"/>
  <c r="F248" i="19" s="1"/>
  <c r="F249" i="19" s="1"/>
  <c r="F250" i="19" s="1"/>
  <c r="F251" i="19" s="1"/>
  <c r="F252" i="19" s="1"/>
  <c r="F253" i="19" s="1"/>
  <c r="F254" i="19" s="1"/>
  <c r="F255" i="19" s="1"/>
  <c r="F256" i="19" s="1"/>
  <c r="F257" i="19" s="1"/>
  <c r="F258" i="19" s="1"/>
  <c r="F259" i="19" s="1"/>
  <c r="F260" i="19" s="1"/>
  <c r="F261" i="19" s="1"/>
  <c r="F262" i="19" s="1"/>
  <c r="F263" i="19" s="1"/>
  <c r="F264" i="19" s="1"/>
  <c r="F265" i="19" s="1"/>
  <c r="F266" i="19" s="1"/>
  <c r="F267" i="19" s="1"/>
  <c r="F268" i="19" s="1"/>
  <c r="F269" i="19" s="1"/>
  <c r="F270" i="19" s="1"/>
  <c r="F271" i="19" s="1"/>
  <c r="F272" i="19" s="1"/>
  <c r="F273" i="19" s="1"/>
  <c r="F274" i="19" s="1"/>
  <c r="F275" i="19" s="1"/>
  <c r="F276" i="19" s="1"/>
  <c r="F277" i="19" s="1"/>
  <c r="F278" i="19" s="1"/>
  <c r="F279" i="19" s="1"/>
  <c r="F280" i="19" s="1"/>
  <c r="F281" i="19" s="1"/>
  <c r="F282" i="19" s="1"/>
  <c r="F283" i="19" s="1"/>
  <c r="F284" i="19" s="1"/>
  <c r="F285" i="19" s="1"/>
  <c r="F286" i="19" s="1"/>
  <c r="F287" i="19" s="1"/>
  <c r="F288" i="19" s="1"/>
  <c r="F289" i="19" s="1"/>
  <c r="F290" i="19" s="1"/>
  <c r="F291" i="19" s="1"/>
  <c r="F292" i="19" s="1"/>
  <c r="F293" i="19" s="1"/>
  <c r="F294" i="19" s="1"/>
  <c r="F295" i="19" s="1"/>
  <c r="F296" i="19" s="1"/>
  <c r="F297" i="19" s="1"/>
  <c r="F298" i="19" s="1"/>
  <c r="F299" i="19" s="1"/>
  <c r="F300" i="19" s="1"/>
  <c r="F301" i="19" s="1"/>
  <c r="F302" i="19" s="1"/>
  <c r="F303" i="19" s="1"/>
  <c r="F304" i="19" s="1"/>
  <c r="F305" i="19" s="1"/>
  <c r="F306" i="19" s="1"/>
  <c r="F307" i="19" s="1"/>
  <c r="F308" i="19" s="1"/>
  <c r="F309" i="19" s="1"/>
  <c r="F310" i="19" s="1"/>
  <c r="F311" i="19" s="1"/>
  <c r="F312" i="19" s="1"/>
  <c r="F313" i="19" s="1"/>
  <c r="F314" i="19" s="1"/>
  <c r="F315" i="19" s="1"/>
  <c r="F316" i="19" s="1"/>
  <c r="F317" i="19" s="1"/>
  <c r="F318" i="19" s="1"/>
  <c r="F319" i="19" s="1"/>
  <c r="F320" i="19" s="1"/>
  <c r="F321" i="19" s="1"/>
  <c r="F322" i="19" s="1"/>
  <c r="F323" i="19" s="1"/>
  <c r="F324" i="19" s="1"/>
  <c r="F325" i="19" s="1"/>
  <c r="F326" i="19" s="1"/>
  <c r="F327" i="19" s="1"/>
  <c r="F328" i="19" s="1"/>
  <c r="F329" i="19" s="1"/>
  <c r="F330" i="19" s="1"/>
  <c r="F331" i="19" s="1"/>
  <c r="F332" i="19" s="1"/>
  <c r="F333" i="19" s="1"/>
  <c r="F334" i="19" s="1"/>
  <c r="F335" i="19" s="1"/>
  <c r="F336" i="19" s="1"/>
  <c r="F337" i="19" s="1"/>
  <c r="F338" i="19" s="1"/>
  <c r="F339" i="19" s="1"/>
  <c r="F340" i="19" s="1"/>
  <c r="F341" i="19" s="1"/>
  <c r="F342" i="19" s="1"/>
  <c r="F343" i="19" s="1"/>
  <c r="F344" i="19" s="1"/>
  <c r="F345" i="19" s="1"/>
  <c r="F346" i="19" s="1"/>
  <c r="F361" i="17" l="1"/>
  <c r="E272" i="18"/>
  <c r="D272" i="18"/>
  <c r="F272" i="18" s="1"/>
  <c r="F21" i="18"/>
  <c r="F22" i="18" s="1"/>
  <c r="F23" i="18" s="1"/>
  <c r="F24"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F261" i="18" s="1"/>
  <c r="F262" i="18" s="1"/>
  <c r="F263" i="18" s="1"/>
  <c r="F264" i="18" s="1"/>
  <c r="F265" i="18" s="1"/>
  <c r="F266" i="18" s="1"/>
  <c r="F267" i="18" s="1"/>
  <c r="F268" i="18" s="1"/>
  <c r="F269" i="18" s="1"/>
  <c r="F270" i="18" s="1"/>
  <c r="D361" i="17" l="1"/>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<sst xmlns="http://schemas.openxmlformats.org/spreadsheetml/2006/main" count="5999" uniqueCount="3216">
  <si>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</si>
  <si>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</si>
  <si>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</si>
  <si>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</si>
  <si>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</si>
  <si>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</si>
  <si>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</si>
  <si>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</si>
  <si>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</si>
  <si>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</si>
  <si>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</si>
  <si>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</si>
  <si>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</si>
  <si>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</si>
  <si>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</si>
  <si>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</si>
  <si>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</si>
  <si>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</si>
  <si>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</si>
  <si>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</si>
  <si>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</si>
  <si>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</si>
  <si>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</si>
  <si>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</si>
  <si>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</si>
  <si>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</si>
  <si>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</si>
  <si>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</si>
  <si>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</si>
  <si>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</si>
  <si>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</si>
  <si>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</si>
  <si>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</si>
  <si>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</si>
  <si>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</si>
  <si>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</si>
  <si>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</si>
  <si>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</si>
  <si>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</si>
  <si>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</si>
  <si>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</si>
  <si>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</si>
  <si>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</si>
  <si>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</si>
  <si>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</si>
  <si>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</si>
  <si>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</si>
  <si>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</si>
  <si>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</si>
  <si>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</si>
  <si>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</si>
  <si>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</si>
  <si>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</si>
  <si>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</si>
  <si>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</si>
  <si>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</si>
  <si>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</si>
  <si>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</si>
  <si>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</si>
  <si>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</si>
  <si>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</si>
  <si>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</si>
  <si>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</si>
  <si>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</si>
  <si>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</si>
  <si>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</si>
  <si>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</si>
  <si>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</si>
  <si>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</si>
  <si>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</si>
  <si>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</si>
  <si>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</si>
  <si>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</si>
  <si>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</si>
  <si>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</si>
  <si>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</si>
  <si>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</si>
  <si>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</si>
  <si>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</si>
  <si>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</si>
  <si>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</si>
  <si>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</si>
  <si>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</si>
  <si>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</si>
  <si>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</si>
  <si>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</si>
  <si>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</si>
  <si>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</si>
  <si>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</si>
  <si>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</si>
  <si>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</si>
  <si>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</si>
  <si>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</si>
  <si>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</si>
  <si>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</si>
  <si>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</si>
  <si>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</si>
  <si>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</si>
  <si>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</si>
  <si>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</si>
  <si>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</si>
  <si>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</si>
  <si>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</si>
  <si>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</si>
  <si>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</si>
  <si>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</si>
  <si>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</si>
  <si>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</si>
  <si>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</si>
  <si>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</si>
  <si>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</si>
  <si>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</si>
  <si>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</si>
  <si>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</si>
  <si>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</si>
  <si>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</si>
  <si>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</si>
  <si>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</si>
  <si>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</si>
  <si>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</si>
  <si>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</si>
  <si>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</si>
  <si>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</si>
  <si>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</si>
  <si>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</si>
  <si>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</si>
  <si>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</si>
  <si>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</si>
  <si>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</si>
  <si>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</si>
  <si>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</si>
  <si>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</si>
  <si>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</si>
  <si>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</si>
  <si>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</si>
  <si>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</si>
  <si>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</si>
  <si>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</si>
  <si>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</si>
  <si>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</si>
  <si>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</si>
  <si>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</si>
  <si>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</si>
  <si>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</si>
  <si>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</si>
  <si>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</si>
  <si>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</si>
  <si>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</si>
  <si>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</si>
  <si>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</si>
  <si>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</si>
  <si>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</si>
  <si>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</si>
  <si>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</si>
  <si>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</si>
  <si>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</si>
  <si>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</si>
  <si>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</si>
  <si>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</si>
  <si>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</si>
  <si>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</si>
  <si>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</si>
  <si>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</si>
  <si>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</si>
  <si>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</si>
  <si>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</si>
  <si>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</si>
  <si>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</si>
  <si>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</si>
  <si>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</si>
  <si>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</si>
  <si>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</si>
  <si>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</si>
  <si>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</si>
  <si>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</si>
  <si>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</si>
  <si>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</si>
  <si>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</si>
  <si>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</si>
  <si>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</si>
  <si>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</si>
  <si>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</si>
  <si>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</si>
  <si>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</si>
  <si>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</si>
  <si>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</si>
  <si>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</si>
  <si>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</si>
  <si>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</si>
  <si>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</si>
  <si>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</si>
  <si>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</si>
  <si>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</si>
  <si>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</si>
  <si>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</si>
  <si>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</si>
  <si>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</si>
  <si>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</si>
  <si>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</si>
  <si>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</si>
  <si>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</si>
  <si>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</si>
  <si>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</si>
  <si>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</si>
  <si>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</si>
  <si>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</si>
  <si>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</si>
  <si>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</si>
  <si>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</si>
  <si>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</si>
  <si>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</si>
  <si>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</si>
  <si>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</si>
  <si>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</si>
  <si>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</si>
  <si>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</si>
  <si>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</si>
  <si>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</si>
  <si>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</si>
  <si>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</si>
  <si>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</si>
  <si>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</si>
  <si>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</si>
  <si>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</si>
  <si>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</si>
  <si>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</si>
  <si>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</si>
  <si>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</si>
  <si>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</si>
  <si>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</si>
  <si>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</si>
  <si>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</si>
  <si>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</si>
  <si>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</si>
  <si>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</si>
  <si>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</si>
  <si>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</si>
  <si>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</si>
  <si>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</si>
  <si>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</si>
  <si>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</si>
  <si>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</si>
  <si>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</si>
  <si>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</si>
  <si>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</si>
  <si>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</si>
  <si>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</si>
  <si>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</si>
  <si>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</si>
  <si>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</si>
  <si>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</si>
  <si>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</si>
  <si>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</si>
  <si>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</si>
  <si>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</si>
  <si>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</si>
  <si>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</si>
  <si>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</si>
  <si>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</si>
  <si>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</si>
  <si>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</si>
  <si>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</si>
  <si>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</si>
  <si>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</si>
  <si>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</si>
  <si>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</si>
  <si>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</si>
  <si>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</si>
  <si>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</si>
  <si>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</si>
  <si>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</si>
  <si>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</si>
  <si>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</si>
  <si>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</si>
  <si>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</si>
  <si>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</si>
  <si>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</si>
  <si>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</si>
  <si>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</si>
  <si>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</si>
  <si>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</si>
  <si>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</si>
  <si>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</si>
  <si>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</si>
  <si>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</si>
  <si>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</si>
  <si>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</si>
  <si>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</si>
  <si>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</si>
  <si>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</si>
  <si>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</si>
  <si>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</si>
  <si>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</si>
  <si>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</si>
  <si>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</si>
  <si>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</si>
  <si>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</si>
  <si>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</si>
  <si>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</si>
  <si>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</si>
  <si>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</si>
  <si>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</si>
  <si>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</si>
  <si>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</si>
  <si>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</si>
  <si>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</si>
  <si>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</si>
  <si>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</si>
  <si>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</si>
  <si>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</si>
  <si>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</si>
  <si>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</si>
  <si>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</si>
  <si>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</si>
  <si>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</si>
  <si>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</si>
  <si>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</si>
  <si>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</si>
  <si>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</si>
  <si>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</si>
  <si>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</si>
  <si>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</si>
  <si>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</si>
  <si>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</si>
  <si>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</si>
  <si>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</si>
  <si>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</si>
  <si>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</si>
  <si>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</si>
  <si>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</si>
  <si>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</si>
  <si>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</si>
  <si>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</si>
  <si>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</si>
  <si>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</si>
  <si>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</si>
  <si>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</si>
  <si>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</si>
  <si>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</si>
  <si>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</si>
  <si>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</si>
  <si>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</si>
  <si>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</si>
  <si>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</si>
  <si>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</si>
  <si>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</si>
  <si>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</si>
  <si>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</si>
  <si>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</si>
  <si>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</si>
  <si>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</si>
  <si>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</si>
  <si>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</si>
  <si>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</si>
  <si>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</si>
  <si>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</si>
  <si>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</si>
  <si>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</si>
  <si>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</si>
  <si>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</si>
  <si>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</si>
  <si>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</si>
  <si>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</si>
  <si>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</si>
  <si>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</si>
  <si>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</si>
  <si>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</si>
  <si>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</si>
  <si>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</si>
  <si>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</si>
  <si>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</si>
  <si>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</si>
  <si>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</si>
  <si>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</si>
  <si>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</si>
  <si>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</si>
  <si>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</si>
  <si>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</si>
  <si>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</si>
  <si>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</si>
  <si>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</si>
  <si>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</si>
  <si>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</si>
  <si>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</si>
  <si>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</si>
  <si>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</si>
  <si>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</si>
  <si>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</si>
  <si>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</si>
  <si>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</si>
  <si>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</si>
  <si>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</si>
  <si>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</si>
  <si>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</si>
  <si>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</si>
  <si>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</si>
  <si>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</si>
  <si>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</si>
  <si>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</si>
  <si>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</si>
  <si>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</si>
  <si>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</si>
  <si>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</si>
  <si>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</si>
  <si>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</si>
  <si>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</si>
  <si>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</si>
  <si>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</si>
  <si>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</si>
  <si>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</si>
  <si>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</si>
  <si>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</si>
  <si>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</si>
  <si>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</si>
  <si>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</si>
  <si>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</si>
  <si>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</si>
  <si>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</si>
  <si>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</si>
  <si>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</si>
  <si>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</si>
  <si>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</si>
  <si>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</si>
  <si>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</si>
  <si>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</si>
  <si>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</si>
  <si>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</si>
  <si>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</si>
  <si>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</si>
  <si>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</si>
  <si>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</si>
  <si>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</si>
  <si>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</si>
  <si>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</si>
  <si>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</si>
  <si>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</si>
  <si>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</si>
  <si>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</si>
  <si>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</si>
  <si>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</si>
  <si>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</si>
  <si>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</si>
  <si>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</si>
  <si>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</si>
  <si>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</si>
  <si>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</si>
  <si>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</si>
  <si>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</si>
  <si>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</si>
  <si>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</si>
  <si>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</si>
  <si>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</si>
  <si>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</si>
  <si>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</si>
  <si>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</si>
  <si>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</si>
  <si>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</si>
  <si>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</si>
  <si>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</si>
  <si>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</si>
  <si>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</si>
  <si>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</si>
  <si>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</si>
  <si>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</si>
  <si>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</si>
  <si>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</si>
  <si>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</si>
  <si>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</si>
  <si>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</si>
  <si>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</si>
  <si>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</si>
  <si>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</si>
  <si>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</si>
  <si>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</si>
  <si>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</si>
  <si>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</si>
  <si>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</si>
  <si>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</si>
  <si>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</si>
  <si>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</si>
  <si>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</si>
  <si>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</si>
  <si>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</si>
  <si>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</si>
  <si>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</si>
  <si>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</si>
  <si>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</si>
  <si>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</si>
  <si>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</si>
  <si>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</si>
  <si>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</si>
  <si>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</si>
  <si>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</si>
  <si>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</si>
  <si>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</si>
  <si>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</si>
  <si>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</si>
  <si>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</si>
  <si>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</si>
  <si>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</si>
  <si>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</si>
  <si>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</si>
  <si>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</si>
  <si>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</si>
  <si>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</si>
  <si>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</si>
  <si>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</si>
  <si>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</si>
  <si>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</si>
  <si>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</si>
  <si>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</si>
  <si>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</si>
  <si>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</si>
  <si>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</si>
  <si>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</si>
  <si>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</si>
  <si>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</si>
  <si>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</si>
  <si>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</si>
  <si>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</si>
  <si>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</si>
  <si>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</si>
  <si>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</si>
  <si>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</si>
  <si>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</si>
  <si>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</si>
  <si>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</si>
  <si>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</si>
  <si>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</si>
  <si>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</si>
  <si>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</si>
  <si>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</si>
  <si>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</si>
  <si>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</si>
  <si>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</si>
  <si>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</si>
  <si>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</si>
  <si>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</si>
  <si>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</si>
  <si>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</si>
  <si>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</si>
  <si>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</si>
  <si>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</si>
  <si>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</si>
  <si>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</si>
  <si>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</si>
  <si>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</si>
  <si>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</si>
  <si>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</si>
  <si>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</si>
  <si>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</si>
  <si>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</si>
  <si>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</si>
  <si>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</si>
  <si>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</si>
  <si>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</si>
  <si>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</si>
  <si>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</si>
  <si>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</si>
  <si>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</si>
  <si>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</si>
  <si>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</si>
  <si>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</si>
  <si>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</si>
  <si>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</si>
  <si>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</si>
  <si>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</si>
  <si>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</si>
  <si>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</si>
  <si>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</si>
  <si>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</si>
  <si>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</si>
  <si>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</si>
  <si>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</si>
  <si>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</si>
  <si>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</si>
  <si>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</si>
  <si>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</si>
  <si>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</si>
  <si>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</si>
  <si>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</si>
  <si>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</si>
  <si>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</si>
  <si>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</si>
  <si>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</si>
  <si>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</si>
  <si>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</si>
  <si>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</si>
  <si>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</si>
  <si>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</si>
  <si>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</si>
  <si>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</si>
  <si>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</si>
  <si>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</si>
  <si>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</si>
  <si>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</si>
  <si>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</si>
  <si>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</si>
  <si>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</si>
  <si>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</si>
  <si>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</si>
  <si>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</si>
  <si>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</si>
  <si>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</si>
  <si>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</si>
  <si>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</si>
  <si>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</si>
  <si>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</si>
  <si>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</si>
  <si>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</si>
  <si>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</si>
  <si>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</si>
  <si>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</si>
  <si>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</si>
  <si>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</si>
  <si>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</si>
  <si>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</si>
  <si>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</si>
  <si>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</si>
  <si>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</si>
  <si>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</si>
  <si>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</si>
  <si>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</si>
  <si>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</si>
  <si>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</si>
  <si>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</si>
  <si>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</si>
  <si>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</si>
  <si>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</si>
  <si>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</si>
  <si>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</si>
  <si>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</si>
  <si>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</si>
  <si>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</si>
  <si>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</si>
  <si>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</si>
  <si>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</si>
  <si>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</si>
  <si>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</si>
  <si>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</si>
  <si>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</si>
  <si>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</si>
  <si>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</si>
  <si>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</si>
  <si>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</si>
  <si>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</si>
  <si>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</si>
  <si>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</si>
  <si>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</si>
  <si>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</si>
  <si>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</si>
  <si>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</si>
  <si>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</si>
  <si>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</si>
  <si>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</si>
  <si>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</si>
  <si>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</si>
  <si>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</si>
  <si>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</si>
  <si>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</si>
  <si>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</si>
  <si>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</si>
  <si>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</si>
  <si>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</si>
  <si>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</si>
  <si>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</si>
  <si>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</si>
  <si>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</si>
  <si>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</si>
  <si>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</si>
  <si>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</si>
  <si>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</si>
  <si>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</si>
  <si>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</si>
  <si>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</si>
  <si>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</si>
  <si>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</si>
  <si>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</si>
  <si>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</si>
  <si>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</si>
  <si>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</si>
  <si>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</si>
  <si>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</si>
  <si>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</si>
  <si>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</si>
  <si>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</si>
  <si>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</si>
  <si>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</si>
  <si>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</si>
  <si>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</si>
  <si>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</si>
  <si>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</si>
  <si>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</si>
  <si>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</si>
  <si>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</si>
  <si>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</si>
  <si>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</si>
  <si>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</si>
  <si>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</si>
  <si>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</si>
  <si>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</si>
  <si>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</si>
  <si>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</si>
  <si>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</si>
  <si>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</si>
  <si>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</si>
  <si>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</si>
  <si>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</si>
  <si>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</si>
  <si>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</si>
  <si>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</si>
  <si>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</si>
  <si>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</si>
  <si>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</si>
  <si>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</si>
  <si>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</si>
  <si>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</si>
  <si>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</si>
  <si>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</si>
  <si>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</si>
  <si>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</si>
  <si>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</si>
  <si>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</si>
  <si>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</si>
  <si>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</si>
  <si>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</si>
  <si>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</si>
  <si>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</si>
  <si>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</si>
  <si>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</si>
  <si>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</si>
  <si>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</si>
  <si>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</si>
  <si>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</si>
  <si>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</si>
  <si>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</si>
  <si>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</si>
  <si>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</si>
  <si>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</si>
  <si>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</si>
  <si>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</si>
  <si>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</si>
  <si>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</si>
  <si>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</si>
  <si>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</si>
  <si>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</si>
  <si>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</si>
  <si>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</si>
  <si>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</si>
  <si>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</si>
  <si>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</si>
  <si>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</si>
  <si>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</si>
  <si>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</si>
  <si>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</si>
  <si>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</si>
  <si>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</si>
  <si>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</si>
  <si>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</si>
  <si>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</si>
  <si>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</si>
  <si>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</si>
  <si>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</si>
  <si>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</si>
  <si>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</si>
  <si>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</si>
  <si>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</si>
  <si>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</si>
  <si>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</si>
  <si>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</si>
  <si>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</si>
  <si>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</si>
  <si>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</si>
  <si>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</si>
  <si>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</si>
  <si>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</si>
  <si>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</si>
  <si>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</si>
  <si>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</si>
  <si>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</si>
  <si>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</si>
  <si>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</si>
  <si>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</si>
  <si>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</si>
  <si>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</si>
  <si>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</si>
  <si>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</si>
  <si>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</si>
  <si>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</si>
  <si>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</si>
  <si>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</si>
  <si>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</si>
  <si>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</si>
  <si>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</si>
  <si>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</si>
  <si>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</si>
  <si>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</si>
  <si>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</si>
  <si>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</si>
  <si>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</si>
  <si>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</si>
  <si>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</si>
  <si>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</si>
  <si>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</si>
  <si>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</si>
  <si>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</si>
  <si>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</si>
  <si>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</si>
  <si>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</si>
  <si>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</si>
  <si>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</si>
  <si>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</si>
  <si>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</si>
  <si>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</si>
  <si>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</si>
  <si>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</si>
  <si>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</si>
  <si>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</si>
  <si>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</si>
  <si>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</si>
  <si>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</si>
  <si>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</si>
  <si>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</si>
  <si>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</si>
  <si>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</si>
  <si>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</si>
  <si>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</si>
  <si>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</si>
  <si>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</si>
  <si>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</si>
  <si>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</si>
  <si>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</si>
  <si>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</si>
  <si>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</si>
  <si>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</si>
  <si>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</si>
  <si>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</si>
  <si>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</si>
  <si>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</si>
  <si>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</si>
  <si>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</si>
  <si>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</si>
  <si>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</si>
  <si>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</si>
  <si>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</si>
  <si>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</si>
  <si>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</si>
  <si>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</si>
  <si>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</si>
  <si>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</si>
  <si>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</si>
  <si>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</si>
  <si>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</si>
  <si>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</si>
  <si>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</si>
  <si>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</si>
  <si>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</si>
  <si>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</si>
  <si>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</si>
  <si>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</si>
  <si>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</si>
  <si>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</si>
  <si>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</si>
  <si>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</si>
  <si>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</si>
  <si>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</si>
  <si>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</si>
  <si>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</si>
  <si>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</si>
  <si>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</si>
  <si>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</si>
  <si>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</si>
  <si>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</si>
  <si>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</si>
  <si>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</si>
  <si>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</si>
  <si>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</si>
  <si>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</si>
  <si>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</si>
  <si>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</si>
  <si>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</si>
  <si>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</si>
  <si>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</si>
  <si>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</si>
  <si>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</si>
  <si>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</si>
  <si>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</si>
  <si>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</si>
  <si>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</si>
  <si>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</si>
  <si>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</si>
  <si>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</si>
  <si>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</si>
  <si>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</si>
  <si>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</si>
  <si>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</si>
  <si>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</si>
  <si>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</si>
  <si>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</si>
  <si>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</si>
  <si>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</si>
  <si>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</si>
  <si>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</si>
  <si>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</si>
  <si>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</si>
  <si>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</si>
  <si>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</si>
  <si>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</si>
  <si>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</si>
  <si>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</si>
  <si>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</si>
  <si>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</si>
  <si>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</si>
  <si>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</si>
  <si>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</si>
  <si>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</si>
  <si>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</si>
  <si>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</si>
  <si>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</si>
  <si>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</si>
  <si>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</si>
  <si>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</si>
  <si>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</si>
  <si>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</si>
  <si>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</si>
  <si>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</si>
  <si>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</si>
  <si>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</si>
  <si>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</si>
  <si>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</si>
  <si>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</si>
  <si>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</si>
  <si>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</si>
  <si>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</si>
  <si>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</si>
  <si>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</si>
  <si>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</si>
  <si>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</si>
  <si>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</si>
  <si>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</si>
  <si>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</si>
  <si>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</si>
  <si>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</si>
  <si>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</si>
  <si>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</si>
  <si>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</si>
  <si>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</si>
  <si>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</si>
  <si>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</si>
  <si>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</si>
  <si>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</si>
  <si>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</si>
  <si>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</si>
  <si>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</si>
  <si>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</si>
  <si>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</si>
  <si>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</si>
  <si>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</si>
  <si>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</si>
  <si>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</si>
  <si>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</si>
  <si>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</si>
  <si>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</si>
  <si>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</si>
  <si>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</si>
  <si>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</si>
  <si>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</si>
  <si>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</si>
  <si>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</si>
  <si>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</si>
  <si>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</si>
  <si>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</si>
  <si>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</si>
  <si>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</si>
  <si>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</si>
  <si>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</si>
  <si>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</si>
  <si>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</si>
  <si>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</si>
  <si>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</si>
  <si>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</si>
  <si>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</si>
  <si>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</si>
  <si>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</si>
  <si>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</si>
  <si>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</si>
  <si>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</si>
  <si>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</si>
  <si>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</si>
  <si>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</si>
  <si>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</si>
  <si>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</si>
  <si>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</si>
  <si>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</si>
  <si>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</si>
  <si>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</si>
  <si>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</si>
  <si>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</si>
  <si>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</si>
  <si>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</si>
  <si>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</si>
  <si>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</si>
  <si>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</si>
  <si>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</si>
  <si>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</si>
  <si>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</si>
  <si>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</si>
  <si>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</si>
  <si>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</si>
  <si>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</si>
  <si>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</si>
  <si>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</si>
  <si>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</si>
  <si>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</si>
  <si>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</si>
  <si>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</si>
  <si>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</si>
  <si>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</si>
  <si>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</si>
  <si>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</si>
  <si>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</si>
  <si>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</si>
  <si>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</si>
  <si>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</si>
  <si>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</si>
  <si>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</si>
  <si>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</si>
  <si>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</si>
  <si>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</si>
  <si>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</si>
  <si>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</si>
  <si>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</si>
  <si>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</si>
  <si>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</si>
  <si>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</si>
  <si>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</si>
  <si>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</si>
  <si>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</si>
  <si>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</si>
  <si>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</si>
  <si>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</si>
  <si>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</si>
  <si>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</si>
  <si>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</si>
  <si>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</si>
  <si>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</si>
  <si>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</si>
  <si>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</si>
  <si>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</si>
  <si>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</si>
  <si>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</si>
  <si>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</si>
  <si>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</si>
  <si>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</si>
  <si>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</si>
  <si>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</si>
  <si>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</si>
  <si>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</si>
  <si>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</si>
  <si>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</si>
  <si>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</si>
  <si>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</si>
  <si>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</si>
  <si>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</si>
  <si>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</si>
  <si>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</si>
  <si>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</si>
  <si>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</si>
  <si>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</si>
  <si>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</si>
  <si>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</si>
  <si>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</si>
  <si>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</si>
  <si>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</si>
  <si>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</si>
  <si>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</si>
  <si>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</si>
  <si>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</si>
  <si>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</si>
  <si>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</si>
  <si>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</si>
  <si>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</si>
  <si>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</si>
  <si>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</si>
  <si>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</si>
  <si>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</si>
  <si>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</si>
  <si>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</si>
  <si>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</si>
  <si>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</si>
  <si>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</si>
  <si>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</si>
  <si>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</si>
  <si>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</si>
  <si>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</si>
  <si>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</si>
  <si>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</si>
  <si>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</si>
  <si>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</si>
  <si>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</si>
  <si>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</si>
  <si>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</si>
  <si>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</si>
  <si>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</si>
  <si>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</si>
  <si>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</si>
  <si>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</si>
  <si>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</si>
  <si>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</si>
  <si>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</si>
  <si>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</si>
  <si>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</si>
  <si>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</si>
  <si>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</si>
  <si>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</si>
  <si>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</si>
  <si>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</si>
  <si>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</si>
  <si>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</si>
  <si>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</si>
  <si>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</si>
  <si>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</si>
  <si>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</si>
  <si>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</si>
  <si>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</si>
  <si>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</si>
  <si>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</si>
  <si>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</si>
  <si>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</si>
  <si>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</si>
  <si>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</si>
  <si>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</si>
  <si>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</si>
  <si>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</si>
  <si>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</si>
  <si>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</si>
  <si>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</si>
  <si>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</si>
  <si>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</si>
  <si>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</si>
  <si>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</si>
  <si>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</si>
  <si>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</si>
  <si>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</si>
  <si>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</si>
  <si>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</si>
  <si>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</si>
  <si>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</si>
  <si>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</si>
  <si>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</si>
  <si>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</si>
  <si>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</si>
  <si>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</si>
  <si>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</si>
  <si>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</si>
  <si>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</si>
  <si>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</si>
  <si>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</si>
  <si>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</si>
  <si>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</si>
  <si>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</si>
  <si>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</si>
  <si>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</si>
  <si>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</si>
  <si>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</si>
  <si>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</si>
  <si>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</si>
  <si>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</si>
  <si>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</si>
  <si>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</si>
  <si>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</si>
  <si>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</si>
  <si>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</si>
  <si>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</si>
  <si>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</si>
  <si>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</si>
  <si>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</si>
  <si>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</si>
  <si>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</si>
  <si>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</si>
  <si>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</si>
  <si>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</si>
  <si>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</si>
  <si>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</si>
  <si>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</si>
  <si>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</si>
  <si>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</si>
  <si>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</si>
  <si>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</si>
  <si>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</si>
  <si>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</si>
  <si>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</si>
  <si>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</si>
  <si>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</si>
  <si>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</si>
  <si>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</si>
  <si>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</si>
  <si>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</si>
  <si>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</si>
  <si>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</si>
  <si>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</si>
  <si>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</si>
  <si>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</si>
  <si>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</si>
  <si>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</si>
  <si>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</si>
  <si>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</si>
  <si>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</si>
  <si>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</si>
  <si>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</si>
  <si>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</si>
  <si>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</si>
  <si>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</si>
  <si>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</si>
  <si>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</si>
  <si>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</si>
  <si>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</si>
  <si>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</si>
  <si>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</si>
  <si>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</si>
  <si>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</si>
  <si>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</si>
  <si>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</si>
  <si>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</si>
  <si>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</si>
  <si>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</si>
  <si>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</si>
  <si>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</si>
  <si>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</si>
  <si>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</si>
  <si>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</si>
  <si>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</si>
  <si>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</si>
  <si>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</si>
  <si>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</si>
  <si>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</si>
  <si>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</si>
  <si>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</si>
  <si>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</si>
  <si>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</si>
  <si>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</si>
  <si>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</si>
  <si>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</si>
  <si>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</si>
  <si>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</si>
  <si>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</si>
  <si>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</si>
  <si>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</si>
  <si>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</si>
  <si>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</si>
  <si>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</si>
  <si>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</si>
  <si>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</si>
  <si>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</si>
  <si>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</si>
  <si>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</si>
  <si>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</si>
  <si>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</si>
  <si>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</si>
  <si>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</si>
  <si>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</si>
  <si>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</si>
  <si>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</si>
  <si>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</si>
  <si>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</si>
  <si>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</si>
  <si>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</si>
  <si>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</si>
  <si>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</si>
  <si>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</si>
  <si>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</si>
  <si>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</si>
  <si>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</si>
  <si>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</si>
  <si>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</si>
  <si>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</si>
  <si>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</si>
  <si>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</si>
  <si>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</si>
  <si>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</si>
  <si>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</si>
  <si>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</si>
  <si>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</si>
  <si>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</si>
  <si>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</si>
  <si>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</si>
  <si>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</si>
  <si>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</si>
  <si>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</si>
  <si>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</si>
  <si>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</si>
  <si>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</si>
  <si>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</si>
  <si>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</si>
  <si>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</si>
  <si>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</si>
  <si>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</si>
  <si>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</si>
  <si>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</si>
  <si>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</si>
  <si>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</si>
  <si>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</si>
  <si>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</si>
  <si>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</si>
  <si>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</si>
  <si>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</si>
  <si>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</si>
  <si>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</si>
  <si>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</si>
  <si>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</si>
  <si>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</si>
  <si>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</si>
  <si>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</si>
  <si>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</si>
  <si>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</si>
  <si>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</si>
  <si>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</si>
  <si>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</si>
  <si>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</si>
  <si>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</si>
  <si>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</si>
  <si>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</si>
  <si>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</si>
  <si>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</si>
  <si>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</si>
  <si>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</si>
  <si>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</si>
  <si>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</si>
  <si>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</si>
  <si>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</si>
  <si>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</si>
  <si>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</si>
  <si>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</si>
  <si>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</si>
  <si>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</si>
  <si>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</si>
  <si>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</si>
  <si>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</si>
  <si>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</si>
  <si>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</si>
  <si>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</si>
  <si>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</si>
  <si>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</si>
  <si>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</si>
  <si>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</si>
  <si>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</si>
  <si>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</si>
  <si>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</si>
  <si>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</si>
  <si>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</si>
  <si>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</si>
  <si>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</si>
  <si>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</si>
  <si>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</si>
  <si>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</si>
  <si>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</si>
  <si>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</si>
  <si>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</si>
  <si>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</si>
  <si>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</si>
  <si>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</si>
  <si>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</si>
  <si>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</si>
  <si>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</si>
  <si>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</si>
  <si>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</si>
  <si>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</si>
  <si>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</si>
  <si>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</si>
  <si>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</si>
  <si>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</si>
  <si>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</si>
  <si>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</si>
  <si>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</si>
  <si>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</si>
  <si>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</si>
  <si>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</si>
  <si>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</si>
  <si>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</si>
  <si>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</si>
  <si>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</si>
  <si>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</si>
  <si>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</si>
  <si>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</si>
  <si>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</si>
  <si>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</si>
  <si>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</si>
  <si>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</si>
  <si>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</si>
  <si>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</si>
  <si>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</si>
  <si>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</si>
  <si>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</si>
  <si>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</si>
  <si>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</si>
  <si>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</si>
  <si>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</si>
  <si>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</si>
  <si>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</si>
  <si>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</si>
  <si>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</si>
  <si>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</si>
  <si>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</si>
  <si>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</si>
  <si>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</si>
  <si>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</si>
  <si>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</si>
  <si>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</si>
  <si>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</si>
  <si>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</si>
  <si>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</si>
  <si>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</si>
  <si>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</si>
  <si>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</si>
  <si>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</si>
  <si>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</si>
  <si>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</si>
  <si>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</si>
  <si>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</si>
  <si>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</si>
  <si>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</si>
  <si>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</si>
  <si>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</si>
  <si>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</si>
  <si>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</si>
  <si>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</si>
  <si>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</si>
  <si>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</si>
  <si>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</si>
  <si>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</si>
  <si>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</si>
  <si>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</si>
  <si>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</si>
  <si>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</si>
  <si>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</si>
  <si>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</si>
  <si>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</si>
  <si>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</si>
  <si>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</si>
  <si>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</si>
  <si>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</si>
  <si>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</si>
  <si>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</si>
  <si>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</si>
  <si>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</si>
  <si>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</si>
  <si>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</si>
  <si>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</si>
  <si>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</si>
  <si>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</si>
  <si>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</si>
  <si>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</si>
  <si>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</si>
  <si>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</si>
  <si>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</si>
  <si>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</si>
  <si>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</si>
  <si>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</si>
  <si>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</si>
  <si>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</si>
  <si>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</si>
  <si>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</si>
  <si>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</si>
  <si>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</si>
  <si>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</si>
  <si>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</si>
  <si>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</si>
  <si>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</si>
  <si>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</si>
  <si>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</si>
  <si>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</si>
  <si>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</si>
  <si>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</si>
  <si>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</si>
  <si>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</si>
  <si>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</si>
  <si>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</si>
  <si>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</si>
  <si>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</si>
  <si>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</si>
  <si>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</si>
  <si>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</si>
  <si>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</si>
  <si>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</si>
  <si>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</si>
  <si>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</si>
  <si>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</si>
  <si>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</si>
  <si>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</si>
  <si>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</si>
  <si>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</si>
  <si>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</si>
  <si>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</si>
  <si>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</si>
  <si>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</si>
  <si>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</si>
  <si>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</si>
  <si>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</si>
  <si>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</si>
  <si>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</si>
  <si>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</si>
  <si>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</si>
  <si>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</si>
  <si>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</si>
  <si>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</si>
  <si>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</si>
  <si>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</si>
  <si>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</si>
  <si>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</si>
  <si>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</si>
  <si>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</si>
  <si>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</si>
  <si>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</si>
  <si>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</si>
  <si>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</si>
  <si>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</si>
  <si>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</si>
  <si>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</si>
  <si>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</si>
  <si>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</si>
  <si>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</si>
  <si>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</si>
  <si>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</si>
  <si>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</si>
  <si>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</si>
  <si>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</si>
  <si>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</si>
  <si>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</si>
  <si>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</si>
  <si>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</si>
  <si>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</si>
  <si>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</si>
  <si>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</si>
  <si>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</si>
  <si>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</si>
  <si>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</si>
  <si>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</si>
  <si>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</si>
  <si>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</si>
  <si>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</si>
  <si>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</si>
  <si>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</si>
  <si>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</si>
  <si>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</si>
  <si>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</si>
  <si>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</si>
  <si>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</si>
  <si>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</si>
  <si>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</si>
  <si>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</si>
  <si>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</si>
  <si>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</si>
  <si>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</si>
  <si>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</si>
  <si>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</si>
  <si>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</si>
  <si>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</si>
  <si>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</si>
  <si>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</si>
  <si>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</si>
  <si>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</si>
  <si>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</si>
  <si>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</si>
  <si>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</si>
  <si>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</si>
  <si>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</si>
  <si>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</si>
  <si>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</si>
  <si>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</si>
  <si>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</si>
  <si>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</si>
  <si>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</si>
  <si>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</si>
  <si>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</si>
  <si>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</si>
  <si>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</si>
  <si>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</si>
  <si>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</si>
  <si>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</si>
  <si>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</si>
  <si>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</si>
  <si>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</si>
  <si>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</si>
  <si>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</si>
  <si>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</si>
  <si>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</si>
  <si>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</si>
  <si>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</si>
  <si>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</si>
  <si>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</si>
  <si>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</si>
  <si>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</si>
  <si>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</si>
  <si>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</si>
  <si>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</si>
  <si>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</si>
  <si>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</si>
  <si>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</si>
  <si>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</si>
  <si>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</si>
  <si>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</si>
  <si>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</si>
  <si>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</si>
  <si>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</si>
  <si>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</si>
  <si>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</si>
  <si>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</si>
  <si>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</si>
  <si>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</si>
  <si>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</si>
  <si>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</si>
  <si>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</si>
  <si>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</si>
  <si>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</si>
  <si>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</si>
  <si>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</si>
  <si>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</si>
  <si>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</si>
  <si>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</si>
  <si>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</si>
  <si>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</si>
  <si>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</si>
  <si>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</si>
  <si>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</si>
  <si>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</si>
  <si>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</si>
  <si>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</si>
  <si>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</si>
  <si>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</si>
  <si>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</si>
  <si>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</si>
  <si>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</si>
  <si>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</si>
  <si>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</si>
  <si>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</si>
  <si>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</si>
  <si>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</si>
  <si>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</si>
  <si>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</si>
  <si>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</si>
  <si>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</si>
  <si>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</si>
  <si>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</si>
  <si>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</si>
  <si>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</si>
  <si>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</si>
  <si>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</si>
  <si>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</si>
  <si>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</si>
  <si>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</si>
  <si>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</si>
  <si>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</si>
  <si>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</si>
  <si>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</si>
  <si>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</si>
  <si>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</si>
  <si>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</si>
  <si>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</si>
  <si>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</si>
  <si>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</si>
  <si>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</si>
  <si>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</si>
  <si>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</si>
  <si>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</si>
  <si>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</si>
  <si>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</si>
  <si>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</si>
  <si>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</si>
  <si>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</si>
  <si>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</si>
  <si>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</si>
  <si>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</si>
  <si>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</si>
  <si>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</si>
  <si>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</si>
  <si>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</si>
  <si>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</si>
  <si>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</si>
  <si>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</si>
  <si>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</si>
  <si>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</si>
  <si>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</si>
  <si>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</si>
  <si>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</si>
  <si>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</si>
  <si>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</si>
  <si>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</si>
  <si>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</si>
  <si>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</si>
  <si>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</si>
  <si>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</si>
  <si>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</si>
  <si>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</si>
  <si>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</si>
  <si>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</si>
  <si>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</si>
  <si>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</si>
  <si>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</si>
  <si>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</si>
  <si>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</si>
  <si>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</si>
  <si>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</si>
  <si>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</si>
  <si>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</si>
  <si>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</si>
  <si>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</si>
  <si>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</si>
  <si>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</si>
  <si>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</si>
  <si>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</si>
  <si>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</si>
  <si>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</si>
  <si>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</si>
  <si>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</si>
  <si>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</si>
  <si>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</si>
  <si>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</si>
  <si>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</si>
  <si>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</si>
  <si>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</si>
  <si>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</si>
  <si>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</si>
  <si>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</si>
  <si>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</si>
  <si>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</si>
  <si>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</si>
  <si>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</si>
  <si>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</si>
  <si>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</si>
  <si>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</si>
  <si>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</si>
  <si>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</si>
  <si>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</si>
  <si>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</si>
  <si>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</si>
  <si>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</si>
  <si>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</si>
  <si>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</si>
  <si>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</si>
  <si>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</si>
  <si>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</si>
  <si>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</si>
  <si>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</si>
  <si>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</si>
  <si>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</si>
  <si>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</si>
  <si>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</si>
  <si>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</si>
  <si>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</si>
  <si>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</si>
  <si>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</si>
  <si>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</si>
  <si>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</si>
  <si>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</si>
  <si>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</si>
  <si>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</si>
  <si>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</si>
  <si>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</si>
  <si>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</si>
  <si>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</si>
  <si>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</si>
  <si>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</si>
  <si>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</si>
  <si>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</si>
  <si>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</si>
  <si>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</si>
  <si>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</si>
  <si>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</si>
  <si>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</si>
  <si>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</si>
  <si>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</si>
  <si>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</si>
  <si>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</si>
  <si>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</si>
  <si>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</si>
  <si>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</si>
  <si>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</si>
  <si>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</si>
  <si>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</si>
  <si>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</si>
  <si>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</si>
  <si>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</si>
  <si>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</si>
  <si>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</si>
  <si>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</si>
  <si>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</si>
  <si>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</si>
  <si>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</si>
  <si>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</si>
  <si>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</si>
  <si>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</si>
  <si>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</si>
  <si>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</si>
  <si>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</si>
  <si>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</si>
  <si>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</si>
  <si>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</si>
  <si>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</si>
  <si>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</si>
  <si>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</si>
  <si>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</si>
  <si>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</si>
  <si>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</si>
  <si>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</si>
  <si>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</si>
  <si>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</si>
  <si>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</si>
  <si>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</si>
  <si>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</si>
  <si>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</si>
  <si>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</si>
  <si>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</si>
  <si>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</si>
  <si>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</si>
  <si>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</si>
  <si>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</si>
  <si>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</si>
  <si>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</si>
  <si>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</si>
  <si>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</si>
  <si>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</si>
  <si>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</si>
  <si>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</si>
  <si>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</si>
  <si>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</si>
  <si>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</si>
  <si>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</si>
  <si>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</si>
  <si>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</si>
  <si>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</si>
  <si>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</si>
  <si>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</si>
  <si>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</si>
  <si>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</si>
  <si>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</si>
  <si>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</si>
  <si>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</si>
  <si>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</si>
  <si>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</si>
  <si>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</si>
  <si>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</si>
  <si>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</si>
  <si>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</si>
  <si>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</si>
  <si>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</si>
  <si>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</si>
  <si>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</si>
  <si>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</si>
  <si>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</si>
  <si>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</si>
  <si>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</si>
  <si>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</si>
  <si>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</si>
  <si>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</si>
  <si>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</si>
  <si>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</si>
  <si>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</si>
  <si>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</si>
  <si>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</si>
  <si>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</si>
  <si>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</si>
  <si>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</si>
  <si>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</si>
  <si>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</si>
  <si>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</si>
  <si>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</si>
  <si>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</si>
  <si>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</si>
  <si>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</si>
  <si>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</si>
  <si>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</si>
  <si>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</si>
  <si>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</si>
  <si>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</si>
  <si>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</si>
  <si>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</si>
  <si>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</si>
  <si>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</si>
  <si>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</si>
  <si>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</si>
  <si>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</si>
  <si>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</si>
  <si>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</si>
  <si>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</si>
  <si>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</si>
  <si>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</si>
  <si>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</si>
  <si>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</si>
  <si>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</si>
  <si>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</si>
  <si>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</si>
  <si>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</si>
  <si>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</si>
  <si>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</si>
  <si>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</si>
  <si>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</si>
  <si>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</si>
  <si>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</si>
  <si>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</si>
  <si>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</si>
  <si>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</si>
  <si>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</si>
  <si>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</si>
  <si>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</si>
  <si>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</si>
  <si>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</si>
  <si>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</si>
  <si>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</si>
  <si>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</si>
  <si>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</si>
  <si>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</si>
  <si>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</si>
  <si>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</si>
  <si>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</si>
  <si>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</si>
  <si>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</si>
  <si>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</si>
  <si>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</si>
  <si>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</si>
  <si>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</si>
  <si>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</si>
  <si>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</si>
  <si>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</si>
  <si>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</si>
  <si>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</si>
  <si>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</si>
  <si>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</si>
  <si>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</si>
  <si>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</si>
  <si>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</si>
  <si>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</si>
  <si>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</si>
  <si>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</si>
  <si>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</si>
  <si>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</si>
  <si>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</si>
  <si>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</si>
  <si>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</si>
  <si>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</si>
  <si>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</si>
  <si>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</si>
  <si>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</si>
  <si>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</si>
  <si>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</si>
  <si>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</si>
  <si>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</si>
  <si>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</si>
  <si>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</si>
  <si>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</si>
  <si>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</si>
  <si>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</si>
  <si>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</si>
  <si>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</si>
  <si>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</si>
  <si>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</si>
  <si>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</si>
  <si>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</si>
  <si>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</si>
  <si>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</si>
  <si>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</si>
  <si>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</si>
  <si>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</si>
  <si>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</si>
  <si>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</si>
  <si>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</si>
  <si>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</si>
  <si>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</si>
  <si>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</si>
  <si>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</si>
  <si>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</si>
  <si>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</si>
  <si>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</si>
  <si>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</si>
  <si>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</si>
  <si>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</si>
  <si>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</si>
  <si>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</si>
  <si>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</si>
  <si>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</si>
  <si>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</si>
  <si>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</si>
  <si>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</si>
  <si>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</si>
  <si>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</si>
  <si>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</si>
  <si>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</si>
  <si>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</si>
  <si>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</si>
  <si>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</si>
  <si>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</si>
  <si>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</si>
  <si>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</si>
  <si>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</si>
  <si>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</si>
  <si>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</si>
  <si>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</si>
  <si>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</si>
  <si>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</si>
  <si>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</si>
  <si>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</si>
  <si>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</si>
  <si>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</si>
  <si>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</si>
  <si>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</si>
  <si>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</si>
  <si>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</si>
  <si>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</si>
  <si>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</si>
  <si>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</si>
  <si>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</si>
  <si>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</si>
  <si>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</si>
  <si>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</si>
  <si>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</si>
  <si>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</si>
  <si>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</si>
  <si>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</si>
  <si>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</si>
  <si>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</si>
  <si>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</si>
  <si>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</si>
  <si>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</si>
  <si>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</si>
  <si>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</si>
  <si>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</si>
  <si>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</si>
  <si>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</si>
  <si>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</si>
  <si>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</si>
  <si>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</si>
  <si>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</si>
  <si>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</si>
  <si>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</si>
  <si>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</si>
  <si>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</si>
  <si>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</si>
  <si>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</si>
  <si>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</si>
  <si>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</si>
  <si>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</si>
  <si>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</si>
  <si>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</si>
  <si>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</si>
  <si>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</si>
  <si>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</si>
  <si>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</si>
  <si>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</si>
  <si>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</si>
  <si>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</si>
  <si>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</si>
  <si>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</si>
  <si>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</si>
  <si>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</si>
  <si>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</si>
  <si>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</si>
  <si>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</si>
  <si>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</si>
  <si>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</si>
  <si>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</si>
  <si>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</si>
  <si>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</si>
  <si>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</si>
  <si>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</si>
  <si>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</si>
  <si>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</si>
  <si>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</si>
  <si>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</si>
  <si>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</si>
  <si>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</si>
  <si>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</si>
  <si>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</si>
  <si>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</si>
  <si>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</si>
  <si>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</si>
  <si>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</si>
  <si>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</si>
  <si>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</si>
  <si>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</si>
  <si>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</si>
  <si>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</si>
  <si>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</si>
  <si>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</si>
  <si>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</si>
  <si>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</si>
  <si>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</si>
  <si>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</si>
  <si>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</si>
  <si>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</si>
  <si>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</si>
  <si>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</si>
  <si>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</si>
  <si>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</si>
  <si>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</si>
  <si>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</si>
  <si>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</si>
  <si>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</si>
  <si>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</si>
  <si>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</si>
  <si>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</si>
  <si>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</si>
  <si>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</si>
  <si>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</si>
  <si>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</si>
  <si>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</si>
  <si>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</si>
  <si>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</si>
  <si>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</si>
  <si>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</si>
  <si>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</si>
  <si>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</si>
  <si>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</si>
  <si>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</si>
  <si>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</si>
  <si>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</si>
  <si>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</si>
  <si>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</si>
  <si>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</si>
  <si>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</si>
  <si>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</si>
  <si>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</si>
  <si>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</si>
  <si>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</si>
  <si>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</si>
  <si>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</si>
  <si>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</si>
  <si>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</si>
  <si>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</si>
  <si>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</si>
  <si>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</si>
  <si>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</si>
  <si>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</si>
  <si>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</si>
  <si>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</si>
  <si>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</si>
  <si>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</si>
  <si>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</si>
  <si>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</si>
  <si>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</si>
  <si>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</si>
  <si>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</si>
  <si>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</si>
  <si>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</si>
  <si>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</si>
  <si>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</si>
  <si>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</si>
  <si>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</si>
  <si>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</si>
  <si>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</si>
  <si>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</si>
  <si>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</si>
  <si>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</si>
  <si>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</si>
  <si>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</si>
  <si>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</si>
  <si>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</si>
  <si>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</si>
  <si>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</si>
  <si>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</si>
  <si>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</si>
  <si>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</si>
  <si>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</si>
  <si>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</si>
  <si>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</si>
  <si>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</si>
  <si>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</si>
  <si>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</si>
  <si>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</si>
  <si>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</si>
  <si>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</si>
  <si>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</si>
  <si>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</si>
  <si>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</si>
  <si>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</si>
  <si>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</si>
  <si>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</si>
  <si>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</si>
  <si>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</si>
  <si>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</si>
  <si>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</si>
  <si>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</si>
  <si>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</si>
  <si>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</si>
  <si>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</si>
  <si>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</si>
  <si>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</si>
  <si>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</si>
  <si>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</si>
  <si>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</si>
  <si>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</si>
  <si>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</si>
  <si>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</si>
  <si>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</si>
  <si>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</si>
  <si>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</si>
  <si>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</si>
  <si>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</si>
  <si>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</si>
  <si>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</si>
  <si>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</si>
  <si>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</si>
  <si>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</si>
  <si>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</si>
  <si>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</si>
  <si>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</si>
  <si>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</si>
  <si>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</si>
  <si>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</si>
  <si>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</si>
  <si>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</si>
  <si>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</si>
  <si>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</si>
  <si>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</si>
  <si>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</si>
  <si>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</si>
  <si>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</si>
  <si>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</si>
  <si>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</si>
  <si>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</si>
  <si>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</si>
  <si>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</si>
  <si>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</si>
  <si>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</si>
  <si>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</si>
  <si>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</si>
  <si>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</si>
  <si>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</si>
  <si>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</si>
  <si>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</si>
  <si>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</si>
  <si>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</si>
  <si>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</si>
  <si>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</si>
  <si>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</si>
  <si>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</si>
  <si>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</si>
  <si>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</si>
  <si>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</si>
  <si>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</si>
  <si>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</si>
  <si>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</si>
  <si>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</si>
  <si>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</si>
  <si>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</si>
  <si>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</si>
  <si>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</si>
  <si>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</si>
  <si>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</si>
  <si>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</si>
  <si>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</si>
  <si>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</si>
  <si>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</si>
  <si>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</si>
  <si>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</si>
  <si>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</si>
  <si>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</si>
  <si>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</si>
  <si>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</si>
  <si>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</si>
  <si>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</si>
  <si>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</si>
  <si>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</si>
  <si>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</si>
  <si>
    <r>
      <t xml:space="preserve">Del </t>
    </r>
    <r>
      <rPr>
        <b/>
        <u/>
        <sz val="12"/>
        <rFont val="Arial"/>
        <family val="2"/>
      </rPr>
      <t>01</t>
    </r>
    <r>
      <rPr>
        <b/>
        <sz val="12"/>
        <rFont val="Arial"/>
        <family val="2"/>
      </rPr>
      <t xml:space="preserve"> al 30 de</t>
    </r>
    <r>
      <rPr>
        <b/>
        <u/>
        <sz val="12"/>
        <rFont val="Arial"/>
        <family val="2"/>
      </rPr>
      <t xml:space="preserve"> junio </t>
    </r>
    <r>
      <rPr>
        <b/>
        <sz val="12"/>
        <rFont val="Arial"/>
        <family val="2"/>
      </rPr>
      <t xml:space="preserve">de </t>
    </r>
    <r>
      <rPr>
        <b/>
        <u/>
        <sz val="12"/>
        <rFont val="Arial"/>
        <family val="2"/>
      </rPr>
      <t>2019</t>
    </r>
  </si>
  <si>
    <t>03/06/2019</t>
  </si>
  <si>
    <t>4759</t>
  </si>
  <si>
    <t>PAGO ALQUILER DE LUCES ROSADAS PARA SER UTILIZADAS EN LA PARTE FRONTAL DEL MOPC, DURANTE LA CAMPAÑA CONTRA EL CANCER DE MAMA REALIZADA POR EL DESPACHO DE LA PRIMERA DAMA, O/C.00518/2018, S/FACT. NCF:B1500000001</t>
  </si>
  <si>
    <t>4764</t>
  </si>
  <si>
    <t>TRABS. DE SEÑALIZACION HORIZONTAL Y VERTICAL EN CARRETERAS, AVENIDAS Y CALLES  EN DIFERENTES PROVS. DEL PAIS,DAÑOS OCAS. POR EL PASO DE LA VAGUADA DE OCT.2016; DECRETOS Nos.340,341,342,344, 346 Y 370 D/F 11, 14, 18, 24 NOV Y 15 DIC. 2016, (PAGO CUB.05 FINAL)</t>
  </si>
  <si>
    <t>4765</t>
  </si>
  <si>
    <t>TRABAJOS VARIOS EN LAS PROVINCIAS PUERTO PLATA, SANTIAGO, ESPAILLAT, MONTECRISTI, Y  MARIA T.SANCHEZ; CUB.7, $28,916,374.18(-)TRASNF. BALANCE (OF.DGAF/101), D/F 01/03/2019; ESTE PAGO SALDA.</t>
  </si>
  <si>
    <t>4766</t>
  </si>
  <si>
    <t>TRABS. RECONST. CAMINO VECINAL  EL PEÑÓN DE L/REYES; REC. PROL.S.CLARA-LA TRANQUERA, REC.TRAMO CARR.LA ZANJA-NISIBON Y REC.C.V.BEJUCAL-GUINEO-GARCIA,LA ALTAGRACIA, LEY 692 DECL.DE EMERG. NACIONAL PROMULG. EN FECHA 09/12 /2016; PAGO CUB. No.07,  $19,596,094.20.</t>
  </si>
  <si>
    <t>4767</t>
  </si>
  <si>
    <t>TRABAJOS VARIOS EN LAS PROVINCIAS SANTIAGO Y PUERTO PLATA, SEGUN CONTRATO No.36-2017; DECRETOS Nos.340, 341, 342, 344, 346 Y 370 D/F 11, 14, 18, 24 DE NOV. Y 15 DE DICIEMBRE 2016; PAGO CUBICACION No.01.</t>
  </si>
  <si>
    <t>4772</t>
  </si>
  <si>
    <t>PAGO SEGURIDAD SOCIAL AL PERSONAL MILITAR DEL EJERCITO,  ARMADA Y  FUERZA AÉREA DE LA R.D.,QUE FUERON INGRESADOS A ESAS INSTITUCIONES P/PRESTAR SERVICIOS EN LAS PATRULLAS DE CARRETERAS, DEL PROGRAMA DE PROTECCION Y ASISTENCIA VIAL DEL MOPC, MAYO/2019</t>
  </si>
  <si>
    <t>4773</t>
  </si>
  <si>
    <t>SUMINISTRO Y TRANSPORTE DE H.A.C, PARA BACHEO (SALDO FACT. OP-57, NCF:B1500000122 $8,867,091.56 1ER. AB. S/LIB.3643/19) PAGO FACTS. OP-58, 59, 60, 61,62, NCF:B1500000125, 0126, 0127, 0128, 0129</t>
  </si>
  <si>
    <t>4775</t>
  </si>
  <si>
    <t>PAGO SUELDO FEBRERO/ABRIL 2019 A PERSONAL CONTRATADO DE ESTE MOCP (COMPLETIVO DE SUELDO)</t>
  </si>
  <si>
    <t>4777</t>
  </si>
  <si>
    <t>PAGO SUELDO ENERO/ABRIL 2019 (ADICIONAL) A PERSONAL FIJO, PROGRAMA 01 DE ESTE MOPC</t>
  </si>
  <si>
    <t>4779</t>
  </si>
  <si>
    <t>PAGO SUELDO MARZO/ABRIL 2019 (ADICIONAL) A PERSONAL CONTRATADOS DE ESTE MOPC</t>
  </si>
  <si>
    <t>4781</t>
  </si>
  <si>
    <t>PAGO POR SERVICIO DE TELÉFONO PROGRAMA DE ASISTENCIA VIAL (CTA. #9232363) CORRESPONDIENTE AL MES DE MAYO 2019; SEGÚN FACTURA NCF:B1500013996.</t>
  </si>
  <si>
    <t>4782</t>
  </si>
  <si>
    <t>PAGO SERVICIO DE TELECABLE PARA APLICAR A LA CTA. #9993551 USADO EN LA COMISIÓN MILITAR DE ESTE MOPC, CORRESPONDIENTE AL MES DE MAYO 2019; SEGÚN FACTURA NCF: B1500013999.</t>
  </si>
  <si>
    <t>4783</t>
  </si>
  <si>
    <t>PAGO SERVICIO DE TELECABLE PARA APLICAR A LA CTA. #1471210 USADO EN ESTE MOPC, CORRESPONDIENTE AL MES DE MAYO 2019; SEGÚN FACTURA NCF. B1500013990.</t>
  </si>
  <si>
    <t>4784</t>
  </si>
  <si>
    <t>PAGO SERVICIOS AGUA POTABLE A OFICINA MOPC EN PUERTO PLATA, MES DE MAYO 2019, SEGUN PERIODOS DESCRITOS FACTURA NCF B1500003570)</t>
  </si>
  <si>
    <t>04/06/2019</t>
  </si>
  <si>
    <t>4799</t>
  </si>
  <si>
    <t>PAGO SERVICIOS ESPECIALES ABRIL 2019 A PERSONAL DE BRIGADAS DE LA DIR. DE MANTENIMIENTO DE CARRETERAS  DE ESTE MOPC</t>
  </si>
  <si>
    <t>4811</t>
  </si>
  <si>
    <t>PAGO PUBLICACIÓN ACTOS INAUGURACIÓN DE ESCUELAS EN LA PROVINCIA SAN CRISTOBAL, O/C. 00690/2018, S/FACT. NCF:B1500000498</t>
  </si>
  <si>
    <t>4812</t>
  </si>
  <si>
    <t>PAGO PUBLICACIÓN ACTO INAUGURACIÓN DE ESCUELAS EN LA PROVINCIA LA VEGA, O/C. 00570/2018, S/FACT. NCF:B1500000428</t>
  </si>
  <si>
    <t>4825</t>
  </si>
  <si>
    <t>PAGO POR SERVICIOS DE PUBLICIDAD A ESTE MINISTERIO: COLOCACIÓN DE UNA  PAGINA FULL COLOR, DE FELICITACION POR EL MILLON DE ASISTENCIAS, EN EL PERIODICO EL NACIONAL, EDICION DEL 19/12/2017, SEGUN FACTURA NCF:B1500000165. O/C.00273/2018</t>
  </si>
  <si>
    <t>4832</t>
  </si>
  <si>
    <t>PAGO TRANSMISIÓN POR RADIO Y TELEVISION DEL PROGRAMA "RENDICION DE CUENTAS DEL MOPC", O/C.00239/2019, S/FACT. NCF:B1500000124</t>
  </si>
  <si>
    <t>4833</t>
  </si>
  <si>
    <t>PAGO TRANSMISIÓN POR RADIO Y TELEVISIÓN DEL PROGRAMA RENDICIÓN DE CUENTAS DEL MOPC. O/C.00235/2019, S/FACT. NCF:B1500000086</t>
  </si>
  <si>
    <t>4834</t>
  </si>
  <si>
    <t>PAGO TRANSMISIÓN DEL PROGRAMA "RENDICION DE CUENTAS DEL MOPC", O/C.00236/2019, S/FACT. NCF:B1500000035</t>
  </si>
  <si>
    <t>4835</t>
  </si>
  <si>
    <t>PAGO PUBLICACIÓN ACTOS DE INAUGURACIÓN DE ESCUELAS EN LA PROVINCIA LA ROMANA. O/C.00634/2018, S/FACT. NCF:B1500000507</t>
  </si>
  <si>
    <t>4842</t>
  </si>
  <si>
    <t>PAGO PUBLICIDAD A ESTE MOPC EN EL PROGRAMA "CON JATNNA" TRANSMITIDO LOS DOMINGOS POR COLOR VISIÓN (CANAL 9); CORRESP. A LOS MESES DE ABRIL Y MAYO-2019; SEGUN FACTS. NCF: B1500000460 Y 496.</t>
  </si>
  <si>
    <t>4843</t>
  </si>
  <si>
    <t>PAGO PUBLICACION  ACTOS DE INAUGURACION DE ESCUELAS EN LAS PROVINCIAS, LA VEGA Y ESPAILLAT; SEGUN FACTURAS NCF: B1500000234 Y 235.</t>
  </si>
  <si>
    <t>4848</t>
  </si>
  <si>
    <t>PAGO SERVICIOS ESPECIALES ABRIL 2019 A PERSONAL DE BRIGADAS DE LA DIR. DE PAVIMENTACIÓN VIAL DE ESTE MOPC</t>
  </si>
  <si>
    <t>4850</t>
  </si>
  <si>
    <t>4851</t>
  </si>
  <si>
    <t>PAGO PUBLICACIÓN CONVOCATORIA  CONSTRUCCIÓN DE LA CARRETERA LA PENDA, PROV. LA VEGA, O/C. 00187/2019, S/FACT. NCF:B1500001397</t>
  </si>
  <si>
    <t>4852</t>
  </si>
  <si>
    <t>PAGO FACTURA NCF: B1500000021, POR COLOCACIÓN DE CUÑAS PUBLICITARIAS DEL MINISTERIO, DESDE EL 10 DE MARZO AL 10 DE ABRIL 2019.</t>
  </si>
  <si>
    <t>4853</t>
  </si>
  <si>
    <t>PAGO TRANSMISIÓN POR RADIO Y TELEVISIÓN DEL PROGRAMA "RENDICIÓN DE CUENTAS DEL MOPC", O/C.00232/2019, S/FACT. NCF:B1500000117</t>
  </si>
  <si>
    <t>4854</t>
  </si>
  <si>
    <t>PAGO TRANSMISIÓN POR RADIO Y TELEVISIÓN DEL PROGRAMA "RENDICIÓN DE CUENTAS DEL MOPC", O/C.00237/2019, S/FACT. NCF:B1500000129</t>
  </si>
  <si>
    <t>4860</t>
  </si>
  <si>
    <t>PAGO PUBLICACIÓN  CAMPAÑA  SEGURIDAD VIAL DEL MOPC, SEGÚN O/C. 00101-2019,  FACT. NCF: B1500000768.</t>
  </si>
  <si>
    <t>4862</t>
  </si>
  <si>
    <t>PAGO PUBLICACIÓN IMPRESIÓN DE ENCARTE DE 8 PAGINAS SOBRE  AVISO DE TRAMITACIÓN DE PLANOS, O/C.00197/2019, S/FACT. NCF:B1500001877</t>
  </si>
  <si>
    <t>4867</t>
  </si>
  <si>
    <t>PAGO POR SERVICIOS DE PUBLICIDAD A ESTE MINISTERIO EN EL PROGRAMA "TELEDEMOCRACIA", DURANTE AL MES DE ABRIL DEL 2019; SEGUN FACTURA NCF:B1500000102.</t>
  </si>
  <si>
    <t>4868</t>
  </si>
  <si>
    <t>PAGO POR SERVICIOS DE PUBLICIDAD A ESTE MINISTERIO EN EL PROGRAMA "PERSONALMENTE", TRANSMITIDO POR TELERADIOAMERICA (CANAL 45), EL 21 DE MARZO AL 21 DE ABRIL DEL 2019, SEGUN FACT. NCF:B1500000152.</t>
  </si>
  <si>
    <t>4869</t>
  </si>
  <si>
    <t>PAGO POR COLOCACIÓN DE CUÑAS PUBLICITARIAS DE ESTE MINISTERIO EN LOS PROGRAMAS "LA BOLA DE KUTUKA, CON DELIS HERASME" Y "AMANECIENDO CON DELIS HERASME", CORRESP. AL MES DE ABRIL DEL 2019, SEGUN FACT. NCF:B1500000148.</t>
  </si>
  <si>
    <t>05/06/2019</t>
  </si>
  <si>
    <t>4878</t>
  </si>
  <si>
    <t>TRABAJOS DE PAVIMENTACION DE CALLES, AVENIDAS, CARRETERAS Y CAMINOS VECINALES DE LAS PROVINCIAS DE LA REGION SUR Y ESTE DEL PAIS, LOTE 1, PROV. ELIAS PIÑA; PAGO CUBICACION No. 10, $4,328,024.79 Y ABONO A CUB.11, $5,000,000.00, PXP $3,359,372.10.</t>
  </si>
  <si>
    <t>4902</t>
  </si>
  <si>
    <t>TRABAJOS  DE EMERGENCIA TORMENTA NOEL, PLAN NACIONAL DE ASFALTADO (PAGO CUB. #09 $1,669,470.21)</t>
  </si>
  <si>
    <t>4931</t>
  </si>
  <si>
    <t>PAGO POR SERVICIO DE PUBLICIDAD A ESTE MINISTERIO, EN EL PROGRAMA "SIENDO HONESTOS", TRANSMITIDO POR CDN (CANAL 37),  DEL 25 DE FEBRERO AL 25 DE MARZO DEL 2019;SEGUN FACTURA NCF:B1500000475.</t>
  </si>
  <si>
    <t>4932</t>
  </si>
  <si>
    <t>PAGO POR SERVICIO DE PUBLICIDAD A ESTE MINISTERIO, EN EL PROGRAMA "NURIA INVESTIGACION PERIODISTICA", TRANSMITIDO POR COLOR VISION (CANAL 9), CORRESP. AL MES DE MAYO 2019; SEGUN FACTURA NCF:B1500000495.</t>
  </si>
  <si>
    <t>4933</t>
  </si>
  <si>
    <t>PAGO POR SERVICIO DE PUBLICIDAD A ESTE MINISTERIO, EN EL PROGRAMA "ENFOQUE MATINAL", TRANSMITO POR CDN (CANAL 37), DEL 01 AL 31 DE ABRIL DEL 2019; SEGUN FACTURA NCF:B1500000125.</t>
  </si>
  <si>
    <t>4934</t>
  </si>
  <si>
    <t>SUMINISTRO Y TRANSPORTE DE H.A.C., PARA BACHEO (SALDO FACT. OP-22, NCF:B1500000041 $664,048.40 1ER. AB. S/LIB.3237-2019) PAGO FACTS.OP-23,24,25,26,27,28, NCF:B1500000042,0043,0044,0045,0046 0047</t>
  </si>
  <si>
    <t>4939</t>
  </si>
  <si>
    <t>PAGO ADQUISICION DE LICENCIAMIENTO SISTEMA SICCON POR TRES (3) AÑOS, O/C. 0018/18, S/FACT. NCF:B1500000036</t>
  </si>
  <si>
    <t>4941</t>
  </si>
  <si>
    <t>SUMINISTRO Y TRANSPORTE DE H.A.C., PARA BACHEO (PAGO FACTS.OP-15,16,17, NCF:B1500000015 $6,024,074.91,  B1500000016 $ 8,070,316.75. Y  B1500000017 $6,692,841.45)</t>
  </si>
  <si>
    <t>4946</t>
  </si>
  <si>
    <t>SUMINISTRO Y TRANSPORTE DE H.A.C., PARA BACHEO; PAGO FACTURAS OP-35, 36 Y 37,   NCF:B1500000080, 79 Y 81.</t>
  </si>
  <si>
    <t>4948</t>
  </si>
  <si>
    <t>PAGO COMPRA DE RACIONES ALIMENTICIAS, PARA EL PERSONAL QUE LABORA EN LA DIR. GRAL. DE MANTENIMIENTO DE CARRETERAS, VIAL, PROGRAMA NACIONAL DE SEÑALIZACION VIAL, DIR. DE CONTROL DE PLAGAS TROPICALES Y LA COMISIÓN MILITAR Y POLIC.; S/FACT. NCF:B1500000217</t>
  </si>
  <si>
    <t>4949</t>
  </si>
  <si>
    <t>SUMINISTRO Y TRANSPORTE DE H.A.C., PARA BACHEO; (PAGO FACTURA OP-15, NCF:B1500000060 $12,755,950.87)</t>
  </si>
  <si>
    <t>4951</t>
  </si>
  <si>
    <t>PAGO SERVICIOS ESPECIALES ABRIL 2019 A PERSONAL DE BRIGADAS DE MANTENIMIENTO DE CARRETERAS Y CAMINOS VECINALES PROVINCIAS VÍAS TRONCALES, MOPC</t>
  </si>
  <si>
    <t>4954</t>
  </si>
  <si>
    <t>PAGO MANTENIMIENTO Y REPARACIÓN DE EQUIPOS DE IMPRESIÓN PROPIEDAD DE ESTE MOPC.O/C.00196/2018, S/FACT. NCF:B1500000050</t>
  </si>
  <si>
    <t>4956</t>
  </si>
  <si>
    <t>PAGO ADQUISICION DE IMPLEMENTANCION  DE UN SISTEMA DE PLANIFICACIÓN INSTITUCIONAL (SISTEMA DE PLANIFICACIÓN MONITOREO Y EVALUACION DE LOS PLANES Y OPERATIVO) O/C.D.2927-1, S/FACT. NCF:B1500000013</t>
  </si>
  <si>
    <t>06/06/2019</t>
  </si>
  <si>
    <t>4978</t>
  </si>
  <si>
    <t>TRABAJOS DE REHABILITACIÓN DEL LABORATORIO DE MECÁNICA DE SUELO DEL MOPC. LOTE-01 (PAGO AVANCE INICIAL $3,039,608.83)</t>
  </si>
  <si>
    <t>4984</t>
  </si>
  <si>
    <t>APORTE P/CONST. CENTRO DE CAPACITACION SUR FUTURO,PADRES LAS CASAS, AZUA.(ACUERDO DE COLAB.# 239-18  RD$58,916,116.17(-)1ER. AB $14,729,029.04 L-5577;2DO. AB $10,000,000.00 L-9917; 3ER.AB.$9,000,000.00 LIB.2375;ESTE 4TO.AB. $9,000,000.00;PEND. $16,187,087.13).</t>
  </si>
  <si>
    <t>4986</t>
  </si>
  <si>
    <t>APORTE PARA LA REMODELACION Y CONSTRUCCION DE DIFERENTES AREAS DE LA CLINICA CRUZ JIMINIAN.  (CONVENIO DE COLABORACION # 565-2018, POR UN MONTO DE  RD$19,156,279.27 (-) 1ER. ABONO $10,000,000.00 LIB.1242; ESTE 2DO. ABONO $8,000,000.00; PEND. $1,156,279.27).</t>
  </si>
  <si>
    <t>4988</t>
  </si>
  <si>
    <t>APORTE PARA LA _x000D_
CONSTRUCCION DE 1,345 METROS DE VERJA PERIMETRAL EN BLOCKS DEL INSTITUTO POLITECNICO LOYOLA.(SEGUN ACUERDO DE COLABORACION # 80-2019 Y  SUS ANEXOS; POR UN MONTO TOTAL DE RD$8,663,569.96).</t>
  </si>
  <si>
    <t>4989</t>
  </si>
  <si>
    <t>APORTE P/ADQ.,REMOD. Y ADEC.DE (1)INMUEBLE CONTIGUO A PARROQUIA SEDE DE LA VICARIA.(CONVENIO 239-2017 $70,000,000.00(-)1ER.AB. $15,000,000.00 L-6868; 2DO.AB.$15,000,000.00 L-8567; 3ER.AB.$17,000,000.00 L-5500;ESTE 4TO. AB. $9,000,000.00; PEND. $14,000,000.00).</t>
  </si>
  <si>
    <t>4996</t>
  </si>
  <si>
    <t>PAGO PUBLICACIÓN DE LA PROMOCIÓN "MOPC RECICLAJE DE BASURA" Y EL AVISO PARA LA CONSTRUCCIÓN DEL PALACIO DE JUSTICIA DE SANTO DOMINGO ESTE, O/C. 00293,00296/2019, S/FACTS. NCF:B1500002424, 002425</t>
  </si>
  <si>
    <t>4997</t>
  </si>
  <si>
    <t>PAGO ADQUISICION DE PRODUCTOS E INSUMOS MÉDICOS A LA COMISIÓN MILITAR Y POLICIAL ADSCRITA AL MOPC. S/RELACIÓN DE FACTS. NCF:ANEXAS</t>
  </si>
  <si>
    <t>4998</t>
  </si>
  <si>
    <t>PAGO POR SERVICIOS DE NOTIFICACIÓN DE CINCUENTA Y SIETE  (57) ACTOS DE ALGUACIL A ESTE MINISTERIO, SEGÚN FACTURA NCF:B1500000012.</t>
  </si>
  <si>
    <t>5005</t>
  </si>
  <si>
    <t>PAGO VACACIONES NO DISFRUTADAS A EX-EMPLEADO DE ESTE MOPC EN CUMPLIMIENTO A LA LEY DE FUNCION PUBLICA 41-08 (JUNIO 2019)</t>
  </si>
  <si>
    <t>5007</t>
  </si>
  <si>
    <t>PAGO SERVICIOS ESPECIALES ABRIL 2019 A PERSONAL DE BRIGADAS DE MANTENIMIENTO DE CARRETERAS Y CAMINOS VECINALES PROVINCIAS A NIVEL NACIONAL, MOPC</t>
  </si>
  <si>
    <t>5011</t>
  </si>
  <si>
    <t>CONST. DE UN (1) EDIF. DE APTOS. ECONS.,TIPO (A) DE CUATRO (4) NIVELES Y CUATRO (4) APTOS. POR PISO, DE TRES (3) HABITACIONES C/U, TOTAL 16 APTOS. DE 78M², (LOTE 8), PROYECTO REVITALIZACION URBANA SAN JUAN DE LA MAGUANA, RES. VISTA DEL RIO,(PAGO CUB.15)</t>
  </si>
  <si>
    <t>5015</t>
  </si>
  <si>
    <t>Const. Un (1) Edif. de Aptos. Econs.,Tipo A, De Cuatro (4) Niveles y Cuatro (4) Aptos. P/Pisos, Tres Habs.C/u, Total 16 Aptos. de 78M² C/u, Lote-07, Proy: Revit.Urb. San J. de La Maguana, Residencial Vista del Rio. (Pago Cub.17)</t>
  </si>
  <si>
    <t>5016</t>
  </si>
  <si>
    <t>CONST. 1  EDIF. DE APTOS. ECONS. TIPO A, DE 4 NIVELES Y 4 APTOS. P/PISO DE 3 HABITACIONES C/U,TOTAL 16 APTOS. DE 78 M² C/U, (LOTE-01) PROY: DE REVITALIZACION URBANA EN SAN JUAN DE LA MAGUANA, RES.VISTA DEL RIO. ( PAGO  CUB. #19)</t>
  </si>
  <si>
    <t>07/06/2019</t>
  </si>
  <si>
    <t>5041</t>
  </si>
  <si>
    <t>CONSTRUCCION DE LOS DESTACAMENTOS TIERRA NUEVA, LOS JOBOS  Y  JJ PUELLO, PROV. INDEPENDENCIA, LOTE 15, ZONA I, (PAGO AVANCE INICIAL RD$3,996,416.97).</t>
  </si>
  <si>
    <t>5042</t>
  </si>
  <si>
    <t>SUMINISTRO Y TRANSPORTE DE H.A.C. PARA BACHEO.(PAGO FACTURAS Nos.OP-23, OP-25, OP-26, OP-27, OP-28 Y OP-29; B1500000030, B1500000031, B1500000032, B1500000033, B1500000034  Y  B1500000035).</t>
  </si>
  <si>
    <t>5043</t>
  </si>
  <si>
    <t>SUMINISTRO Y TRANSPORTE DE H.A.C. PARA BACHEO.(PAGO FACTURAS Nos.OP-27, OP-28  Y  OP-29; B1500000046,  B1500000047  Y   B1500000048).</t>
  </si>
  <si>
    <t>5044</t>
  </si>
  <si>
    <t>SUMINISTRO Y TRANSPORTE DE H.A.C. PARA BACHEO.(PAGO FACTURAS Nos.OP-33, OP-35, OP-36, OP-37, OP-38, OP-39, OP-40 Y OP-41; B1500000014, B1500000017, B1500000016, B1500000015, B1500000019, B1500000020, B1500000018  Y B1500000021).</t>
  </si>
  <si>
    <t>5053</t>
  </si>
  <si>
    <t>POR CONCEPTO DE GASTOS DE CARACTER OPERACIONAL, LEGAL Y DE CIERRE, SEGUN CONTRATO DE SERVICIOS ENTRE EL MOPC   Y  EL BANCO DE RESERVAS.(FACTURA NCF. B1500007908, POR VALOR DE RD$1,750,000,000.00 (-) ESTE ABONO DE $1,150,000,000.00; PXP RD$600,000,000.00).</t>
  </si>
  <si>
    <t>5054</t>
  </si>
  <si>
    <t>P/GASTOS DE CARACTER OPERACIONAL, LEGAL Y DE CIERRE, SEGUN CONTRATO DE SERVICIOS ENTRE EL MOPC Y EL BANCO DE RESERVAS.(FACTURA NCF. B1500007908, $1,750,000,000.00 (-)1ER. AB. $1,150,000,000.00 S/LIB.5053; ESTE 2DO. AB. 585,000,000.00, PXP $15,000,000.00).</t>
  </si>
  <si>
    <t>5055</t>
  </si>
  <si>
    <t>SUMINISTRO, ALMACENAMIENTO, TRANSPORTE Y APLICACION DE MATERIALES PARA LA SEÑALIZACION HORIZONTAL A NIVEL NACIONAL LOTE 1, REGION NORTE; VALOR AVANCE INICIAL $29,459,721.60(-) ESTE ABONO $22,000,000.00, PXP $7,459,721.60.</t>
  </si>
  <si>
    <t>10/06/2019</t>
  </si>
  <si>
    <t>5067</t>
  </si>
  <si>
    <t>PAGO SERVICIO DE PUBLICIDAD A ESTE MINISTERIO DE LA CONSTRUCCION DEL PALACIO DE JUSTICIA STO. DGO. ESTE Y LA PROMOCION "MOPC RECICLAJE DE BASURA", O/C 294 Y 299 DEL 2019, FACTS. NCF:B1500001140 Y 1141.</t>
  </si>
  <si>
    <t>5069</t>
  </si>
  <si>
    <t>PAGO SERVICIO DE PUBLICIDAD A ESTE MINISTERIO PARA LA CONVOCATORIA A LICITACION PUBLICA NACIONAL 2019-0055, SEGUN O/C 00302-2019, FACTURA NCF:B1500002432.</t>
  </si>
  <si>
    <t>11/06/2019</t>
  </si>
  <si>
    <t>5079</t>
  </si>
  <si>
    <t>PAGO COMPENSACION ESPECIAL FEBRERO 2019 A PERSONAL QUE LABORA EN EL PROYECTO DE LAS ESCUELAS DE ESTE MOPC</t>
  </si>
  <si>
    <t>5091</t>
  </si>
  <si>
    <t>PLAN NAC.DE ASFALTADO Y ADEC. S/PRESUPUESTO, ANCHO DE VIA DE 5.00 M², Y ESPESOR DE ASFALTO DE 2 PULGS.,EN DIFS. PROVS.DEL PAIS.(CUB.08, $290,374,748.84 (-) ABONOS REALIZADOS $150,000,000.00 LIBRS.#s.3767, 3908,Y 4275;ESTE AB. $132,597,764.75;PXP $7,776,984.09)</t>
  </si>
  <si>
    <t>5099</t>
  </si>
  <si>
    <t>TRABAJOS DE CONSTRUCCIÓN DEL MERCADO DE LA VEGA, PROVINCIA LA VEGA, S/CONTRATO 32-2017, (DECRETOS #340,341,342,344, 346 Y 370 D/F 11,14,18 Y 24 DE NOV. Y 15 DE DIC.-2016); PAGO CUBICACION 4.</t>
  </si>
  <si>
    <t>5101</t>
  </si>
  <si>
    <t>SERVICIOS DE PUBLICIDAD: CUÑAS DEL MOPC "NOS GUSTA CONSTRUIR", EN EL PROGRAMA_x000D_
"SIENDO HONESTOS", DEL 25 DE MARZO AL 25 DE ABRIL 2019, SEGUN FACTURA NCF:B1500000511.</t>
  </si>
  <si>
    <t>5102</t>
  </si>
  <si>
    <t>SERVICIOS DE PUBLICIDAD A ESTE MOPC EN EL PROGRAMA TELEVISIVO "CONEXION 32", _x000D_
TRANSMITIDO EN LA PROGRAMACION DEL CANAL VTV 32, DEL 20 ABRIL AL 20 DE MAYO 2019, SEGUN FACT. NCF:B1500000020.</t>
  </si>
  <si>
    <t>12/06/2019</t>
  </si>
  <si>
    <t>5133</t>
  </si>
  <si>
    <t>CONST.1 EDIF. DE APTOS. ECONS.TIPO A, DE 4 NIVS. Y 4  APTOS. P/PISO DE 3 HABTS. C/U,TOTAL 16  APTOS. DE 78 M² C/U.,LOTE-14, REVIT. URB. DE SAN JUAN DE LA MAGUANA, RES.VISTA DEL RIO; PAGO CUBICACION 18.</t>
  </si>
  <si>
    <t>5134</t>
  </si>
  <si>
    <t>CONST. 1 EDIF. DE APTOS. ECONS. TIPO A DE  4 NIVELES Y 4  APTOS. POR PISO, 3 HABS. C/U, TOTAL 16 APTOS. DE 78M² C/U, (LOTE 17), PROY. REVITALIZACION URB. SAN JUAN DE LA MAGUANA, RESIDENCIAL VISTAS DEL RIO; PAGO CUBICACION No.10.</t>
  </si>
  <si>
    <t>5135</t>
  </si>
  <si>
    <t>CONST. 1 EDIF. APTOS. ECONS. TIPO A, 4 NIVS.,4 APTOS. P/PISO,3 HABS. C/U,TOTAL 16 APTOS.78 MT2,LOTE 18; PROY: REVIT. URB. RES. VISTA DEL RIÓ,SAN JUAN DE LA MAGUANA; PAGO CUBICACION 19.</t>
  </si>
  <si>
    <t>5136</t>
  </si>
  <si>
    <t>CONST.DE 2 EDIFS. DE APTOS.ECONS.TIPO B,DE 4 NIVS. Y 2 APTOS.P/PISO,2 HABS.C/U,TOTAL 08 APTOS.58 MT2,LOTE 29, PROY: REVITALIZACION .URB. RESIDENCIAL VISTA DEL RIO,SAN JUAN DE LA MAGUANA; PAGO CUBICACION 10.</t>
  </si>
  <si>
    <t>5140</t>
  </si>
  <si>
    <t>PAGO SERVICIOS ESPECIALES (BRIGADAS) ABRIL 2019 A PERSONAL  DEL PROGRAMA DE MANTENIMIENTO DE CARRET. Y CAMINOS VECINALES (PLAGAS TROPICALES) DE ESTE MOPC</t>
  </si>
  <si>
    <t>5142</t>
  </si>
  <si>
    <t>AYUDA ECONOMICA A ENMY JOHANNA PEÑA TERRERO, CED. 018-0047253-0, EMPLEADA DE ESTE MOPC, PAGA CUBRIR GASTOS DE TRASLADO, ESTUDIOS MEDICOS Y CLINICOS EN EL HOSPITAL NYU LANGONE HEALT-USA, DE SU HIJO MIGUEL A. PEÑA RUIZ, POR PRESENTAR SINDROME DE BRAVET</t>
  </si>
  <si>
    <t>5153</t>
  </si>
  <si>
    <t>PAGO SERVICIOS ESPECIALES (BRIGADAS) ABRIL 2019 A PERSONAL DEL PROGRAMA DE CARRET. Y CAMINOS VECINALES (GRAN SANTO DOMINGO) DE ESTE MOPC</t>
  </si>
  <si>
    <t>5157</t>
  </si>
  <si>
    <t>TRABAJOS DE REPARACION DE VIVIENDAS VULNERABLES, UBICADOS EN LOS BARRIOS PUNTA DE GARZA, VILLA VILORIO Y LAS CHINAS (LOTE 2), PROV. HATO MAYOR, REGION ESTE; PAGO CUBICACION 1.</t>
  </si>
  <si>
    <t>5158</t>
  </si>
  <si>
    <t>PAGO POR SERVICIOS DE CONSULTORIA A ESTE MINISTERIO EN EL AREA DE DERECHO PUBLICO Y DE MANERA PARTICULAR DERECHO ADMINISTRATIVO Y CONSTITUCIONAL; SEGUN FACTURA NCF:B1500000001.</t>
  </si>
  <si>
    <t>5159</t>
  </si>
  <si>
    <t>SUMINISTRO Y TRANSPORTE DE H.A.C. PARA BACHEO.(PAGO FACTURAS Nos.OP-11, OP-12, OP-13, OP-14, OP-15, OP-16, OP-17  Y  OP-18; B1500000007, B1500000008, B1500000009, B1500000010, B1500000011, B1500000012, B1500000013 Y  B1500000014).</t>
  </si>
  <si>
    <t>5160</t>
  </si>
  <si>
    <t>SUMINISTRO Y TRANSPORTE DE H.A.C. PARA BACHEO.(PAGO FACTURAS Nos.OP-01, OP-02, OP-03, OP-04  Y  OP-05; B1500000001, B1500000002, B1500000003, B1500000004 Y  B1500000005).</t>
  </si>
  <si>
    <t>5161</t>
  </si>
  <si>
    <t>CONST. DOS (2) EDIFICIOS DE APTOS. ECONS.TIPO (B) DE CUATRO (4) NIVELES, Y DOS (2) APTOS. P/PISO DE DOS (2) HABS. C/U, P/UN TOTAL DE OCHO (8) APTOS. DE 58M²,  LOTE- 30,  PROY. REVIT. URB. SAN JUAN DE LA MAGUANA, RES.VISTA DEL RIO, PAGO CUBICACION 12.</t>
  </si>
  <si>
    <t>5162</t>
  </si>
  <si>
    <t>SUMINISTRO Y TRANSPORTE DE H.A.C. PARA BACHEO.(PAGO FACTURAS Nos.OP-07, OP-08, OP-12  Y  OP-13; B1500000104, B1500000106,B1500000105  Y  B1500000107).</t>
  </si>
  <si>
    <t>13/06/2019</t>
  </si>
  <si>
    <t>5183</t>
  </si>
  <si>
    <t>SUMINISTRO Y TRANSPORTE DE H.A.C. PARA BACHEO.(PAGO FACTURA No.OP-63, B1500000130 $2,886,918.63).</t>
  </si>
  <si>
    <t>5186</t>
  </si>
  <si>
    <t>SUMINISTRO Y TRANSPORTE DE H.A.C. PARA BACHEO (PAGO FACTURAS Nos.OP-29 Y OP-30, NCF:B1500000032 Y B1500000033.</t>
  </si>
  <si>
    <t>14/06/2019</t>
  </si>
  <si>
    <t>5203</t>
  </si>
  <si>
    <t>PAGO COMPENSACIÓN POR SERV. DE SEGURIDAD JUNIO 2019 A PERSONAL MILITAR Y POLICIAL (TÉCNICOS) QUE PRESTA SERVICIOS EN ESTE MOPC</t>
  </si>
  <si>
    <t>5205</t>
  </si>
  <si>
    <t>PAGO SUELDOS JUNIO 2019 A PERSONAL CONTRATADO EN RELACIÓN DE DEPENDENCIA DE ESTE MOPC</t>
  </si>
  <si>
    <t>5207</t>
  </si>
  <si>
    <t>PAGO SUELDOS JUNIO 2019 A PERSONAL EN TRAMITE DE PENSIÓN DE ESTE MOPC</t>
  </si>
  <si>
    <t>5209</t>
  </si>
  <si>
    <t>PAGO SUELDOS JUNIO 2019 A PERSONAL FIJO PROG. 011 DE ESTE MOPC</t>
  </si>
  <si>
    <t>5211</t>
  </si>
  <si>
    <t>PAGO COMPENSACIÓN POR SERV. DE SEGURIDAD JUNIO 2019 A PERSONAL MILITAR Y POLICIAL QUE PRESTA SERVICIOS EN LA COMISIÓN MILITAR DE ESTE MOPC</t>
  </si>
  <si>
    <t>5213</t>
  </si>
  <si>
    <t>PAGO SUELDOS JUNIO 2019 A PERSONAL FIJO PROG. 01 DE ESTE MOPC</t>
  </si>
  <si>
    <t>5216</t>
  </si>
  <si>
    <t>TRABAJOS DE SUMINISTRO, ALMACENAMIENTO, TRANSPORTE Y APLICACION DE MATERIALES, PARA LA SEÑALIZACION HORIZONTAL A NIVEL NACIONAL, LOTE-02, REGION SUR Y LOTE 3 REGION ESTE (VALOR AVANCE INIC.$55,512,600.00 (-) ESTE AB. $54,000,000.00 PEN D X PAGAR $1,512.600.00)</t>
  </si>
  <si>
    <t>5217</t>
  </si>
  <si>
    <t>PAGO C/C OTORG. POR ANDALAR INTERN., DEL PLAN DE ASFALTADO Y ADECUACION SEGUN PRESUPUESTO CON ANCHO DE VIA 5.00 MT2 Y ESPESOR DE ASFALTADO DE 2 PULG., EN VARIAS PROVS. DEL PAIS, PROCED. DE OISOE CONT.245-2012; C/CARGO A ESTE 5TO. ABONO A CUB.08; PXP 374,748.84</t>
  </si>
  <si>
    <t>5219</t>
  </si>
  <si>
    <t>ACONDICIONAMIENTO DE TERRENO CONSTRUCC. DE GRADAS DE PISTA DE FOUR WHEEL, REMODELACION DE LA GOBERNACION DE BARAHONA Y LA REMODELACION DEL AUDITORIO DR. ANTONIO MENDEZ DE LA UASD EN LA PROV. BARAHONA, LOTE 8, ZONA 1; PAGO CUBICACION 1.</t>
  </si>
  <si>
    <t>5233</t>
  </si>
  <si>
    <t>PAGO SERVICIOS ESPECIALES JUNIO 2019 A PERSONAL DE BRIGADAS QUE LABORAN EN LA DIRECCION DE MANT. DE CARRET. Y CAM. VECINALES DE ESTE MOPC</t>
  </si>
  <si>
    <t>5235</t>
  </si>
  <si>
    <t>PAGO SERVICIOS ESPECIALES JUNIO 2019 A PERSONAL DE BRIGADAS QUE LABORAN EN LA DIRECCIÓN DE MANT. DE CARRET. Y CAM. VECINALES DE ESTE MOPC</t>
  </si>
  <si>
    <t>5240</t>
  </si>
  <si>
    <t>PAGO SUELDOS JUNIO 2019 A PERSONAL FIJO PROG. 017 DE ESTE MOPC</t>
  </si>
  <si>
    <t>5242</t>
  </si>
  <si>
    <t>PAGO SUELDOS JUNIO 2019 A PERSONAL CONTRATADO QUE LABORA EN EL PROYECTO DE LAS ESCUELAS, DE ESTE MOPC</t>
  </si>
  <si>
    <t>5247</t>
  </si>
  <si>
    <t>PAGO SUELDOS JUNIO 2019 A PERSONAL FIJO PROGRAMA 019 DE ESTE MOPC</t>
  </si>
  <si>
    <t>5266</t>
  </si>
  <si>
    <t>PAVIMENTACION DE CALLES, AVENIDAS, CARRETERAS Y CAMINOS VECINALES DE LAS PROVINCIAS DE LA REGION SUR Y ESTE DEL PAIS, LOTE 1, PROV. ELIAS PIÑA. (CUB.11, $8,359,372.10 (-) 1ER.ABONO $5,000,000.00 LIB.4878; ESTE PAGO DE $3,359,372.10 SALDA).</t>
  </si>
  <si>
    <t>5267</t>
  </si>
  <si>
    <t>TRABAJOS DE EMERGENCIA TORMENTA NOEL "REHABILITACION POR LOS DAÑOS PROVOCADOS POR LA TORMENTA NOEL" DESDE LA PROV. MONSEÑOR NOUEL HASTA LA  PROV. SANCHEZ RAMIREZ.(PAGO CUB.20, $16,587,405.64).</t>
  </si>
  <si>
    <t>5268</t>
  </si>
  <si>
    <t>TRABAJOS DE RECONSTRUCCION DEL CAMINO VECINAL VALLEJUELO - CAPULIN - CAÑAFISTOL, EN LA PROVINCIA SAN JUAN DE LA MAGUANA; POR DAÑOS OCASIONADOS DURANTE  LA TORMENTA SANDY.(PAGO CUBICACION No.12, $11,934,449.89).</t>
  </si>
  <si>
    <t>5269</t>
  </si>
  <si>
    <t>CONSTRUCCION UN (1) EDIFICIO DE APTOS. ECONS. TIPO A DE CUATRO (4) NIVELES. Y CUATRO (4)  APTOS. POR PISO DE TRES (3) HABTS. C/U, TOTAL 16 APTOS. DE 78 M² C/U.(LOTE -21) PROY: REVITALIZACION URBANA SAN JUAN DE LA MAGUANA, RES. VISTA DEL RIO; PAGO CUBICACION 16</t>
  </si>
  <si>
    <t>5270</t>
  </si>
  <si>
    <t>CONSTRUCCION 1 EDIF. APTOS. ECONS. TIPO A, 4 NIVS.,4 APTOS. P/PISO, 3 HABS. C/U,CON SUS RESP. ANEX. PARA UN TOTAL 16 APTOS. 78 M², LOTE 20, PROY: REVITALIZACION URBANA RES. VISTA DEL RIÓ, SAN JUAN DE LA MAGUANA; PAGO CUBICACION 16.</t>
  </si>
  <si>
    <t>5271</t>
  </si>
  <si>
    <t>CONSTRUCCION (1) EDIF. DE APTOS. ECONS. TIPO A, DE 4 NIVELES  Y 4 APTOS. P/PISO DE 3 HABS .C/U,TOTAL 16 APTOS. DE 78M²  C/U, LOTE -19, RESIDENCIAL VISTA DEL RIO, SAN JUAN DE LA MAGUANA; PAGO CUBICACION 19.</t>
  </si>
  <si>
    <t>5274</t>
  </si>
  <si>
    <t>CONSTRUCCION 1 EDIFICIO DE APTOS .ECONS. TIPO A, DE 4 NIVS.Y 4 APTOS .POR PISO DE 3 HABITS. C/U,TOTAL 16 APTOS. DE 78 M² C/U., LOTE-09, REVITALIZACION URB. DE SAN JUAN DE LA MAGUANA,RES.VISTA DEL RIO; PAGO CUBICACION 17.</t>
  </si>
  <si>
    <t>5275</t>
  </si>
  <si>
    <t>COLOCACION DE CUÑAS DE PUBLICIDAD DEL MINISTERIO EN EL PROGRAMA "BUENAS TARDES PAIS", TRANSMITIDO  DE LUNES A VIERNES POR CINEVISION CANAL 19, DEL 25 ABRIL AL 25 DE MAYO 2019, SEGUN FACTURA NCF:B1500000092.</t>
  </si>
  <si>
    <t>5276</t>
  </si>
  <si>
    <t>TRANSMISION PROGRAMA ESPECIAL "RENDICION DE CUENTAS MOPC FEBRERO 2019, EN NEXXO TV, TRANSMITIDO POR OUITV3, TVMAX, NEXT TV Y TELEVENTOS, SEGUN FACTURA NCF:B1500000021.</t>
  </si>
  <si>
    <t>17/06/2019</t>
  </si>
  <si>
    <t>5301</t>
  </si>
  <si>
    <t>TRANSFERENCIA CORRIENTE A CII-VIVIENDAS PARA CUBRIR PAGO DE NOMINA  DICHA INSTITUCIÓN, CORRESPONDIENTE AL MES DE JUNIO 2019.</t>
  </si>
  <si>
    <t>5302</t>
  </si>
  <si>
    <t>P/GASTOS DE CARACTER OPER., LEGAL Y DE CIERRE, SEGUN CONTRATO DE SERVS. ENTRE EL MOPC Y EL BANCO DE RESERVAS.(FACT. NCF. B1500007908, $1,750,000,000.00 (-)1ER. AB. $1,150,000,000.00 S/LIB.5053; 2DO. AB. 585,000,000.00 LIB.5054; ESTE PAGO $15,000,000.00 SALDA).</t>
  </si>
  <si>
    <t>5303</t>
  </si>
  <si>
    <t>APORTE PARA EL PROYECTO DE REPARACION DE AULAS, CON LOSAS, PISOS Y GASTOS OPERATIVOS DE LA AMADC; SEGUN CONVENIO DE COLABORACION 451-2018 D/F 08/08/2018 Y ANEXOS.</t>
  </si>
  <si>
    <t>5304</t>
  </si>
  <si>
    <t>TRABAJOS DE MANTENIMIENTO POR NIVELES DE SERVICIO DE CAMINOS PRODUCTIVOS (INTERPARCELARIOS) EN LA PROVINCIA DE SAN JUAN DE LA MAGUANA, CON LA MODALIDAD DE MICROEMPRESARIOS, (LOTE 1); PAGO CUBICACION 13.</t>
  </si>
  <si>
    <t>5307</t>
  </si>
  <si>
    <t>TRANSFERENCIA CORRIENTE A CII-VIVIENDAS PARA CUBRIR PAGO DE GASTOS OPERACIONALES DE DICHA INSTITUCIÓN, CORRESPONDIENTE AL MES DE JUNIO 2019.</t>
  </si>
  <si>
    <t>5315</t>
  </si>
  <si>
    <t>TRANSFERENCIA CORRIENTE A INPOSDOM  PARA CUBRIR PAGO DE NOMINA DE DICHA INSTITUCIÓN, CORRESPONDIENTE, AL MES DE JUNIO 2019.</t>
  </si>
  <si>
    <t>5321</t>
  </si>
  <si>
    <t>PAGO SUELDO JUNIO 2019 A PERSONAL CONTRATADO  DE ESTE MOPC</t>
  </si>
  <si>
    <t>5322</t>
  </si>
  <si>
    <t>TRANSFERENCIA CORRIENTE A INPOSDOM  PARA CUBRIR PAGO DE GASTOS OPERACIONALES DE DICHA INSTITUCIÓN, JUNIO 2019</t>
  </si>
  <si>
    <t>5324</t>
  </si>
  <si>
    <t>TRABAJOS DE MANTENIMIENTO POR NIVELES DE SERVICIO DE CAMINOS PRODUCTIVOS (INTERPARCELARIOS) EN LA PROVINCIA DE SAN JUAN DE LA MAGUANA, CON LA MODALIDAD DE MICROEMPRESARIOS (LOTE 2); PAGO CUBICACION 13.</t>
  </si>
  <si>
    <t>5325</t>
  </si>
  <si>
    <t>TRABAJOS DE MANTENIMIENTO POR NIVELES DE SERVICIO DE CAMINOS PRODUCTIVOS(INTERPARCELARIOS) EN LA PROVINCIA DE SAN JUAN DE LA MAGUANA, CON LA MODALIDAD DE MICROEMPRESARIOS (LOTE 3); PAGO CUBICACION 13.</t>
  </si>
  <si>
    <t>18/06/2019</t>
  </si>
  <si>
    <t>5332</t>
  </si>
  <si>
    <t>PAGO HORAS EXTRAORDINARIAS FEBRERO/ABRIL 2019 A PERSONAL QUE LABORA EN DIFERENTES DEPARTAMENTOS DE ESTE MOPC</t>
  </si>
  <si>
    <t>5338</t>
  </si>
  <si>
    <t>TRANSFERENCIA CORRIENTE A INPOSDOM  PARA CUBRIR PAGO DE COMPROMISOS DE DICHA INSTITUCIÓN, JUNIO 2019</t>
  </si>
  <si>
    <t>5372</t>
  </si>
  <si>
    <t>APORTE PARA LA CELEBRACION DEL  "XLII TORNEO DE BALONCESTO SUPERIOR 2019"; SEGUN OFICIO DE APROBACION 121/2019 Y ANEXOS.</t>
  </si>
  <si>
    <t>5374</t>
  </si>
  <si>
    <t>PAGO POR TRABAJOS DE CONSTRUCCION AUTOPISTA CIRCUNVALACION DE SANTO DOMINGO TRAMO ll,(CIBAO-VILLA MELLA); CUB. 24; USD10,160,762.06(-) EST ABONO USD10,105,944.98 A LA TASA RD$50.7622; PXP USD54,817.08.</t>
  </si>
  <si>
    <t>5375</t>
  </si>
  <si>
    <t>TRABAJOS DE DISEÑO, CONSTRUCCION Y VIAS DE ACCESO DEL PUENTE DE HORMIGON POSTENSADO SOBRE EL RIO YUNA EN LA CARRETERA COTUI-LA MATA, PROV. SANCHEZ RAMIREZ; PAGO CUBICACION No.11.</t>
  </si>
  <si>
    <t>5376</t>
  </si>
  <si>
    <t>TRABAJOS DE CONSTRUCCION DE LA AVENIDA ECOLOGICA Y PLAN DE MEJORAMIENTO VIAL; PAGO CUBICACION No.2.</t>
  </si>
  <si>
    <t>5377</t>
  </si>
  <si>
    <t>TRABAJOS DE CONSTRUCCION DEL CENTRO DE ATENCION INTEGRAL PARA LA DISCAPACIDAD (CAID), SANTO DOMINGO ESTE; PAGO CUBICACION 9.</t>
  </si>
  <si>
    <t>5379</t>
  </si>
  <si>
    <t>PAGO DE HORAS EXTRAORDINARIAS FEBRERO/MAYO 2019 A EMPLEADOS DE ESTE MOPC</t>
  </si>
  <si>
    <t>5381</t>
  </si>
  <si>
    <t>PAGO COMPENSACION POR SERV. DE SEGURIDAD JUNIO 2019, A PERSONAL MILITAR Y POLICIAL QUE PRESTAN SERVICIOS EN LA COMISION MILITAR DE ESTE MOPC</t>
  </si>
  <si>
    <t>5382</t>
  </si>
  <si>
    <t>TRABS. DE REPARACIÓN DE VIVIENDAS VULNERABLES LOTE 4, UB.EN LOS BARRIOS: CANCINO ADENTRO _x000D_
 EL CAFE DE HERRERA,LA CACATA,DE LOS TRES BRAZOS,LA GUAYIGA,VIETNAM LOS MINAS NORTE PROV. STO.DGO. (PAGO CUB.#01 $2,504,300.75)</t>
  </si>
  <si>
    <t>19/06/2019</t>
  </si>
  <si>
    <t>5387</t>
  </si>
  <si>
    <t>TRANSFERENCIA CORRIENTE A INAVI  PARA CUBRIR PAGO DE NOMINA DICHA INSTITUCIÓN, CORRESPONDIENTE AL MES DE JUNIO 2019.</t>
  </si>
  <si>
    <t>5404</t>
  </si>
  <si>
    <t>TRANSFERENCIA CORRIENTE A INAVI  PARA CUBRIR PAGO DE GASTOS OPERACIONALES DICHA INSTITUCIÓN, CORRESPONDIENTE AL MES DE JUNIO 2019.</t>
  </si>
  <si>
    <t>5406</t>
  </si>
  <si>
    <t>TRABAJOS DE CONSTRUCCIÓN DE ESTACIONES DE PASAJEROS INTERURBANA EN EL GRAN SANTO DOMINGO Y EL DISTRITO NACIONAL (TERMINAL INTERURBANA DEL ESTE); PAGO CUBICACION 1.</t>
  </si>
  <si>
    <t>5409</t>
  </si>
  <si>
    <t>TRANSFERENCIA CORRIENTE A INTRANT PARA CUBRIR  PAGO NOMINA DE DICHA INSTITUCIÓN, CORRESPONDIENTE AL MES DE JUNIO 2019</t>
  </si>
  <si>
    <t>5413</t>
  </si>
  <si>
    <t>TRANSFERENCIA CORRIENTE A INTRANT PARA CUBRIR  PAGO GASTOS OPERACIONALES DE DICHA INSTITUCIÓN, CORRESPONDIENTE AL MES DE JUNIO 2019</t>
  </si>
  <si>
    <t>5418</t>
  </si>
  <si>
    <t>TRANSFERENCIA CAPITAL A INTRANT PARA  COMPRA DE MOBILIARIO Y EQUIPOS DE DICHA INSTITUCIÓN, CORRESPONDIENTE AL MES DE JUNIO 2019</t>
  </si>
  <si>
    <t>5420</t>
  </si>
  <si>
    <t>PAGO VIÁTICOS FUERA DEL PAÍS (MAYO 2019) POR VIAJE A SEVILLA, ESPAÑA, A PARTICIPAR EN LA XXXVIII  REUNIÓN DEL CONSEJO DE  DIRCAIBEA, CELEBRADA DEL 19 AL 24 DE MAYO 2019.</t>
  </si>
  <si>
    <t>5422</t>
  </si>
  <si>
    <t>PAGO VIÁTICOS FUERA DEL PAÍS (MAYO 2019) POR VIAJE A LA CIUDAD DE MÉXICO A PARTICIPAR EN LA SEMANA INTERNACIONAL CICA 2019, (CURSO INTERNACIONAL DE CONTINUIDAD Y ACTUALIZACIÓN) DEL 07 AL 13 DE JULIO 2019</t>
  </si>
  <si>
    <t>5432</t>
  </si>
  <si>
    <t>TRABAJOS DE LA CARRETERA TURISTICA LA CUMBRE, SANTIAGO - PUERTO PLATA, POR DAÑOS OCASIONADOS POR EL PASO DE DIVERSAS VAGUADAS DURANTE EL MES DE ABRIL DEL 2012; DECRETOS No.230-2012 D/F. 12/5/2012; CUBICACION No.29, VALOR $56,999,318.99, PXP $522,814.75.</t>
  </si>
  <si>
    <t>5434</t>
  </si>
  <si>
    <t>TRANSFERENCIA DE CAPITAL AL INVI, PARA LAS INVERSIONES EN LA REPARACIÓN Y CONSTRUCCIÓN DE VIVIENDAS NUEVAS A NIVEL NACIONAL, CORRESPONDIENTE  MES DE JUNIO 2019.</t>
  </si>
  <si>
    <t>5440</t>
  </si>
  <si>
    <t>TRANSFERENCIA CORRIENTE AL INVI, PARA EL PAGO DE SUELDOS POR SERVICIOS ESPECIALES CORRESPONDIENTE AL MES DE JUNIO DEL 2019.</t>
  </si>
  <si>
    <t>5441</t>
  </si>
  <si>
    <t>CONSTRUCCION DOS (2) EDIFS. DE APTOS. ECONS. TIPO (B) DE CUATRO (4) NIVELES, DOS (2) APTOS. P/PISO DOS (2) HABS. C/U, CON SUS ANEXIDADES, TOTAL 8 APTOS. DE 58M², LOTE-25, PROY. REVIT. URB. SAN JUAN DE LA MAGUANA, RESIDENCIAL VISTA  DEL RIO, PAGO CUBICACION 15.</t>
  </si>
  <si>
    <t>5442</t>
  </si>
  <si>
    <t>CONSTRUCCION 2 EDIFS.DE APTOS. ECONS.TIPO B, DE 4 NIVS.Y 2 APTOS.POR PISO DE 2 HABITS.C/U,TOTAL 8 APTOS.DE 58 M² C/U; LOTE 24, REVIT. URBANA SAN JUAN  DE LA MAGUANA, RESIDENCIAL VISTA DEL RIO; PAGO CUBICACION 14.</t>
  </si>
  <si>
    <t>21/06/2019</t>
  </si>
  <si>
    <t>5498</t>
  </si>
  <si>
    <t>PAGO POR PUBLICIDAD INSTITUCIONAL DE ESTE MOPC, EN EL CONCIERTO LA DINASTIA ROSARIO, 40 ANIVERSARIO EL ESPECTACULO, PALACIO DE LOS DEPORTES, SEGUN FACTURA NCF: B1500000012.</t>
  </si>
  <si>
    <t>5500</t>
  </si>
  <si>
    <t>SUMINISTRO-ALMACENAJE Y MANEJO DE PRODUCTO ASFALTICO TIPO AC-30; SALDO FACT.2019-0496-A, USD514,038.91; PAGO FACTS.2019-0497-A Y 2019-0498-A; SALDO C/C OTORG. POR SARGEANT PETROLEUM A INTERCARIBE MERCANTIL Y ESTE AL BANCO DE RESERVAS; USD2,002,052.02 X 50.5692</t>
  </si>
  <si>
    <t>5504</t>
  </si>
  <si>
    <t>PAGO COMPRA DE COMBUSTIBLES (GASOIL) PARA USO DE ESTE MOPC.(FACTURAS NCF, B1500003256,3257,3287 (-) NOTA DE CREDITO B0400000981)</t>
  </si>
  <si>
    <t>5506</t>
  </si>
  <si>
    <t>PAGO POR PATROCINIO EN EL lll FORO LATINOAMERICANO Y DEL CARIBE DE VIVIENDAS Y HABITAT, SEGUN FACTURA NCF:B1500000036.</t>
  </si>
  <si>
    <t>24/06/2019</t>
  </si>
  <si>
    <t>5531</t>
  </si>
  <si>
    <t>SUMINISTRO Y TRANSPORTE DE H.A.C. PARA BACHEO, FACTURA OP-16, NCF:B1500000061, VALOR $2,562,831.06(-) ESTE ABONO $1,431,368.56, PXP $1,131,462.49</t>
  </si>
  <si>
    <t>5533</t>
  </si>
  <si>
    <t>TRABAJOS DE CONSTRUCCION DEL CENTRO DE ATENCION INTEGRAL PARA LA DISCAPACIDAD (CAID), SANTO DOMINGO ESTE; CUBICACION 10, VALOR $10,738,575.11(-) ESTE ABONO $10,000,360.37, PXP $738,214.74.</t>
  </si>
  <si>
    <t>5538</t>
  </si>
  <si>
    <t>TRABAJOS DE REPARACIÓN DEL ALMACÉN DE CAMINOS VECINALES DEL MOPC, Y DEL CENTRO NACIONAL DE ARTESANIA (CENADARTE) UBICADOS EN STO.DGO. LOTE-05, PROV. STO. DGO. Y D.N. ZONA 4 (PAGO CUB.02 $1,423,257,.35)</t>
  </si>
  <si>
    <t>5543</t>
  </si>
  <si>
    <t>SUMINISTRO Y TRANSPORTE DE H.A.C. PARA BACHEO; PAGO FACT. OP-07, NCF:B1500000003, $5,507,240.00; FACT. OP-08, NCF:B1500000004, VALOR $1,405,401.56(-) ESTE ABONO $933,425.43, PXP $471,976.13.</t>
  </si>
  <si>
    <t>5544</t>
  </si>
  <si>
    <t>SUMINISTRO Y TRANSPORTE  DE H.A.C. PARA BACHEO, (PAGO FACTS. OP-02,08,09,10, NCF:B1500000079,B1500000076,B1500000078,B1500000077)</t>
  </si>
  <si>
    <t>5546</t>
  </si>
  <si>
    <t>PAGO POR TRANSMISION ESPECIAL PROGRAMA NAVIDAD ZEGURA, SALVANDO VIDAS" POR Z101, LOS  DIAS 08 DICIEMBRE 2015 Y 15 DE DICIEMBRE 2017; SEGUN FACTURA NCF:B1500000209.</t>
  </si>
  <si>
    <t>25/06/2019</t>
  </si>
  <si>
    <t>5562</t>
  </si>
  <si>
    <t>PAGO COMPENSACION SEGURIDAD (JUNIO-2019) A PERSONAL MILITAR Y POLICIAL QUE PRESTA SERVICIOS DE SEGURIDAD EN LA COMISION MILITAR DE ESTE MOPC</t>
  </si>
  <si>
    <t>5564</t>
  </si>
  <si>
    <t>PAGO SERVICIOS ESPECIALES MAYO 2019 A PERSONAL DE BRIGADAS QUE LABORAN EN EL MANTENIMIENTO DE TÚNELES Y PASOS A DESNIVEL DE ESTE MOPC</t>
  </si>
  <si>
    <t>5566</t>
  </si>
  <si>
    <t>PAGO COMPENSACION SEGURIDAD (MARZO 2019) A PERSONAL DE LA COMISION MILITAR Y POLICIAL DE ESTE MOPC QUE PRESTA SERVICIOS DE SEGURIDAD EN EL PROGRAMANA CAMINOS HACIA EL DESARROLLO</t>
  </si>
  <si>
    <t>5567</t>
  </si>
  <si>
    <t>COLOCACION MEDIA PAGINA FULL COLOR, CON EL FIN DE PUBLICITAR "FELICITACION AL MOPC POR EL MILLON DE ASISTENCIAS; SEGUN FACTURA NCF:A010010011500016582.</t>
  </si>
  <si>
    <t>5574</t>
  </si>
  <si>
    <t>CONST. 1 EDIFICIO DE APTOS. ECONS. TIPO A, DE 4 NIVS. Y 4 APTOS. P/PISO DE 3 HABITS. C/U, C/SUS RESPECT. ANEXID. PARA UN TOTAL 16 APTOS .DE 78 M² C/U.,(LOTE-10) PROY: REVIT. URB. DE SAN JUAN DE LA MAGUANA, RES.VISTA DEL RIO.  (PAGO CUB.13).</t>
  </si>
  <si>
    <t>26/06/2019</t>
  </si>
  <si>
    <t>5589</t>
  </si>
  <si>
    <t>PAGO POR SUMINISTRO Y TRANSPORTE DE H.A.C. PARA BACHEO; SEGUN FACTURAS OP-34, 42 Y 43, NCF:B1500000022, 23 Y 24.</t>
  </si>
  <si>
    <t>5590</t>
  </si>
  <si>
    <t>PAGO CONVOCATORIA A LICITACIÓN PUBLICA NACIONAL PARA LA CONST. DEL PALACIO DE JUSTICIA STO.DGO. ESTE Y LA PUBLICACION DE PROMOCION DEL MOPC "RECICLAJE DE BASURA" O/C.00295, 00298/2019, S/FACT. NCF:B1500000821 0819</t>
  </si>
  <si>
    <t>5592</t>
  </si>
  <si>
    <t>COLOCACION ENCARTE DE 8 PAGINAS, BLANCO Y NEGRO, CON EL FIN DE PUBLICITAR "AVISO TRAMITACION DE PLANOS.</t>
  </si>
  <si>
    <t>5599</t>
  </si>
  <si>
    <t>PÓLIZA RENOVACIÓN SEGUROS PARA VEHÍCULOS, EQUIPOS Y MAQUINARIAS DE MOPC, AÑO 2019. (FACT #001816949 ANEXA NCF  B1500003918 $65,332,543.49, (-) 1er ABONO EN LIB.4244, (-) ESTE PXP $50,407,745.28, (-) NOTA DE CREDITO # 000800525, NCF B0400040977 $747,418.32)</t>
  </si>
  <si>
    <t>5600</t>
  </si>
  <si>
    <t>PAGO VARIAS CONVOCATORIA A LICITACIÓN PUBLICA NACIONAL  Y LA PUBLICACIÓN DE PROMOCIÓN DEL MOPC "RECICLAJE DE BASURA" O/C.00292, 00297, 00300, 00301/2019, S/FACT. NCF:B1500001492, 1494, 1495, 1497</t>
  </si>
  <si>
    <t>5614</t>
  </si>
  <si>
    <t>TRABAJOS VARIOS EN LA PROVINCIA PUERTO PLATA, DAÑOS CASIONADOS POR LAS LLUVIAS (DECRETOS Nos.340, 341, 342, 344, 346 Y 370 D/F 11, 14, 18 Y 24 DE NOV. Y 15 DE DIC. DEL 2016); CUBICACION 06, VALOR $145,841,883.66(-)ESTE ABONO $50,000,000.00, PXP $95,841,883.66.</t>
  </si>
  <si>
    <t>5625</t>
  </si>
  <si>
    <t>SUMINISTRO-ALMACENAJE Y MANEJO DE PRODUCTO ASFALTICO TIPO AC-30;  L/C OTORG. POR SARGEANT PETROLEUM A INTERCARIBE MERCANTIL Y ESTE AL BANCO DE RESERVAS; ACTO 33-02-19 Y 1510-18; FACT.2019-0499-A VALOR USD2,070,074.45(-)ESTE AB. USD566,096.81, PXP 1,503,977.64</t>
  </si>
  <si>
    <t>27/06/2019</t>
  </si>
  <si>
    <t>5640</t>
  </si>
  <si>
    <t>PAGO SERVICIO DE ENERGÍA ELÉCTRICA A ESTE MOPC, SEGUN FACTURA ANEXA NCF :B1500052446,3449,3089,1039,2127,2795</t>
  </si>
  <si>
    <t>5643</t>
  </si>
  <si>
    <t>PAGO SERVICIO DE TELÉFONO (ALAMBRICA) USADO EN ESTE MOPC, CORRESPONDIENTE AL MES DE  MAYO 2019 (PARA SER APLICADO A LA CUENTA # 713644407 S/FACT. NCF:B1500033647).</t>
  </si>
  <si>
    <t>5647</t>
  </si>
  <si>
    <t>SUMINISTRO Y TRANSPORTE DE H.A.C. PARA BACHEO (PAGO FACT. OP-02, NCF:B1500000131 $1,323,941.45, FACT. OP-03, NCF:B1500000132 $5,391,188.86)</t>
  </si>
  <si>
    <t>5650</t>
  </si>
  <si>
    <t>PAGO DE HORAS EXTRAORDINARIAS (ABRIL 2019) A PERSONAL DEL DEPTO. DE PAVIMENTACION  ASFALTICA VIAL DE ESTE MOPC</t>
  </si>
  <si>
    <t>5652</t>
  </si>
  <si>
    <t>PAGO COMPENSACION SEGURIDAD (ABRIL 2019) A PERSONAL DE LA COMISION MILITAR Y POLICIAL DE ESTE MOPC, POR SERVICIOS DE OPERATIVO DIA DEL TRABAJADOR</t>
  </si>
  <si>
    <t>5654</t>
  </si>
  <si>
    <t>PAGO SERVICIOS ESPECIALES (MAYO 2019) A PERSONAL DE PAVIMENTACION VIAL DE ESTE MINISTERIO</t>
  </si>
  <si>
    <t>5656</t>
  </si>
  <si>
    <t>PAGO SERVICIOS ESPECIALES (MAYO 2019) A PERSONAL DE LA DIRECCION DE PAVIMENTACION VIAL DE ESTE MINISTERIO</t>
  </si>
  <si>
    <t>5658</t>
  </si>
  <si>
    <t>PAGO SERVICIOS ESPECIALES (MAYO 2019) A PERSONAL DE PAVIMENTACION VIAL DE ESTE MOPC</t>
  </si>
  <si>
    <t>5660</t>
  </si>
  <si>
    <t>PAGO VIATICOS (MARZO 2019) A PERSONAL DE LA DIRECCION GENERAL DE EQUIPO Y TRANSPORTE DE ESTE MOPC</t>
  </si>
  <si>
    <t>5662</t>
  </si>
  <si>
    <t>PAGO VIATICOS (ENERO - FEBRERO 2019) A PERS. DE DIFERENTES DEPARTAMENTOS DE ESTE MOPC</t>
  </si>
  <si>
    <t>5664</t>
  </si>
  <si>
    <t>PAGO VIATICOS (FEBRERO 2019) A PERS. DE LA DIRECCION GENERAL DE EQUIPO Y TRANSPORTE DE ESTE MOPC</t>
  </si>
  <si>
    <t>5666</t>
  </si>
  <si>
    <t>PAGO VIATICOS (MARZO 2019) A PERS. DEL PROGRAMA DE MANTENIMIENTO DE CARRETERAS DE ESTE MOPC</t>
  </si>
  <si>
    <t>5668</t>
  </si>
  <si>
    <t>PAGO VIATICOS (ABRIL 2019) A PERS. DE LA DIRECCION GENERAL DE CONSTRUCION Y MANTENIMIENTOS DE CAMINOS VECINALES DE ESTE MOPC</t>
  </si>
  <si>
    <t>5670</t>
  </si>
  <si>
    <t>PAGO VIATICOS (MARZO 2019) AL PERSONAL DE DIFERENTES DEPARTAMENTOS DE ESTE MOPC</t>
  </si>
  <si>
    <t>5672</t>
  </si>
  <si>
    <t>PAGO VIATICOS (MARZO 2019) A PERS. DEL DEPARTAMENT DE PAVIMENTACION ASFALTICA DE EESTE MOPC</t>
  </si>
  <si>
    <t>5674</t>
  </si>
  <si>
    <t>PAGO VIATICOS (ENERO - ABRIL 2019) A PERSONAL DE DIFERENTES DEPARTAMENTOS DE ESTE MOPC</t>
  </si>
  <si>
    <t>5682</t>
  </si>
  <si>
    <t>TRABAJOS DE CONSTRUCCION DEL CENTRO DE FORMACION EL BUEN PASTOR, PROV. AZUA, LOTE 1; PAGO AVANCE INICIAL.</t>
  </si>
  <si>
    <t>5683</t>
  </si>
  <si>
    <t>P/POR EXPROPIACION DE TERRENO SEGUN INFORME DE TASACION S/N, 50,788.95 M²; DENTRO DEL AMBITO DE LA PARCELA CON DESIGNACION CATASTRAL No.400516664290, MATRICULA 2400001570; PARA EL PROY. CONSTRUCION  AV. CIRCUNVALACION SANTO DOMINGO, TRAMO ll.</t>
  </si>
  <si>
    <t>5685</t>
  </si>
  <si>
    <t>PAGO POR COLOCACION DE CAMPAÑA PUBLICITARIA DE ESTE MINISTERIO, EN EL PROGRAMA "VERSION TRANSPARENTE", CORRESP. AL MES DE JUNIO 2019, SEGUN FACTURA NCF: B1500000112.</t>
  </si>
  <si>
    <t>5687</t>
  </si>
  <si>
    <t>REPARACION PUENTES EN EL DISTRITO NACIONAL, PROV. SANTO DOMINGO; PUENTE PEATONAL AV. MAXIMO GOMEZ CON JOHN F. KENNEDY, PUENTE PEATONAL AV. MAXIMO GOMEZ CON 27 DE FEBRERO Y PUENTE VEHICULAR RAMON MATIAS MELLA S/RIO OZAMA, AV. 25 DE FEBRERO"; PAGO AVANC. INICIAL</t>
  </si>
  <si>
    <t>5691</t>
  </si>
  <si>
    <t>PAGO SERVICIO DE ENERGÍA ELÉCTRICA DE ESTE MOPC, SEGUN FACTURA ANEXA NCF: B1500072655,4924,2590,2588,5168,2656,6016,4611,2573,2289,2600,3310,5311,5901,5899,6107,2792,2516,5602,4017,0495.</t>
  </si>
  <si>
    <t>5695</t>
  </si>
  <si>
    <t>CONST. 1 EDIFICIO DE APTOS. ECONS. TIPO A, DE 4 NIVS. Y 4 APTOS. POR PISO DE 3 HABTS. C/U, TOTAL16  APTOS. DE 78 M2  C/U, (LOTE 22) PROY: REVIT. URB. DE SAN JUAN DE LA MAGUANA, RES. VISTA DEL RIO  ( PAGO CUB.#19 $1,242,679.78).</t>
  </si>
  <si>
    <t>5697</t>
  </si>
  <si>
    <t>28/06/2019</t>
  </si>
  <si>
    <t>5700</t>
  </si>
  <si>
    <t>PAGO FACTURA NCF:B1500000169, COLOCACIÓN DE CAMPAÑA PUBLICITARIA DEL MINISTERIO EN EL PROGRAMA "CON ASELA", CORRESPONDIENTE  AL MES DE JUNIO-2019.</t>
  </si>
  <si>
    <t>5710</t>
  </si>
  <si>
    <t>PAGO PUBLICACIÓN ACTO DE INAUGURACIÓN DE ESCUELAS EN SANTO DOMINGO NORTE. O/C.00310/2019, S/FACT. NCF:B1500002481</t>
  </si>
  <si>
    <t>5719</t>
  </si>
  <si>
    <t>PAGO PUBLICACIÓN CONVOCATORIA A LICITACIÓN PUBLICA NACIONAL PARA LA REHABILITACIÓN URBANA EN SAN JUAN DE LA MAGUANA, RESIDENCIAL VISTA DEL RIO EN SU FASE II, O/C.00538/2018, S/FACT. NCF:B1500001281</t>
  </si>
  <si>
    <t>5730</t>
  </si>
  <si>
    <t>SERVICIO Y MONTAJE DE LOGISTICA PARA ACTIVIDAD NAVIDEÑA, SEGUN FACTURA NCF: B1500000122, O/C 003091.</t>
  </si>
  <si>
    <t>5731</t>
  </si>
  <si>
    <t>SUMINISTRO Y TRANSPORTE DE H.A.C. PARA BACHEO; FACTURA OP-05, NCF: B1500000007, VALOR $20,763,326.42(-) ESTE ABONO $20,000,000.00, PXP $763,326.42.</t>
  </si>
  <si>
    <t>5732</t>
  </si>
  <si>
    <t>CONST. DOS (2) EDIFICIOS DE APTOS.ECONS,TIPO B, DE 4 NIVELES Y DOS (2) APTOS. POR PISO DE (2) HABITS.C/U, TOTAL 8 APTOS.DE 58M2 C/U (LOTE 28), PROY. REVIT. URBANA EN SAN JUAN DE LA MAGUANA, RESIDENCIAL VISTA DEL RIO. (PAGO CUBICACION #11 $1,483,947.93)</t>
  </si>
  <si>
    <t>5743</t>
  </si>
  <si>
    <t>PAGO EXPROPIACION DE TERRENO SEGUN INFORME TASACION S/N, 15,154.30 M²; DENTRO DEL AMBITO DE LA PARCELA DESIGNADA CON EL No.1 REF., DISTRITO CASTATRAL No.20, CERTIFICADO DE TITULO No.73-6647;  PARA EL PROY. CONSTRUCCION AV. CIRCUNVALACION SANTO DOMINGO TRAMO ll</t>
  </si>
  <si>
    <t>5751</t>
  </si>
  <si>
    <t>PAGO POR EXPROPIACION DE TERRENO, 8,836.59 M², DE LA PARCELA No.223-l, DEL DISTRITO CATASTRAL No.12, SEGUN TITULO E INFORME DE TASACION Y ANEXOS, PARA EL PROYECTO DE RECONSTRUCCION Y AMPLIACION CARRETERA NAVARRETE - PUERTO PLATA.</t>
  </si>
  <si>
    <t>5753</t>
  </si>
  <si>
    <t>TRABAJOS CONSTRUCCIÓN DE IGLESIA (LOTE 4) Y CONSTRUCCIÓN DE DOCE (12) LOCALES COMERCIALES (LOTE-05 ) EN VISTA DEL RIO, PROV. SAN JUAN DE LA MAGUANA. (PAGO CUB.#03 $2,941,586.12)</t>
  </si>
  <si>
    <t>5754</t>
  </si>
  <si>
    <t>CONST. 1 EDIF. APTOS. ECONS. TIPO A, 4 NIVS.,4 APTOS. P/PISO,3 HABS. C/U,TOTAL 16 APTOS. 78 M², LOTE-13, PROY: REVIT. URB. RES. VISTA DEL RIÓ, SAN JUAN DE LA MAGUANA. (PAGO CUB. #16)</t>
  </si>
  <si>
    <t>5756</t>
  </si>
  <si>
    <t>PAGO POR EXPROPIACION DE TERRENO, 1,182.66 M², DE LA PARCELA No.9-G, DEL DISTRITO CATASTRAL No.8, SEGUN TITULO E INFORME DE TASACION Y ANEXOS, PARA EL PROYECTO DE CONSTRUCCION Y AMPLIACION AUTOPISTA DUARTE.</t>
  </si>
  <si>
    <t>5761</t>
  </si>
  <si>
    <t>PAGO SERVICIOS DE PUBLICIDAD DEL MOPC, A TRAVES DE LOS PROGRAMAS :"ACCIÓN MAÑANEARA, ACCIÓN DE LA TARDE Y CARLOS JULIO EN DIRECTO" TRANSMITIDO POR LAS DIFERENTES EMISORAS, DEL 01 AL 30 DE JUNIO-2019, S/FACT. NCF:B1500000179</t>
  </si>
  <si>
    <t>5763</t>
  </si>
  <si>
    <t>PAGO SERVICIOS DE PUBLICIDAD DEL MOPC, A TRAVÉS DE LOS PROGRAMAS :"ACCIÓN MAÑANEARA, ACCIÓN DE LA TARDE, Y CARLOS JULIO EN DIRECTO" TRANSMITIDO POR LAS DIFERENTES EMISORAS, DEL 01 DE ABRIL AL 30 DE MAYO-2019, S/FACT. NCF:B1500000152, B1500000168</t>
  </si>
  <si>
    <t>BALANCE MAYO</t>
  </si>
  <si>
    <r>
      <t xml:space="preserve">Del </t>
    </r>
    <r>
      <rPr>
        <b/>
        <u/>
        <sz val="12"/>
        <rFont val="Arial"/>
        <family val="2"/>
      </rPr>
      <t>01</t>
    </r>
    <r>
      <rPr>
        <b/>
        <sz val="12"/>
        <rFont val="Arial"/>
        <family val="2"/>
      </rPr>
      <t xml:space="preserve"> al 31 de</t>
    </r>
    <r>
      <rPr>
        <b/>
        <u/>
        <sz val="12"/>
        <rFont val="Arial"/>
        <family val="2"/>
      </rPr>
      <t xml:space="preserve"> julio </t>
    </r>
    <r>
      <rPr>
        <b/>
        <sz val="12"/>
        <rFont val="Arial"/>
        <family val="2"/>
      </rPr>
      <t xml:space="preserve">de </t>
    </r>
    <r>
      <rPr>
        <b/>
        <u/>
        <sz val="12"/>
        <rFont val="Arial"/>
        <family val="2"/>
      </rPr>
      <t>2019</t>
    </r>
  </si>
  <si>
    <t>BALANCE JUNIO</t>
  </si>
  <si>
    <t>01/07/2019</t>
  </si>
  <si>
    <t>5767</t>
  </si>
  <si>
    <t>PAGO AYUDA ECONOMICA (JUNIO 2019), A FAVOR DEL SR. BECQUER RIVERA PIMENTEL, EMPLEADO DE LA COMISION MILITAR Y POLICIAL DEL MOPC, PARA CUBRIR GASTOS DE PROCEDIMIENTO QUIRURGICO DE SU HIJA SARAY RIVERA.</t>
  </si>
  <si>
    <t>5769</t>
  </si>
  <si>
    <t>PAGO COMPENSACION SEGURIDAD (JUNIO 2019), A PERSONAL DE LA COMISION MILITAR Y POLICIAL (ENTRENAMIENTO MILITAR) DE ESTE MOPC</t>
  </si>
  <si>
    <t>5771</t>
  </si>
  <si>
    <t>PAGO HORAS EXTRAORDINARIAS (ABRIL 2019) A PERSONAL DE LA DIR. GRAL. DE SUPERVISION Y FISCALIZACION DE OBRAS DE ESTE MOPC</t>
  </si>
  <si>
    <t>5773</t>
  </si>
  <si>
    <t>PAGO DE HORAS EXTRAORDINARIAS (MARZO/ABRIL 2019) A PERSONAL DE DIFERENTES DEPARTAMENTOS DE ESTE MOPC</t>
  </si>
  <si>
    <t>5775</t>
  </si>
  <si>
    <t>PAGO SUELDO (ADICIONAL) (MARZO - MAYO 2019), A PERSONAL FIJO PROG.1 DE ESTE MOPC</t>
  </si>
  <si>
    <t>5787</t>
  </si>
  <si>
    <t>PAGO SERVICIO DE ENERGÍA ELÉCTRICA A ESTE MOPC SEGUN PERIODOS DESCRITOS EN FACTURA ANEXA, (NCF :  B1500069369,9338,9379,9350,9432,70998,9203,9427,9272,9570,9629,9465,9603,9416,7859)</t>
  </si>
  <si>
    <t>02/07/2019</t>
  </si>
  <si>
    <t>5798</t>
  </si>
  <si>
    <t>PAGO DEL INGRESO MÍNIMO GARANTIZADO (PEAJE SOMBRA) DEL PROYECTO CONCESION VIAL CARRETERA SANTO DOMINGO-C/RINCON DE MOLINILLOS, SAMANA, CORRESP. AL TRIMESTRE DICIEMBRE 2018-FEBRERO 2019, (PAGO FACTURA # 1964, NCF. B1500000007, USD 11,545,989.79).</t>
  </si>
  <si>
    <t>5826</t>
  </si>
  <si>
    <t>PAGO SERVICIO MODEM DE INTERNET USADO EN ESTE MOPC, CORRESPONDIENTE AL MES DE MAYO 2019, PARA SER APLICADO A LA CUENTA #735902097, (SEGUN FACTURA NCF B1500034121.)</t>
  </si>
  <si>
    <t>5829</t>
  </si>
  <si>
    <t>PAGO PUBLICACIÓN ACTO DE INAUGURACIÓN DE ESCUELAS EN SANTO DOMINGO NORTE. O/C 00314/2019, S/FACT. NCF:B1500000267</t>
  </si>
  <si>
    <t>5830</t>
  </si>
  <si>
    <t>PAGO PUBLICACIÓN ACTO DE INAUGURACIÓN DE ESCUELAS EN SANTO DOMINGO NORTE. O/C 00312/2019, S/FACT. NCF:B1500000861</t>
  </si>
  <si>
    <t>5831</t>
  </si>
  <si>
    <t>PAGO COLOCACIÓN DE PUBLICIDAD TELEVISIVA DEL MOPC, EN EL PROGRAMA "ENFOQUE MATINAL" TRANSMITIDO DE LUNES A VIERNES DE 7:00 A 9:00 AM, POR CDN, (CANAL 37) DEL 01 AL 31 DE MAYO-2019. S/FACT. NCF:B1500000137</t>
  </si>
  <si>
    <t>5841</t>
  </si>
  <si>
    <t>PAGO COLOCACIÓN DIGITAL SOBRE CONTENIDO INFORMATIVO DEL MOPC. DURANTE LOS MESES SEPTIEMBRE, OCTUBRE Y NOVIEMBRE -2018, O/C.00314/2018, S/FACTS. NCF:B1500000004,0005,0006</t>
  </si>
  <si>
    <t>5842</t>
  </si>
  <si>
    <t>TRABAJOS DE CONSTRUCCIÓN BARRIO CHINO DE SANTO DOMINGO, D.N. (EJECUTADO POR EL CONTRATISTA: ING.JOSE RAMON SEVERINO CACERES) PAGO CUB. #02 FINAL $7,392,318.56)</t>
  </si>
  <si>
    <t>5844</t>
  </si>
  <si>
    <t>SERVICIOS DE INSTALACION Y MONTAJE DE DISTINTOS EVENTOS DEL MOPC, EN SANTO DOMINGO Y VARIAS PROVINCIAS DE LA REPUBLICA DOMINICANA; SEGUN FACTURA NCF:B1500000128.</t>
  </si>
  <si>
    <t>5847</t>
  </si>
  <si>
    <t>PAGO SERVICIO DE AGUA POTABLE A ESTE MOPC , CORRESPONDIENTE A LOS MESES ABRIL Y MAYO 2019, SEGUN ANEXA FACTURA NCF B1500023869, 4367.</t>
  </si>
  <si>
    <t>03/07/2019</t>
  </si>
  <si>
    <t>5856</t>
  </si>
  <si>
    <t>PAGO SUELDO (ADICIONAL) (ENERO - MAYO 2019) A PERSONAL CONTRATADO DE ESTE MOPC</t>
  </si>
  <si>
    <t>5869</t>
  </si>
  <si>
    <t>ADQUISICION FUNDAS DE CEMENTO GRIS PARA USO DE ESTE MINISTERIO, SEGUN FACTURA NCF: B1500000021; (NOTA SE LE APLICO AMORTIZACION DEL 20% DEL AVANCE A CONTRATO).</t>
  </si>
  <si>
    <t>5870</t>
  </si>
  <si>
    <t>PAGO ALQUILER LOCAL  AYUDANTIA DE BANI, CORRESP. A LOS MESES ABRIL Y JUNIO -2019, S/FACTS. NCF;B1500000005, B1500000008</t>
  </si>
  <si>
    <t>5876</t>
  </si>
  <si>
    <t>PAGO SUELDO (ABRIL - MAYO 2019) (ADICIONAL), A PERSONAL FIJO PROG.17 DE ESTE MOPC</t>
  </si>
  <si>
    <t>5878</t>
  </si>
  <si>
    <t>PAGO SUELDO (ADICIONAL) (MARZO - MAYO 2019) A PERSONAL FIJO PROG.19 DE ESTE MOPC</t>
  </si>
  <si>
    <t>5879</t>
  </si>
  <si>
    <t>PAGO POR SERVICIO DE TELÉFONO PROGRAMA DE ASISTENCIA VIAL (CTA. #9232363) CORRESPONDIENTES  MES JUNIO 2019. (SEGÚN FACTS. ANEXAS  NCF: B15000010125)</t>
  </si>
  <si>
    <t>5880</t>
  </si>
  <si>
    <t>P/SEGURIDAD SOCIAL AL PERSONAL MILITAR DEL EJERCITO, ARMADA Y FUERZA AÉREA DE LA R.D.,QUE FUERON INGRESADOS A ESAS INSTITUCIONES P/PRESTAR SERVICIOS EN LAS PATRULLAS DE CARRETERAS, DEL PROGRAMA DE PROTECCIÓN Y ASISTENCIA VIAL DEL MOPC, JUNIO/2019</t>
  </si>
  <si>
    <t>5887</t>
  </si>
  <si>
    <t>PAGO FACTURAS NCF: B1500000023, B1500000025,  POR COLOCACION DE CUÑAS PUBLICITARIAS DEL MINISTERIO, DESDE EL 10 DE ABRIL AL 10 DE JUNIO-2019.</t>
  </si>
  <si>
    <t>5892</t>
  </si>
  <si>
    <t>PAGO SERVICIOS DE PUBLICIDAD DE  ESTE MOPC,  A TRAVÉS DEL PROGRAMA TELEVISIVO "TELE DEMOCRACIA" TRANSMITIDO EN LOS CANALES 12 Y 45, LOS DOMINGO A LA 1:00 PM, CORRESP. AL MES DE MAYO 2019, S/FACT. NCF:B1500000109</t>
  </si>
  <si>
    <t>04/07/2019</t>
  </si>
  <si>
    <t>5912</t>
  </si>
  <si>
    <t>PAGO SERVICIO DE TELECABLE PARA APLICAR A LA CTA. #1471210 USADO EN ESTE MOPC, CORRESPONDIENTE AL MES DE JUNIO 2019; SEGÚN FACTURA NCF. B1500010106).</t>
  </si>
  <si>
    <t>5919</t>
  </si>
  <si>
    <t>PAGO POR SERVICIOS DE MONTAJE &amp; CATERING PARA LA ACTIVIDAD DEL DIA DE LA SECRETARIA, SEGUN FACTURA NCF: B1500000261, O/C 003085-1.</t>
  </si>
  <si>
    <t>5921</t>
  </si>
  <si>
    <t>PAGO POR SERVICIOS DE LEGALIZACIÓN DE NOVENTA (90) CONTRATOS  DE EXPROPIACIÓN,  SEGUN FACTURAS NCF:B1500000007, B1500000008</t>
  </si>
  <si>
    <t>5922</t>
  </si>
  <si>
    <t>PAGO POR SERVICIOS DE LEGALIZACIÓN DE NUEVE (09) CONTRATOS DE PERSONAL QUE LABORA EN ESTE MOPC Y DE EXPROPIACIÓN,  SEGÚN FACTURA NCF:B1500000004,</t>
  </si>
  <si>
    <t>5923</t>
  </si>
  <si>
    <t>PAGO POR SERVICIOS DE LEGALIZACIÓN DE DIEZ (10), CONTRATOS  DIVERSOS DEL PERSONAL DE  ESTE MOPC,  SEGÚN FACTURA NCF: B1500000018</t>
  </si>
  <si>
    <t>5924</t>
  </si>
  <si>
    <t>PAGO POR PARTICIPACIÓN COMO NOTARIA EN  VARIOS PROCESOS Y SERVICIOS DE LEGALIZACIÓN DE ESTE MOPC.S/FACTS. NCF: B1500000031, B1500000035</t>
  </si>
  <si>
    <t>5932</t>
  </si>
  <si>
    <t>PAGO POR SERVICIO JURÍDICO A ESTE MOPC,  LEGALIZACIÓN DE ONCE (11) CONTRATOS DIVERSOS. S/FACT. NCF:B1500000006</t>
  </si>
  <si>
    <t>5934</t>
  </si>
  <si>
    <t>PAGO SERVICIOS ESPECIALES (MARZO 2019) A PERS. DE LA COMISION MILITAR POR SERVICIOS DE ASISTENCIA VIAL DE ESTE MOPC</t>
  </si>
  <si>
    <t>5936</t>
  </si>
  <si>
    <t>PAGO SERVICIOS ESPECIALES (ABRIL 2019) A PERSONAL DE LA COMISION MILITAR POR SERVICIOS DE ASISTENCIA VIAL DE ESTE MOPC</t>
  </si>
  <si>
    <t>5938</t>
  </si>
  <si>
    <t>PAGO SERVICIOS ESPECIALES (MAYO 2019) A PERSONAL DE LA COMISION MILITAR POR SERVICIOS DE ASISTENCIA VIAL DE ESTE MOPC</t>
  </si>
  <si>
    <t>5944</t>
  </si>
  <si>
    <t>PAGO SERVICIOS PROFESIONALES DE CONSULTORIA EN MATERIA JURÍDICA, CORRESPONDIENTES AL MES DE MAYO-2019, S/FACT. NCF:B1500000104</t>
  </si>
  <si>
    <t>5945</t>
  </si>
  <si>
    <t>PAGO POR SERVICIOS DE NOTARIZACION DE (19) CONTRATOS DIVERSOS DE ESTE MOPC, (SEGÚN  FACTS.NCF:B1500000067, B1500000086</t>
  </si>
  <si>
    <t>5946</t>
  </si>
  <si>
    <t>APORTE P/RECONSTRUCCION DE LA CASA MUSEO DR. TEJADA FLORENTINO EN LA PROVINCIA HERMANAS MIRABAL, SEGUN OFICIO DF-1114-2019 Y ANEXOS.</t>
  </si>
  <si>
    <t>05/07/2019</t>
  </si>
  <si>
    <t>5949</t>
  </si>
  <si>
    <t>PAGO VIATICOS (ABRIL - JUNIO 2019) AL PERSONAL DE DIFERENTES DEPARTAMENTOS DE ESTE MOPC</t>
  </si>
  <si>
    <t>5952</t>
  </si>
  <si>
    <t>PAGO SERVICIOS ESPECIAL (MAYO 2019) A PERSONAL DE PAVIMENTACION VIAL DE ESTE MOPC</t>
  </si>
  <si>
    <t>5956</t>
  </si>
  <si>
    <t>PAGO COMPENSACION SEGURIDAD (ABRIL 2019) A PERS. DE LA COMISION MILITAR Y POLICIAL (CAMINO HACIA EL DESARROLLO) DE ESTE MOPC</t>
  </si>
  <si>
    <t>5963</t>
  </si>
  <si>
    <t>PAGO PARTICIPACIÓN COMO  NOTARIO EN EL PROCESO DE  COMPARACIÓN DE PRECIOS DE ESTE MINISTERIO, SEGÚN FACT. NCF:B1500000060</t>
  </si>
  <si>
    <t>5966</t>
  </si>
  <si>
    <t>TRABAJOS DE CONSTRUCCIÓN DEL CENTRO COMUNAL DEL RESIDENCIAL VISTA DEL RIO SAN JUAN DE LA MAGUANA (PAGO CUB. #02, $619,725.63)</t>
  </si>
  <si>
    <t>5967</t>
  </si>
  <si>
    <t>PAGO POR SERVICIOS COMO NOTARIO ACTUANTE EN DIFERENTES PROCESOS DE COMPARACIÓN DE PRECIOS. S/FACTS. NCF:B1500000061, B1500000062, B1500000064,0067,0068,0069,0070, 0071,</t>
  </si>
  <si>
    <t>5993</t>
  </si>
  <si>
    <t>PAGO POR SERVICIOS  NOTARIALES EN LOS DIFERENTES PROCESOS DE LICITACIÓN PUBLICA NACIONAL, CORRESP. A VARIOS DIAS DEL MES DE FEBRERO, MARZO, ABRIL Y MAYO-2019, S/FACTS NCF:B1500000006,0007,0008,0009, 0010,0011,0013,0015,0016,0017</t>
  </si>
  <si>
    <t>5998</t>
  </si>
  <si>
    <t>PAGO SERVICIOS DE CONSULTORIA EN EL ÁREA DE DERECHO PUBLICO EN GENERAL Y DE CONTRATACIONES PUBLICAS, PAGO FACT. NCF:B1700000001, CORRESP. AL MES DE MAYO- 2019.</t>
  </si>
  <si>
    <t>5999</t>
  </si>
  <si>
    <t>PAGO POR SERVICIOS NOTARIALES EN DIFERENTES PROCESO DE ESTE MINISTERIO, SEGUN FACTURAS NCF:B1500000001, 02, 03, 04, 05, 12,14 Y 20.</t>
  </si>
  <si>
    <t>6000</t>
  </si>
  <si>
    <t>TRABAJOS DE ACONDICIONAMIENTO Y CONSTRUCCIÓN DE LOS CUARTELES FRONTERIZOS LOS ARROYOS, AGUAS NEGRAS Y EL BANANO, PROV. PEDERNALES, LOTE-04, ZONA I (PAGO AVANCE INICIAL $3,996,416.97)</t>
  </si>
  <si>
    <t>6001</t>
  </si>
  <si>
    <t>CONST. DOS (2) EDIFS. DE APTOS. ECONS. TIPO (B) DE CUATRO (4) NIVELES, DOS (2) APTOS. P/PISO DOS HABS. C/U, TOTAL 08 APTOS. 58 M² C/U, LOTE-31, PROY: REVIT. URB. SAN JUAN DE LA MAGUANA, RESIDENCIAL VISTA DEL RIO. (PAGO CUB.17 $1,632,311.48)</t>
  </si>
  <si>
    <t>6005</t>
  </si>
  <si>
    <t>CONST. 2 EDIFICIOS DE APTOS .ECONS. TIPO B, DE 4 NIVS  2 APTOS. P/PISO DE 2 HABITS. C/U, TOTAL 8 APTOS. DE 58 M², LOTE-33, PROY: REVIT. URB. DE SAN JUAN DE LA MAGUANA,RESIDENCIAL VISTA DEL RIO;(PAGO CUB.#18).</t>
  </si>
  <si>
    <t>6006</t>
  </si>
  <si>
    <t>TRABS. CONSTRUCC. (2) EDIFICIOS DE APTOS. ECONS,TIPO (B), (4) NIVELES (2) APTOS. POR PISO, DOS (2) HABITS. C/U,TOTAL 8 APTOS., 58M2 C/U), LOTE 32; REVITALIZ. URBANA SAN JUAN DE LA MAGUANA, RESIDENCIAL VISTA DEL RIO; PAGO CUBICACION 15.</t>
  </si>
  <si>
    <t>08/07/2019</t>
  </si>
  <si>
    <t>6008</t>
  </si>
  <si>
    <t>PAGO HORAS EXTRAS, ENERO / ABRIL 2019, A PERSONAL DE DIFERENTES DEPARTAMENTOS DE ESTE MOPC</t>
  </si>
  <si>
    <t>6025</t>
  </si>
  <si>
    <t>CONST. DOS (2) EDIFS. DE APTOS. ECONS. TIPO (B) DE CUATRO (4) NIVELES, DOS (2) APTOS. P/PISO DE DOS (2) HABS. C/U, TOTAL (8) APTOS. 58 M², LOTE-27,  PROY. REVIT. URB. SAN JUAN DE LA MAGUANA, RESID. VISTA DEL RIO. (PAGO CUB.#14)</t>
  </si>
  <si>
    <t>6029</t>
  </si>
  <si>
    <t>PAGO ADQUISICION DE MOBLILIARIOS PARA LAS DIFERENTES AREAS DE ESTE MOPC. O/C.002903-1, S/FACT. NCF:B1500000196</t>
  </si>
  <si>
    <t>6032</t>
  </si>
  <si>
    <t>PAGO COMPENSACION ESP. (ENERO / MARZO 2019) A PERSONAL DE EDIFICACIONES PRIVADA DE ESTE MOPC</t>
  </si>
  <si>
    <t>6037</t>
  </si>
  <si>
    <t>PAGO HORAS EXTRAS (ABRIL - JUNIO 2019) AL PERSONAL DE DIFERENTES DEPARTAMENTOS DE ESTE MOPC</t>
  </si>
  <si>
    <t>6044</t>
  </si>
  <si>
    <t>CONSTRUCCION 2 EDIFS. DE APTOS. ECONOMICOS TIPO B, DE 4 NIVS.Y 2 APTOS. POR PISO DE 2 HABITS.C/U,TOTAL 8 APTOS.DE 58M² C/U, (LOTE 23), REVITALIZACION URBANA DE SAN JUAN DE LA MAGUANA,RESIDENCIALVISTA DEL RIO; (PAGO CUBICACION 14)</t>
  </si>
  <si>
    <t>6045</t>
  </si>
  <si>
    <t>PAGO PÓLIZA COLECTIVA DE VIDA 2-2-102-0003141 DE LOS EMPLEADOS DE ESTE MOPC, CORRESPONDIENTE AL MES DE ABRIL  2019, (FACT #001878092, NCF B1500005473)</t>
  </si>
  <si>
    <t>6047</t>
  </si>
  <si>
    <t>PÓLIZA RENOVACIÓN SEGUROS PARA VEHÍCULOS, EQUIPOS Y MAQUINARIAS DE MOPC, AÑO 2019. (FACT #001816949 ANEXA NCF  B1500003918 $65,332,543.49, (-) 1er ABONO EN LIB.4244,5599 (-) ESTE PXP $47,907,745.28, (-) NOTA DE CREDITO # 000800525, NCF B0400040977 $747,418.32)</t>
  </si>
  <si>
    <t>6050</t>
  </si>
  <si>
    <t>PAGO POR SERVICIOS DE NOTARIZACION  DE CUARENTA Y CINCO (45) CONTRATOS DE EXPROPIACIÓN Y PUBLICIDAD  SEGÚN FACTURA NCF;B1500000004</t>
  </si>
  <si>
    <t>09/07/2019</t>
  </si>
  <si>
    <t>6057</t>
  </si>
  <si>
    <t>PAGO SERVICIOS ESPECIALES (MAYO 2019) A PERSONAL DE BRIGADA DE LA DIR. GRAL DE MANTENIMIENTO DE CARRETERA (VIAS TRONCALES) DE ESTE MOPC</t>
  </si>
  <si>
    <t>6069</t>
  </si>
  <si>
    <t>PAGO SERVICIOS ESPECIALES (MAYO 2019) A PERSONAL DE LA DIRECCION DE MANTENIMIENTO DE CARRETERA (GRAN SANTO DOMINGO) DE ESTE MOPC</t>
  </si>
  <si>
    <t>6073</t>
  </si>
  <si>
    <t>PAGO POR PARTICIPACIÓN COMO NOTARIA EN  VARIOS PROCESOS  DE LICITACIÓN PUBLICA NACIONAL Y SERVICIOS DE LEGALIZACIÓN DE ESTE MOPC, S/FACT. NCF:B1500000036</t>
  </si>
  <si>
    <t>6075</t>
  </si>
  <si>
    <t>PAGO POR PARTICIPACIÓN COMO NOTARIA, EL VARIOS PROCESO DE COMPARACIÓN DE PRECIOS, S/FACT. NCF:B1500000062</t>
  </si>
  <si>
    <t>6081</t>
  </si>
  <si>
    <t>PAGO COMPENSACION ESPECIAL (MARZO 2019) A PERSONAL QUE LABORA ENLOS PROYECTO DE LAS ESCUELAS DE ESTE MOPC</t>
  </si>
  <si>
    <t>6082</t>
  </si>
  <si>
    <t>PAGO POR LOS SERVICIOS NOTARIALES EN EL PROCESO  DE LICITACIÓN PUBLICA NACIONAL,S/FACT. NCF:B1500000021</t>
  </si>
  <si>
    <t>6083</t>
  </si>
  <si>
    <t>PAGO POR SERVICIOS DE CONSULTORIA ESPECIAL EN MATERIA LEGAL Y ADMINISTRACIÓN FIDUCIARIA CORRESP. A LOS MESES DE ENERO, FEBRERO Y MARZO 2019, SEGÚN FACTS. NCF: B1500000035, 0036 Y 0037..</t>
  </si>
  <si>
    <t>6086</t>
  </si>
  <si>
    <t>PAGO SERVICIO DE TELEFONO (INALAMBRICA) USADO EN ESTE MOPC,  CORRESPONDIENTE AL MES DE MAYO 2019.(PARA SER APLICADO A LA CUENTA #702156743 SEGUN FACTURA ANEXA NCF: B1500034482)</t>
  </si>
  <si>
    <t>6089</t>
  </si>
  <si>
    <t>PAGO SERVICIO DE TELÉFONO (ALAMBRICA) USADO EN ESTE MOPC, CORRESPONDIENTE AL MES DE  JUNIO 2019 (PARA SER APLICADO A LA CUENTA # 713644407 S/FACT. NCF:B1500036264).</t>
  </si>
  <si>
    <t>6093</t>
  </si>
  <si>
    <t>TRANSFERENCIA DE CAPITAL AL INVI, PARA LAS INVERSIONES EN LA REPARACIÓN Y CONSTRUCCIÓN DE VIVIENDAS NUEVAS A NIVEL NACIONAL, CORRESPONDIENTE  MES DE JULIO 2019.</t>
  </si>
  <si>
    <t>10/07/2019</t>
  </si>
  <si>
    <t>6100</t>
  </si>
  <si>
    <t>PAGO COMPENSACION SEGURIDAD (MARZO 2019) AL PERSONAL DE LA COMISION MILITAR Y POLICIAL POR OPERATIVO DE DISTRIBUCION DE AGUA Y OPERATIVO ODONTOLOGICO DE ESTE MOPC</t>
  </si>
  <si>
    <t>6102</t>
  </si>
  <si>
    <t>PAGO COMPENSACION ESPECIAL (NOVIEMBRE - DICIEMBRE 2018) AL PERSONAL DE DIFERENTES DEPARTAMENTOS DE ESTE MOPC</t>
  </si>
  <si>
    <t>6104</t>
  </si>
  <si>
    <t>PAGO COMPENSACION ESPECIAL (ENERO - ABRIL 2019) A PERSONAL DE EDIFICACIONES ESCOLARES DE ESTE MOPC</t>
  </si>
  <si>
    <t>6106</t>
  </si>
  <si>
    <t>PAGO COMPENSACION SEGURIDAD (ABRIL 2019) AL PERSONAL DE LA COMISION MILITAR Y POLICIAL POR OPERATIVO DE DISTRIBUCION DE AGUA Y OPERATIVO ODONTOLOGICO DE ESTE MOPC</t>
  </si>
  <si>
    <t>6109</t>
  </si>
  <si>
    <t>TRANSFERENCIA CORRIENTE AL INVI, PARA EL PAGO DE SUELDOS POR SERVICIOS ESPECIALES CORRESPONDIENTE AL MES DE JULIO DEL 2019.</t>
  </si>
  <si>
    <t>6129</t>
  </si>
  <si>
    <t>PAGO COLOCACIÓN DE PUBLICIDAD DE ESTE MOPC, EN EL PROGRAMA TELEVISIVO  " SIENDO HONESTOS" QUE SE TRANSMITE LOS DOMINGOS DE 10:00 A 11:00 PM, POR CDN (CANAL 37) DEL 25 DE ABRIL AL 25 DE MAYO -2019, S/FACT. NCF:B1500000537</t>
  </si>
  <si>
    <t>6132</t>
  </si>
  <si>
    <t>PAGO PUBLICACIÓN ACTO DE INAUGURACIÓN DE ESCUELAS EN SANTO DOMINGO NORTE, O/C. 00311/2019, S/FACT. B1500001577</t>
  </si>
  <si>
    <t>6133</t>
  </si>
  <si>
    <t>PAGO COLOCACIÓN DE PUBLICIDAD DE ESTE MOPC, EN EL PROGRAMA TELEVISIVO " ENFOQUE MATINAL" TRANSMITIDO DE LUNES A VIERNES DE 07:00 A 09:00 AM, POR CDN (CANAL 37) DEL 01 AL 30 DE JUNIO -2019, S/FACT. NCF:B1500000145</t>
  </si>
  <si>
    <t>6134</t>
  </si>
  <si>
    <t>PAGO SERVICIO DE AGUA POTABLE A ESTE MOPC, SEGUN PERIODOS DESCRITOS EN FACTURAS ANEXA NCF B1500064109,4364,4157,4376,4117,4195,4171,4349,4177,4252,4198,4452,4708,4430,5435,9009,9118,9150,9130,9013,9169,0380,9313,70384,9123,9157,9084,9428,9629,70126,)</t>
  </si>
  <si>
    <t>6136</t>
  </si>
  <si>
    <t>PAGO SERVICIO DE AGUA POTABLE A ESTE MOPC , CORRESPONDIENTE AL MES DE JUNIO 2019, SEGUN ANEXA FACTURA NCF B1500025583).</t>
  </si>
  <si>
    <t>6137</t>
  </si>
  <si>
    <t>PAGO  POR PUBLICACION IMPRESION DE ENCARTE DE 8 PAGINAS PAPEL PERIODICO 31´45 BLANCO Y NEGRO, O/C. 00172/2019, S/FACT. NCF:B1500000943</t>
  </si>
  <si>
    <t>11/07/2019</t>
  </si>
  <si>
    <t>6163</t>
  </si>
  <si>
    <t>TRANSFERENCIA CORRIENTE A CII-VIVIENDAS PARA CUBRIR PAGO DE NOMINA  DICHA INSTITUCIÓN, CORRESPONDIENTE AL MES DE JULIO 2019.</t>
  </si>
  <si>
    <t>6174</t>
  </si>
  <si>
    <t>TRABAJOS DE EMERGENCIA TORMENTA NOEL "REHABILITACIÓN POR LOS DAÑOS PROVOCADOS POR LA TORMENTA NOEL" DESDE LA PROV. MONSEÑOR NOUEL HASTA LA  PROV. SANCHEZ RAMIREZ.(PAGO CUB.21, $6,548,680.10).</t>
  </si>
  <si>
    <t>6176</t>
  </si>
  <si>
    <t>TRANSFERENCIA CORRIENTE A CII-VIVIENDAS PARA GASTOS OPERACIONALES DE  DICHA INSTITUCIÓN, CORRESPONDIENTE AL MES DE JULIO 2019.</t>
  </si>
  <si>
    <t>6182</t>
  </si>
  <si>
    <t>SUMINISTRO Y TRANSPORTE DE H.A.C. PARA BACHEO; FACTURA OP-40, NCF:B1500000085, VALOR $5,745,324.82(-) ESTE ABONO $1,719,528.01, PXP $4,025,796.81.</t>
  </si>
  <si>
    <t>6184</t>
  </si>
  <si>
    <t>PAGO POR SUMINISTRO Y TRANSPORTE DE H.A.C. PARA BACHEO, SEGUN FACTURA OP-01, NCF:B1500000026.</t>
  </si>
  <si>
    <t>6188</t>
  </si>
  <si>
    <t>TRANSFERENCIA CORRIENTE A INTRANT PARA CUBRIR  PAGO NOMINA DE DICHA INSTITUCIÓN, CORRESPONDIENTE AL MES DE JULIO 2019</t>
  </si>
  <si>
    <t>6194</t>
  </si>
  <si>
    <t>TRANSFERENCIA CORRIENTE A INTRANT PARA CUBRIR  GASTOS OPERACIONALES DE DICHA INSTITUCIÓN, CORRESPONDIENTE AL MES DE JULIO 2019</t>
  </si>
  <si>
    <t>6195</t>
  </si>
  <si>
    <t>CONSTRUCCION DE LA CARRETERA LA PENDA, PROV. LA VEGA; PAGO AVANCE INICIAL.</t>
  </si>
  <si>
    <t>6196</t>
  </si>
  <si>
    <t>SUMINISTRO Y TRANSPORTE DE H.A.C, PARA BACHEO (PAGO FACT. OP-01, NCF:B1500000134 $8,910,140.12, FACT.-OP-04, NCF:B1500000133 $9,526,115.96)</t>
  </si>
  <si>
    <t>6198</t>
  </si>
  <si>
    <t>TRABAJOS DE SUMINISTRO, ALMACENAMIENTO, TRANSPORTE Y APLICACIÓN DE MATERIALES, PARA LA SEÑALIZACION HORIZONTAL A NIVEL NACIONAL EN EL LOTE 4, DISTRITO NACIONAL Y GRAN STO. DGO. (PAGO CUB.01 $17,925,002.59)</t>
  </si>
  <si>
    <t>6208</t>
  </si>
  <si>
    <t>SUMINISTRO  Y TRANSPORTE DE H.A.C, PARA BACHEO (PAGP FACT. OP-11, NCF:B1500000083 $17,657,146.29,  FACT.OP-12, NCF:B1500000084 $3,619,532.23)</t>
  </si>
  <si>
    <t>6210</t>
  </si>
  <si>
    <t>SUMINISTRO  Y TRANSPORTE DE H.A.C, PARA BACHEO (VALOR FACT. OP-03, NCF:B1500000048 $13,375,976.96 (-) ESTE ABONO $10,539,000.29 PEND X PAGAR $2,836,976.67)</t>
  </si>
  <si>
    <t>12/07/2019</t>
  </si>
  <si>
    <t>6225</t>
  </si>
  <si>
    <t>TRANSFERENCIA CORRIENTE A INPOSDOM PARA CUBRIR PAGO DE NOMINA DE DICHA INSTITUCIÓN CORRESPONDIENTE AL MES DE JULIO 2019</t>
  </si>
  <si>
    <t>6230</t>
  </si>
  <si>
    <t>PAGO POR SERVICIOS NOTARIALES EN EL PROCESO DE LICITACIÓN PUBLICA NACIONAL, S/FACT. NCF:B1500000024</t>
  </si>
  <si>
    <t>6233</t>
  </si>
  <si>
    <t>TRANSFERENCIA CORRIENTE A INPOSDOM PARA CUBRIR PAGO DE GASTOS OPERACIONALES DE DICHA INSTITUCIÓN CORRESPONDIENTE AL MES DE JULIO 2019</t>
  </si>
  <si>
    <t>6236</t>
  </si>
  <si>
    <t>TRANSFERENCIA CORRIENTE A INAVI  PARA CUBRIR PAGO DE NOMINA DICHA INSTITUCIÓN, CORRESPONDIENTE AL MES DE JULIO 2019.</t>
  </si>
  <si>
    <t>6239</t>
  </si>
  <si>
    <t>TRANSFERENCIA CORRIENTE A INAVI  PARA GASTOS OPERACIONALES DICHA INSTITUCIÓN, CORRESPONDIENTE AL MES DE JULIO 2019.</t>
  </si>
  <si>
    <t>6250</t>
  </si>
  <si>
    <t>CONSTRUCCION DE ESTACIONES DE PASAJEROS INTERURBANA EN EL GRAN SANTO DOMINGO Y EL DISTRITO NACIONAL (TERMINAL INTERURBANA DEL CIBAO, LOS ALCARRIZOS); PAGO AVANCE INICIAL.</t>
  </si>
  <si>
    <t>6251</t>
  </si>
  <si>
    <t>CONSTRUCCION DE ESTACIONES DE PASAJEROS INTERURBANA EN EL GRAN SANTO DOMINGO Y EL DISTRITO NACIONAL (TERMINAL INTERURBANA DEL NORTE, MAMA TINGO); PAGO AVANCE INICIAL.</t>
  </si>
  <si>
    <t>15/07/2019</t>
  </si>
  <si>
    <t>6275</t>
  </si>
  <si>
    <t>PAGO PUBLICIDAD POR PARTICIPACIÓN DEL MOPC, EN LA TRANSMISIÓN DEL DESFILE NACIONAL DE CARNAVAL-2019, O/C.00325/2019, S/FACT. NCF:B1500001168</t>
  </si>
  <si>
    <t>6276</t>
  </si>
  <si>
    <t>PAGO PUBLICACIÓN ACTO DE INAUGURACIÓN DE ESCUELAS EN SANTIAGO RODRIGUEZ Y DAJABON, O/C.00335/2019, S/FACT. NCF:B1500002334</t>
  </si>
  <si>
    <t>6277</t>
  </si>
  <si>
    <t>PAGO TRANSMISIÓN  EN EL PROGRAMA RENDICIÓN DE CUENTAS DEL MOPC-2019, O/C.00396/2019. S/FACT. NCF:B1500000208</t>
  </si>
  <si>
    <t>6278</t>
  </si>
  <si>
    <t>PAGO COLOCACIÓN DE PUBLICIDAD DEL MOPC, EN EL PROGRAMA "LA PARADITA DE LAS 12", DURANTE LOS MESES ABRIL, MAYO Y JUNIO-2019, O/C.00319/2019, S/FACTS. NCF:B1500000045, 0046,0047</t>
  </si>
  <si>
    <t>6279</t>
  </si>
  <si>
    <t>PAGO PATROCINIO PLATINUM EN EL EVENTO CONSTRUCCIÓN SUMMIT-2019 Y LA CONTRATACIÓN DE PUBLICIDAD POR PARTICIPACIÓN DEL MOPC, EN LA EDICIÓN ESPECIAL "EMPRESAS MAS ADMIRADAS-2018" O/C. 00354,00369/2019, S/FACTS. NCF:B1500000226, B1500000227</t>
  </si>
  <si>
    <t>6294</t>
  </si>
  <si>
    <t>PAGO POR LOS SERVICIOS DE NOTARIZACION DE TRECE (13) CONTRATOS DE PERSONAL DE ESTE MOPC. S/FACT. NCF:B1500000007</t>
  </si>
  <si>
    <t>6297</t>
  </si>
  <si>
    <t>PAGO SUELDO FIJO PROG.01, MES DE JULIO 2019 A EMPLEADOS DE ESTE MOPC.</t>
  </si>
  <si>
    <t>6299</t>
  </si>
  <si>
    <t>PAGO SUELDO FIJO PROG.17, MES DE JULIO 2019, A EMPLEADOS DE ESTE MOPC</t>
  </si>
  <si>
    <t>6301</t>
  </si>
  <si>
    <t>PAGO SUELDO FIJO PROG.19, MES DE JULIO 2019 A EMPLEADOS DE ESTE MOPC.</t>
  </si>
  <si>
    <t>6303</t>
  </si>
  <si>
    <t>PAGO SUELDO JULIO-2019, A PERSONAL EN TRAMITE PARA PENSION DE ESTE MOPC</t>
  </si>
  <si>
    <t>6305</t>
  </si>
  <si>
    <t>PAGO SUELDO JULIO-2019 AL PERSONAL CONTRATADO EN RELACCION DE DEPENDENCIA DE ESTE MOPC</t>
  </si>
  <si>
    <t>6307</t>
  </si>
  <si>
    <t>PAGO COMPENSACION SEGURIDA (JULIO-2019), AL PERSONAL DE SEGURIDAD MILITAR DE ESTE MOPC</t>
  </si>
  <si>
    <t>6310</t>
  </si>
  <si>
    <t>PAGO COMPENSACION SEGURIDA (JULIO-2019), AL PERSONAL DE MILITAR (TECNICO) DE ESTE MOPC</t>
  </si>
  <si>
    <t>6318</t>
  </si>
  <si>
    <t>PAGO SUELDO (JULIO-2019) A PERSONAL CONTRATADO PROYECTO DE LAS ESCUELAS DE ESTE MOPC</t>
  </si>
  <si>
    <t>6319</t>
  </si>
  <si>
    <t>PAGO POR SERVICIOS COMO NOTARIO ACTUANTE EN LOS DIFERENTES PROCESOS DE COMPARACIÓN DE PRECIOS Y LICITACIÓN PUBLICA NACIONAL, S/FACTS. NCF:B1500000074, 0075,0076,0077, 0078,0079,0080,0081,0082,0083.</t>
  </si>
  <si>
    <t>6321</t>
  </si>
  <si>
    <t>PAGO SUELDO FIJO PROG.11, MES DE JULIO 2019 A EMPLEADOS DE ESTE MOPC.</t>
  </si>
  <si>
    <t>6325</t>
  </si>
  <si>
    <t>APORTE DE COLABORACION, PARA LA PARTICIPACION DE LA ORQUESTA SINFONICA NACIONAL JUVENIL DOMINICANA EN EL FESTIVAL YOUNG EURO CLASSIC 2019; SEGUN CONVENIO398-2019 Y ANEXOS.</t>
  </si>
  <si>
    <t>6326</t>
  </si>
  <si>
    <t>PAGO POR SERVICIOS DE CONSULTORIA EN EL AREA DE DERECHO PUBLICO EN GENERAL Y DE CONTRATACIONES PUBLICAS; SEGUN FACTURA NCF: B1700000002.</t>
  </si>
  <si>
    <t>6330</t>
  </si>
  <si>
    <t>PAGO POR SUMINISTRO Y TRANSPORTE DE H.A.C. PARA BACHEO, SEGUN FACTURAS NCF: B1500000085 Y B1500000086.</t>
  </si>
  <si>
    <t>16/07/2019</t>
  </si>
  <si>
    <t>6337</t>
  </si>
  <si>
    <t>SUMINISTRO Y TRANSPORTE DE H.A.C. PARA BACHEO; PAGO FACTURA OP-06, NCF: B1500000136, $8,713,366.35; FACT. OP-07, NCF: B1500000135, VALOR $10,844,118.44(-) ESTE AB. $7,061,908.23, PXP $3,782,210.21.</t>
  </si>
  <si>
    <t>6347</t>
  </si>
  <si>
    <t>PAGO COLOCACIÓN DE PUBLICIDAD DE ESTE MOPC, EN EL PROGRAMA "AL DÍA CON RAMÓN FRIA" TRANSMITO LOS DOMINGOS DE 11:00 PM. A 12:00 AM, POR EL CANAL SI TV, DURANTE EL MES DE JUNIO-2019, O/C.00286/2019, S/FACT. NCF:B1500002256</t>
  </si>
  <si>
    <t>6348</t>
  </si>
  <si>
    <t>PAGO PUBLICACIÓN SERVICIO DE TRANSMISIÓN DEL PROGRAMA "NURIA INVESTIGACION PERIODISTICA" LOS SABADOS A LAS 9:00 PM, DURANTE EL MES DE JUNIO-2019, S/FACT. NCF:B1500000544</t>
  </si>
  <si>
    <t>6362</t>
  </si>
  <si>
    <t>PAGO PATROCINIO DE ESTE MOPC,  EN LA PARTICIPACIÓN PARA EL MARATÓN DE LONDRES. O/C.00323/2019, S/FACT. NCF:B1500000001</t>
  </si>
  <si>
    <t>6365</t>
  </si>
  <si>
    <t>SUMINISTRO Y TRANSPORTE DE H.A.C. PARA BACHEO; PAGO FACTURA OP-44, NCF: B1500000026.</t>
  </si>
  <si>
    <t>17/07/2019</t>
  </si>
  <si>
    <t>6379</t>
  </si>
  <si>
    <t>6390</t>
  </si>
  <si>
    <t>PAGO VACACIONES NO DISFRUTADA A EX-EMPLEADOS DE ESTE MOPC, EN CUMPLIMIENTO A LA LEY DE FUNCION PUBLICA 41-08 (JUNIO 2019)</t>
  </si>
  <si>
    <t>6392</t>
  </si>
  <si>
    <t>PAGO INDEMNIZACION A EX EMPLEADOS CANCELADOS DE ESTE MOPC</t>
  </si>
  <si>
    <t>6394</t>
  </si>
  <si>
    <t>PAGO SERVICIOS DE NOTARIZACION DE  VEINTE (20) CONTRATOS DE EXPROPIACIÓN, S/FACT. NCF:B1500000006</t>
  </si>
  <si>
    <t>6395</t>
  </si>
  <si>
    <t>PAGO SERVICIOS DE NOTARIZACION DE  DIEZ  (10) CONTRATOS DE PERSONAL DE ESTE MOPC, S/FACT. NCF:B1500000062</t>
  </si>
  <si>
    <t>6396</t>
  </si>
  <si>
    <t>PAGO SERVICIOS DE NOTARIZACION DE  DIEZ  (10) CONTRATOS DE DIVERSOS DE ESTE MOPC, S/FACT. NCF:B1500000020</t>
  </si>
  <si>
    <t>6397</t>
  </si>
  <si>
    <t>PAGO SERVICIOS DE NOTARIZACION DE  DIEZ  (10) CONTRATOS DE PERSONAL DE ESTE MOPC, S/FACT. NCF:B1500000006</t>
  </si>
  <si>
    <t>6398</t>
  </si>
  <si>
    <t>PAGO SERVICIOS DE NOTARIZACION DE  DOCE (12) CONTRATOS DE PERSONAL DE ESTE MOPC, S/FACT. NCF:B1500000027</t>
  </si>
  <si>
    <t>6404</t>
  </si>
  <si>
    <t>COLABORACION PARA LA CELEBRACION DEL "Vlll TORNEO DE BALONCESTO SUPERIOR NEYBA 2019", A CELEBRARSE DEL 26 DE JULIO AL 18 DE AGOSTO DEL AÑO EN CURSO, ORGANIZADO POR LA ASOCIACION DE BALONCESTO DE LA PROV. BAHORUCO; SEGUN OFICIO DF-1116-2019 Y ANEXOS.</t>
  </si>
  <si>
    <t>6405</t>
  </si>
  <si>
    <t>APORTE PARA EL PAGO DE ARBITRAJES, DIRECCION TECNICA Y SEGURIDAD INCURRIDOS EN LA CELEBRACION DEL XXI TORNEO DE BALONCESTO SUPERIOR DE VILLA 2018; SEGUN ACUERDO 645-2018 Y ANEXOS.</t>
  </si>
  <si>
    <t>6407</t>
  </si>
  <si>
    <t>APORTE PARA LA CONSTRUCCION DEL EDIFICIO DE LABORATORIOS DE LA FUNDACION UNIVERSITARIA CATOLICA TECNOLOGICA DE BARAHONA (FUCATEBA); SEGUN OFICIO DF-1278-2019 Y ANEXOS; MONTO $10,000,000.00(-) ESTE AB. $5,000,000.00, PXP $5,000,000.00.</t>
  </si>
  <si>
    <t>6409</t>
  </si>
  <si>
    <t>PAGO SERVICIOS ESPECIALES (JULIO 2019) A PERSONAL DE MANTENIMIENTO CARRETERA Y CAMINOS VEC. DE ESTE MOPC</t>
  </si>
  <si>
    <t>6411</t>
  </si>
  <si>
    <t>6413</t>
  </si>
  <si>
    <t>PAGO SERVICIOS ESPECIALES (MAYO-JUNIO 2019) A PERSONAL DE LA DIRECCION DE MANTENIMIENTO DE CARRETERA Y PAVIMENTACION VIAL DE ESTE MOPC</t>
  </si>
  <si>
    <t>6414</t>
  </si>
  <si>
    <t>APORTE PARA LA CELEBRACION DEL "TORNEO DE BALONCESTO SUPERIOR MASCULINO 2019", EL CUAL SE REALIZARA DEL 05 DE JUNIO AL 31 DE JULIO DEL AÑO EN CURSO; SEGUN OFICIO DF-1115-2019 Y ANEXOS.</t>
  </si>
  <si>
    <t>6416</t>
  </si>
  <si>
    <t>PAGO COMPENSACION POR SERV. DE SEGURIDAD  (JULIO 2019), A PERSONAL MILITAR Y POLICIAL QUE PRETAN SERVICIOS EN LA COMISION MILITAR DE ESTE MOPC</t>
  </si>
  <si>
    <t>18/07/2019</t>
  </si>
  <si>
    <t>6428</t>
  </si>
  <si>
    <t>PAGO SERVICIOS ESPECIALES (JUNIO-2019) A PERSONAL DE MANTENIMIENTO DE TUNELES Y PASO A DESNIVEL DE ESTE MOPC</t>
  </si>
  <si>
    <t>6459</t>
  </si>
  <si>
    <t>P/ADQUIS. DE EQUIPOS INFORMÁTICOS P/LA AMPLIACION DE LA DIR. DE TRAMIT. DE PLANOS EN DIFTES. PROVS. Y EL D.N, (SEDE CENTRAL) Y PREPAR. DEL MOPC. O/C.D.003105-1, S/FACT.NCF:B1500000056 $817,603.31 (-) ESTE AB.552,669.61 PXP $264,933.70</t>
  </si>
  <si>
    <t>6465</t>
  </si>
  <si>
    <t>P/ADQUIS.DE EQUIPOS INFORMÁTS. P/LA AMPLIACION DE LA DIR. DE TRAM. DE PLANOS EN DIFTES. PROVS. Y EL D.N, (SEDE CENTRAL) Y PREPAR. DEL MOPC. O/C.D.003105-1, S/FACT.NCF:B1500000056 $817,603.31 (-) 1ER AB.$552,669.61 S/LIB.6459 (-) ESTE PAGO $264,933.70 (SALDA)</t>
  </si>
  <si>
    <t>6467</t>
  </si>
  <si>
    <t>P/ADQUIS. DE EQUIPOS INFORMÁTICOS P/LA AMPLIACION DE LA DIR. DE TRAMIT. DE PLANOS EN DIFTES. PROVS. Y EL D.N, (SEDE CENTRAL) Y PREPAR. DEL MOPC. O/C.D.003105-1, VALOR FACT. NCF:B1500000055 $3,558,908.20 (-) ESTE AB. $3,363,963.94 P X P $194,944.26</t>
  </si>
  <si>
    <t>6469</t>
  </si>
  <si>
    <t>TRABAJOS DE DISEÑO, CONSTRUCCION Y VIAS DE ACCESO DEL PUENTE DE HORMIGON POSTENSADO SOBRE EL RIO YUNA EN LA CARRETERA COTUI-LA MATA, PROV. SANCHEZ RAMIREZ; PAGO CUBICACION 12.</t>
  </si>
  <si>
    <t>6470</t>
  </si>
  <si>
    <t>TRABAJOS CONSTRUCCION DE MURO DE GAVIONES Y LIMPIEZA DE ALCANTARILLAS, PARA LA SOLUCION PUNTOS CRITICOS EN LA CARRET. CRUCE 15 DE AZUA-BARAHONA, PROV. AZUA; PAGO CUBICACION 4.</t>
  </si>
  <si>
    <t>6473</t>
  </si>
  <si>
    <t>PAGO POR TRABAJOS DE CONSTRUCCION AUTOPISTA CIRCUNVALACION DE SANTO DOMINGO TRAMO ll,(CIBAO-VILLA MELLA); SALDO CUB.24, USD54,817.08, 1ER. AB. LIB.5374; AB. CUB.25, USD5,833,793.95, PXP USD6,559,714.19, PAGO A LA TASA DEL DIA 50.9458.</t>
  </si>
  <si>
    <t>6477</t>
  </si>
  <si>
    <t>PAGO POR TRABAJOS DE CONSTRUCCION AUTOPISTA CIRCUNVALACION DE SANTO DOMINGO TRAMO ll,(CIBAO-VILLA MELLA); CUB.25, USD12,393,508.14(-)1ER. AB. USD5,833,793.95, LIB.6473, ESTE 2DO AB. USD6,528,991.35, PXP USD30,722.84, PAGO A LA TASA DEL DIA 50.9458.</t>
  </si>
  <si>
    <t>19/07/2019</t>
  </si>
  <si>
    <t>6498</t>
  </si>
  <si>
    <t>SUMINISTRO Y TRANSPORTE DE H.A.C. PARA BACHEO, (PAGO DE FACTS. OP-32,33,34,35, NCF: B1500000034 $5,315,287.05, B1500000035 $4,464,820.63, B1500000037 $2,916,487.87, B1500000036 $11,527,835.22)</t>
  </si>
  <si>
    <t>6499</t>
  </si>
  <si>
    <t>TRABAJOS DE SUMINISTRO, ALMACENAMIENTO, TRANSPORTE Y APLICACIÓN DE MATERIALES, PARA LA SEÑALIZACION HORIZONTAL A NIVEL NACIONAL EN EL LOTE 4, DISTRITO NACIONAL Y GRAN STO. DGO. (PAGO CUB.02 $827,774.39)</t>
  </si>
  <si>
    <t>6504</t>
  </si>
  <si>
    <t>PAGO L/CRED. CON C/CRED. OTORG. POR BANCO DE RESERVAS A CONSORCIO AUTOPISTA LAS AMERCIAS; (C/CARGO A SALDO DE LA CUB.13, POR TRAB. DE RECONST. Y AMPLIACION AUTOPISTA LAS AMERICAS TRAMO AEROPUERTO LAS AMERICAS-BOCA CHICA (EXPROPIACIONES), ACTO 39-10-017.</t>
  </si>
  <si>
    <t>6509</t>
  </si>
  <si>
    <t>TRABAJOS DE CONSTRUCCION BADEN DE TUBOS DE HORMIGON DE 60" EN EL RIO DE CUEVA EN LA CARRET. PADRE LAS CASAS-GUAYABAL, PROV. AZUA, DAÑOS OCASIONADOS POR LA TORMENTA SANDY; PAGO CUB.01 Y CUB.02.</t>
  </si>
  <si>
    <t>6520</t>
  </si>
  <si>
    <t>PAGO SERVICIO DE ENERGÍA ELÉCTRICA A ESTE MOPC, SEGUN FACTURA ANEXA NCF :B1500058125,7560,9220,6592,6881.</t>
  </si>
  <si>
    <t>6523</t>
  </si>
  <si>
    <t>TRABAJOS DE CONSTRUCCIÓN Y RECONSTRUCCIÓN DE CALLES DEL MUNICIPIO DE COMENDADOR Y REHABILITACIÓN DE LA CARRETERA LAS MATAS - ELIAS PIÑA, PROV. ELIAS PIÑA. (PAGO CUB.25 $8,174,006.09)</t>
  </si>
  <si>
    <t>6524</t>
  </si>
  <si>
    <t>RECONSTRUCCION Y AMPLIACION AUTOPISTA LAS AMERICAS TRAMO AEROPUERTO LAS AMERICAS-BOCA CHICA (EXPROPIACIONES); CUB.13, USD5,508,757.84(-)ABONOS REALIZADOS POR RD-VIAL 3,355,552.53, ESTE PAGO 2,153,205.31 SALDA; PAGO DEDUCCIONES; USD107,660.27 A  TASA 50.9559.</t>
  </si>
  <si>
    <t>6529</t>
  </si>
  <si>
    <t>PAGO SERVICIO DE ENERGÍA ELÉCTRICA A ESTE MOPC, SEGUN FACTURAS ANEXAS NCF: B1500074684, 4651,4693,4669,4751,5286,4417,4745,4508,4911,4981,5161,4952,4736,3392.</t>
  </si>
  <si>
    <t>6533</t>
  </si>
  <si>
    <t>PAGO POR COMPRA DE TERRENO SEGUN INFORME DE TASACION S/N, 10,998.62 M²; DENTRO DEL AMBITO DE LA PARCELA CON DESIGNACION CATASTRAL No.400516254258, MATRICULA 2400001573; PARA EL PROY. CONSTRUCION  AV. CIRCUNVALACION SANTO DOMINGO, TRAMO ll.</t>
  </si>
  <si>
    <t>6534</t>
  </si>
  <si>
    <t>TRAB. CARRETERA TURISTICA LA CUMBRE, SANTIAGO - PUERTO PLATA, POR DAÑOS OCASIONADOS POR EL PASO DE DIVERSAS VAGUADAS DURANTE EL MES DE ABRIL DEL 2012; DECRETOS No.230-2012 D/F. 12/5/2012; SALDO CUB.29, $522,814.75; AB. CUB.30 $51,437,281.25, PXP $5,218,483.18.</t>
  </si>
  <si>
    <t>22/07/2019</t>
  </si>
  <si>
    <t>6542</t>
  </si>
  <si>
    <t>PAGO PARA MANTENIMIENTO Y REPARACIÓN DE EQUIPOS DE IMPRESIÓN DEL MOPC, O/C.00196/2018, S/FACT. NCF: B1500000058.</t>
  </si>
  <si>
    <t>6551</t>
  </si>
  <si>
    <t>TRABAJOS DE CONSTRUCCIÓN DEL CENTRO COMUNAL DEL RESIDENCIAL VISTA DEL RIO SAN JUAN DE LA MAGUANA (PAGO CUB. #03, $308,928.44)</t>
  </si>
  <si>
    <t>6555</t>
  </si>
  <si>
    <t>PAGO POR COMPRA DE TERRENO SEGUN INFORME DE TASACION No.136, 64,959.46 M²; DENTRO DEL AMBITO DE LA PARCELA CON DESIGNACION CATASTRAL No.505710450429, PARA EL PROY. CONSTRUCION  AV. CIRCUNVALACION SANTO DOMINGO, TRAMO ll; SEGUN DOCS. ANEXOS.</t>
  </si>
  <si>
    <t>6556</t>
  </si>
  <si>
    <t>PAGO POR COMPRA DE TERRENO SEGUN INFORME DE TASACION No.0040, 38,769.46 M²; DENTRO DEL AMBITO DE LA PARCELA No.68-A-REF- MOD-C, DISTRITO CATASTRAL 11/3; PARA EL PROY. CONSTRUCION  BOULEVARD TURISTICO DEL ESTE; SEGUN DOCS. ANEXOS.</t>
  </si>
  <si>
    <t>6564</t>
  </si>
  <si>
    <t>PAGO POR COMPRA DE TERRENO SEGUN INFORME DE TASACION No.0050, 113,543.96 M²; DENTRO DEL AMBITO DE LA PARCELA No.68-A-REF-, , MOD-B, DISTRITO CATASTRAL 11/3; PARA EL PROY. CONSTRUCION  BOULEVARD TURISTICO DEL ESTE; SEGUN DOCS. ANEXOS.</t>
  </si>
  <si>
    <t>6587</t>
  </si>
  <si>
    <t>PAGO POR SUMINISTRO Y TRANSPORTE DE H.A.C. PARA BACHEO, SEGUN FACTURA OP-02, NCF:B1500000027.</t>
  </si>
  <si>
    <t>23/07/2019</t>
  </si>
  <si>
    <t>6592</t>
  </si>
  <si>
    <t>PAGO POR COLOCACIÓN DE CAMPAÑA PUBLICITARIA DE ESTE MOPC, EN EL PROGRAMA "BUENAS TARDES PAÍS " TRANSMITIDO DE LUNES A VIERNES EN HORARIO DE 3:00 A 4:00 PM, POR CINEVISION CANAL (19) DESDE EL 25 DE MAYO HASTA EL 25 DE JUNIO-2019, S/FACT. NCF:B1500000099</t>
  </si>
  <si>
    <t>6593</t>
  </si>
  <si>
    <t>PAGO POR COLOCACIÓN DE CAMPAÑA PUBLICITARIA DE ESTE MINISTERIO, EN EL PROG. "PERSONALMENTE" TRANSMITIDO DE LUNES A VIERNES EN HORARIO  DE 9:00 A 10:00 PM, POR TELERADIO AMÉRICA CANAL (45) DESDE EL 21 DE MAYO HASTA EL 21 DE JUNIO-2019, S/FACT. NCF:B1500000167</t>
  </si>
  <si>
    <t>6594</t>
  </si>
  <si>
    <t>PAGO SERVICIOS DE PUBLICIDAD DE ESTE MOPC, ATRAVES DEL PROGRAMA TELEVISIVO "CONEXION 32" TRANSMITIDO EN EL CANAL 32, DE LUNES A VIERNES DE 7:00 A 9:00 AM, EN LA PROG. DEL CANAL VTV32, DESDE EL 20 DE MAYO AL 20 DE JUNIO-2019, S/FACT.NCF:B1500000031</t>
  </si>
  <si>
    <t>6595</t>
  </si>
  <si>
    <t>PAGO POR COLOCACIÓN DE PUBLICIDAD DE ESTE MOPC, POR CONTRATACIÓN EN EL PROGRAMA RADIAL "ACTUALIZANDO Y ALGO MAS", O/C.00365/2019, S/FACT. NCF:B1500000055</t>
  </si>
  <si>
    <t>6596</t>
  </si>
  <si>
    <t>PAGO POR COLOCACIÓN DE PRESENTACIÓN , DESPEDIDA Y 8 CUÑAS MENSUALES DE PUBLICIDAD DEL MOPC, EN EL PROGRAMA "TELEDEMOCRACIA (CANALES 12 Y 45) DURANTE EL MES DE JUNIO-2019, S/FACT. NCF:B1500000121</t>
  </si>
  <si>
    <t>6609</t>
  </si>
  <si>
    <t>PAGO PUBLICACIÓN  PROMOCIÓN " A DONDE CREES QUE VAS LA BASURA",  "LA BASURA  VA AL ZAFACON." Y EL AVISO REPARACION PUENTE LA BICICLETA, O/C. 00331,00400, 00412/2019, S/FACTS NCF:B1500001243 001246, 001252 .</t>
  </si>
  <si>
    <t>6610</t>
  </si>
  <si>
    <t>PAGO COMPENSACION SEGURIDAD (JULIO-2019) A PERSONAL DE LA COMISION MILITAR Y POLICIAL DISTRIBUIDO A NIVEL NACIONAL DE ESTE MOPC</t>
  </si>
  <si>
    <t>6612</t>
  </si>
  <si>
    <t>PAGO COMPENSACION DE SEGURIDAD (JUNIO-2019), A PERS. DE LA COMISION MILITAR Y POLICIAL POR OPERATIVO DIA DE JEUVES CORPUS CHRISTI DE ESTE MOPC</t>
  </si>
  <si>
    <t>6614</t>
  </si>
  <si>
    <t>PAGO HORAS EXTRAS (ABRIL / MAYO-2019 AL PERSONAL DE DIFERENTES DEPARTAMENTOS DE ESTE MOPC</t>
  </si>
  <si>
    <t>6616</t>
  </si>
  <si>
    <t>TRABS. DE LA CARRET. TURISTICA LA CUMBRE, SANTIAGO-PTO. PTA., P/DAÑOS OCAS. POR EL PASO DE DIVERSAS VAGUADAS DURANTE EL MES DE ABRIL - 2012 (DEC. No.230-2012) VAL. CUB.30 $56,655,764.43 (-) 1ER. AB. $51,437,281.25 S/LIB.6534 (-) ESTE PAGO $5,218,483.18 (SALDA)</t>
  </si>
  <si>
    <t>6628</t>
  </si>
  <si>
    <t>PAGO PUBLICACIÓN  ACTOS DE INAUGURACIÓN DE ESCUELAS EN LAS DIFERENTES PROVINCIAS DEL PAÍS. O/C.00394, 00407,00352, 00359,00363,00333,00376,00389,00372, S/FACTS. NCF:B1500001244,1245,1247,1248, 1249,1250,1251,1253,1254,</t>
  </si>
  <si>
    <t>6629</t>
  </si>
  <si>
    <t>PAGO PUBLICACIÓN ACTOS DE INAUGURACIÓN DE ESCUELAS EN LA PROV. SANTO DOMINGO Y LA CONTRATACIÓN DE PUBLICACIÓN A TRAVES DE DIFTES. PERIÓDICOS. O/C.00330, 00350,00362/2019, S/FACTS. NCF:B1500000911, 00917,00919</t>
  </si>
  <si>
    <t>6631</t>
  </si>
  <si>
    <t>PAGO SERVICIOS ESPECIALES (JUNIO-2019) A PERS. PAVIMENTACION VIAL Y MANTENIMIENTO DE CARRETERA DE ESTE MOPC</t>
  </si>
  <si>
    <t>6635</t>
  </si>
  <si>
    <t>PAGO SERVICIOS  DE PUBLICIDAD EN DIFERENTES ACTIVIDADES  ESTE MOPC. O/C.00415, 00432,00437,00422/2019, S/FACTS NCF:B1500000478, 0479, 0480,0490</t>
  </si>
  <si>
    <t>6642</t>
  </si>
  <si>
    <t>PAGO SERVICIO DE PUBLICIDAD EN DIFERENTES ACTOS DE INAUGURACION Y AVISOS DE ESTE MINISTERIO; SEGUN FACTURAS NCF:B1500001678, 1679, 1685, 1686 Y 1709.</t>
  </si>
  <si>
    <t>6644</t>
  </si>
  <si>
    <t>PAGO POR SERVICIO DE PUBLICIDAD A ESTE MINISTERIO EN DIFERENTES ACTIVIDADES Y AVISOS, SEGUN FACTURAS NCF:B1500001688, 1710, 1698 Y 1713.</t>
  </si>
  <si>
    <t>6645</t>
  </si>
  <si>
    <t>PAGO PUBLICACIÓN ACTOS DE INAUGURACIÓN DE ESCUELAS EN DIFERENTES PROVINCIAS DEL PAÍS, Y LA PROMOCIÓN " A DONDE CREES QUE VA LA BASURA" O/C. 00360, 00355, 00348,00374,00385, 00377,00329/2019, S/FACTS. NCF:B1500002331, 2340, 2342, 2341, 2339, 2338, 2337</t>
  </si>
  <si>
    <t>6648</t>
  </si>
  <si>
    <t>PAGO SERVICIO MODEM DE INTERNET USADO EN ESTE MOPC, CORRESPONDIENTE AL MES DE JUNIO 2019, PARA SER APLICADO A LA CUENTA #735902097, (SEGUN FACTURA NCF B1500036757.)</t>
  </si>
  <si>
    <t>24/07/2019</t>
  </si>
  <si>
    <t>6653</t>
  </si>
  <si>
    <t>PAGO SUELDO (ADICIONAL) (JUNIO-2019) A PERSONAL FIJO PROG.19 DE ESTE MOPC</t>
  </si>
  <si>
    <t>6655</t>
  </si>
  <si>
    <t>PAGO HORAS EXTRAS (MAYO 2019), AL PERSONAL DE PAVIMENTACION VIAL DE ESTE MOPC</t>
  </si>
  <si>
    <t>6667</t>
  </si>
  <si>
    <t>PAGO SUELDO (ADICIONAL) (ENERO - JUNIO 2019) A PERSONAL CONTRATADO DE ESTE MOPC</t>
  </si>
  <si>
    <t>6668</t>
  </si>
  <si>
    <t>ADQUISICIÓN PARA LA IMPLEMENTACION DE UN SISTEMA DE PLANIFICACIÓN INSTITUCIONAL ( SISTEMA DE PLANIFICACIÓN MONITOREO Y EVALUACIÓN DE LOS PLANES ESTRATEGICOS Y OPERATIVOS; S/FACTURA NCF:B1500000017 VALOR $5,845,330.00(-) ESTE ABONO 5,783,221.14, PXP $62,108.86.</t>
  </si>
  <si>
    <t>6673</t>
  </si>
  <si>
    <t>6674</t>
  </si>
  <si>
    <t>6678</t>
  </si>
  <si>
    <t>PAGO POR SERVICIO DE PUBLICIDAD EN DIFERENTES INAUGURACIONES Y AVISOS  DE ESTE MINISTERIO, SEGUN FACTURAS NCF:B1500002347, 2348, 2349 Y 2350.</t>
  </si>
  <si>
    <t>6683</t>
  </si>
  <si>
    <t>TRANSFERENCIA DE CAPITAL AL INVI, CORRESPONDIENTE AL TRIMESTRE JULIO-SEPTIEMBRE 2019, PARA LOS PROYECTOS DE LA CORPORACIÓN  ANDINA DE FOMENTO (CAF), USADO EN  PAGO A LAS EMPRESAS CONTRATADAS PARA LA CONSTRUCCIÓN DE VIVIENDA A FAMILIAS DE ESCASOS RECURSOS.</t>
  </si>
  <si>
    <t>6690</t>
  </si>
  <si>
    <t>PAGO COMPENSACION SEGURIDAD (JULIO-2019) A PERS. DE LA COMISION MILITAR Y POLICIAL (ENTRENAMIENTO MILITAR) DE ESTE MOPC</t>
  </si>
  <si>
    <t>6691</t>
  </si>
  <si>
    <t>PAGO POR COMPRA DE TERRENO, SEGUN INFORME DE TASACION S/N, 50,434.82 M²; DENTRO DEL AMBITO DE LA PARCELA 129 CON DISTRITO CATASTRAL No.23; PARA EL PROY. CONSTRUCION  AV. CIRCUNVALACION SANTO DOMINGO, TRAMO ll.</t>
  </si>
  <si>
    <t>6692</t>
  </si>
  <si>
    <t>CESION DE CREDITO OTORGADA POR CONSTRUCTORA MARTINEZ DE LA CRUZ POR DISEÑO PARA LA RECONSTRUCCION DE MUROS DE GAVIONES Y READECUACION DE LOS RIOS NIGUA Y YUBASO, PROV. SAN CRISTOBAL, (DECRETO DE EMERGENCIA 521/11 D/F 31/08/2011); PAGO CUBICACION 25.</t>
  </si>
  <si>
    <t>6693</t>
  </si>
  <si>
    <t>PAGO POR COMPRA DE TERRENO, SEGUN INFORME DE TASACION S/N, 4,774.42 M²; DENTRO DEL AMBITO DE LA PARCELA 8, DISTRITO CATASTRAL No.24; PARA EL PROY. CONSTRUCION  AV. CIRCUNVALACION SANTO DOMINGO, TRAMO ll; SEGUN DOCUMENTOS ANEXOS</t>
  </si>
  <si>
    <t>25/07/2019</t>
  </si>
  <si>
    <t>6708</t>
  </si>
  <si>
    <t>PAGO PUBLICACIÓN ACTOS DE INAUGURACIÓN DE ESCUELAS EN LAS DIFERENTES PROVINCIAS DEL PAÍS, O/C. 0378, 00387,00337,00357/2019, S/FACTS. NCF:B1500000914, 0915,0916,0918</t>
  </si>
  <si>
    <t>6709</t>
  </si>
  <si>
    <t>PAGO FACTURA NCF:B1500000170, COLOCACIÓN DE CAMPAÑA PUBLICITARIA DEL MINISTERIO EN EL PROGRAMA "CON ASELA", CORRESPONDIENTE  AL MES DE JULIO-2019.</t>
  </si>
  <si>
    <t>6710</t>
  </si>
  <si>
    <t>PAGO POR COLOCACIÓN DE CAMPAÑA PUBLICITARIA DE ESTE MINISTERIO, EN EL PROGRAMA "VERSIÓN TRANSPARENTE", CORRESP. AL MES DE JULIO 2019, SEGÚN FACTURA NCF: B1500000113</t>
  </si>
  <si>
    <t>6712</t>
  </si>
  <si>
    <t>PAGO SERVICIO DE ENERGÍA ELÉCTRICA DE ESTE MOPC, (SEGUN FACTURA ANEXA NCF: B1500078648,80899,78577,78575,81163,78650,82013,80541,78561,78202,78587,79445,81308,81888,81887,82106,78776,78509,81634,79866,)</t>
  </si>
  <si>
    <t>6730</t>
  </si>
  <si>
    <t>PAGO SERVICIOS ESPECIALES (MAYO 2019) A PERSONAL DE BRIGADAS DE LA DIR. GRAL. DE MANTENIMIENTOS (PLAGAS TROPICALES) DE ESTE MOPC</t>
  </si>
  <si>
    <t>6732</t>
  </si>
  <si>
    <t>PAGO HORAS EXTRAS (MAYO 2019) A PERSONAL DE SEÑALIZACION VIAL DE ESTE MOPC</t>
  </si>
  <si>
    <t>6734</t>
  </si>
  <si>
    <t>PAGO HORAS EXTRAS (MAYO-JUNIO 2019) A PERSONAL DE DIFERENTES DEPARTAMENTOS DE ESTE MINISTERIO</t>
  </si>
  <si>
    <t>6738</t>
  </si>
  <si>
    <t>PAGO HORAS EXTRAS (JUNIO-2019) A PERS. DEL PROGRAMA DE SEÑALIZACION VIAL DE ESTE MOPC</t>
  </si>
  <si>
    <t>6739</t>
  </si>
  <si>
    <t>PAGO PUBLICIDAD DE ESTE MOPC, EN EL PROGRAMA "LA PARADITA DE LAS 12" CORRESP. AL MES DE JULIO/2019, O/C.00319/2019, S/FACT, NCF:B1500000048</t>
  </si>
  <si>
    <t>6740</t>
  </si>
  <si>
    <t>PAGO POR SUMINISTRO Y TRANSPORTE DE H.A.C. PARA BACHEO, SEGUN FACTURA OP-03, NCF:B1500000028.</t>
  </si>
  <si>
    <t>6741</t>
  </si>
  <si>
    <t>PAGO FACTURA NCF: B1500000027, POR COLOCACIÓN DE CUÑAS PUBLICITARIAS DEL MINISTERIO, DESDE EL 10 DE JUNIO AL 10 DE JULIO- 2019.</t>
  </si>
  <si>
    <t>6742</t>
  </si>
  <si>
    <t>PAGO POR COLOCACIÓN DE CAMPAÑA PUBLICITARIA DE ESTE MINISTERIO, EN EL PROG. "PERSONALMENTE" TRANSMITIDO DE LUNES A VIERNES EN HORARIO  DE 9:00 A 10:00 PM, POR TELERADIO AMÉRICA CANAL (45) DESDE EL 21 DE ABRIL HASTA EL 21 DE MAYO-2019, S/FACT. NCF:B1500000161</t>
  </si>
  <si>
    <t>6744</t>
  </si>
  <si>
    <t>PAGO PUBLICACIÓN ACTOS DE INAUGURACIÓN DE ESCUELAS EN LAS DIFERENTES PROVINCIAS  DEL PAIS, O/C. 00388, 00375,00408,00122,00334, 00353, S/FACTS, NCF:B1500000459, 00458,00463,00281,00280,00454,</t>
  </si>
  <si>
    <t>6754</t>
  </si>
  <si>
    <t>PAGO SERVICIOS PUBLICIDAD EN DIFERENTES ACTIVIDADES  ESTE MOPC, O/C. 0413,00332,00402,00419,00435,00442,00246,00446/2019, S/FACTS.NCF:B1500000457,0456, 0455,0468,0467,0465,0466,0464</t>
  </si>
  <si>
    <t>6756</t>
  </si>
  <si>
    <t>PAGO SERVICIO DE TELÉFONO (ALAMBRICA) USADO EN ESTE MOPC, CORRESPONDIENTE AL MES DE  JUNIO 2019 (PARA SER APLICADO A LA CUENTA # 702156743 S/FACT. NCF:B1500036260).</t>
  </si>
  <si>
    <t>6757</t>
  </si>
  <si>
    <t>PAGO POR SERVICIO DE PUBLICIDAD A DIFERENTES EVENTOS  DE ESTE MINISTERIO, SEGUN FACTURAS NCF: B1500001175, 1180, 1181, 1182, 1194 Y 1200.</t>
  </si>
  <si>
    <t>6758</t>
  </si>
  <si>
    <t>CONSTRUCCION Y REMODELACION DEL EDIFICIO QUE ALOJA LA ASOCIACION DOMINICANA DE REHABILITACION, UBICADO EN LA PROV. DE BARAHONA, LOTE 9, ZONA 1;  PAGO CUBICACION 01.</t>
  </si>
  <si>
    <t>26/07/2019</t>
  </si>
  <si>
    <t>6763</t>
  </si>
  <si>
    <t>PAGO COMPENSACION ESPECIAL (ABRIL - MAYO 2019) A PERSONAL DE INSPECCION DE EDIFICACIONES DE ESTE MOPC</t>
  </si>
  <si>
    <t>6767</t>
  </si>
  <si>
    <t>PAGO PUBLICACIÓN ACTOS DE INAUGURACIÓN DE ESCUELAS EN LAS DIFERENTES PROVINCIAS DEL PAÍS. O/C.00361,00405,00391,00379,00386,00336/2019, S/FACTS. NCF:B1500001665, 1666, 1676,1682,1691,1692</t>
  </si>
  <si>
    <t>6775</t>
  </si>
  <si>
    <t>PAGO PUBLICACIÓN EN DIFERENTES ACTIVIDADES DE ESTE MOPC. O/C.00445, 00409-2019, S/FACTS. NCF:B1500001690, B1500001705</t>
  </si>
  <si>
    <t>6776</t>
  </si>
  <si>
    <t>PAGO SUELDO (JULIO-2019) A PERSONAL CONTRATADO DE ESTE MINISTERIO</t>
  </si>
  <si>
    <t>6780</t>
  </si>
  <si>
    <t>PAGO POR SUMINISTRO Y TRANSPORTE DE H.A.C. PARA BACHEO, SEGUN FACTURA OP-17, NCF:B1500000085.</t>
  </si>
  <si>
    <t>6787</t>
  </si>
  <si>
    <t>TRABS. DE LA CARRETERA TURÍSTICA LA CUMBRE, SANTIAGO-PUERTO PLATA., P/DAÑOS OCAS. POR EL PASO DE DIVERSAS VAGUADAS DURANTE EL MES DE ABRIL - 2012 (DEC. No.230-2012) (PAGO CUB. #31 $9.724,231.46)</t>
  </si>
  <si>
    <t>6788</t>
  </si>
  <si>
    <t>APORTE PARA LA RESTAURACION Y REMOZAMIENTO DEL INMUEBLE QUE ALBERGA EL "CENTRO DE CAPACITACION PARA JOVENES Y MUJERES", SEGUN ACUERDO DE COLABORACION 327-2019 Y ANEXOS; MONTO $7,685,406.53(-) ESTE AB.$5,000,000.00, PXP $2,685,406.53.</t>
  </si>
  <si>
    <t>6799</t>
  </si>
  <si>
    <t>PAGO POR SERVICIO DE TELÉFONO PROGRAMA DE ASISTENCIA VIAL (CTA. #9232363) CORRESPONDIENTES  MES JULIO 2019. (SEGÚN FACTS. ANEXAS  NCF: B15000014398)</t>
  </si>
  <si>
    <t>6800</t>
  </si>
  <si>
    <t>SUMINISTRO Y TRANSPORTE DE H.A.C. PARA BACHEO (PAGO FACTS.OP-30, NCF:B1500000056 $1,934,794.22 Y  OP-31, NCF:B1500000057 $1,858,628.40)</t>
  </si>
  <si>
    <t>6802</t>
  </si>
  <si>
    <t>PARA CUBRIR PAGO  DEL INGRESO MÍNIMO GARANTIZADO (PEAJE SOMBRA) DEL BOULEVARD TURÍSTICO DEL ATLÁNTICO (BTA), CORRESP. AL TRIMESTRE NOVIEMBRE 2018-ENERO 2019; PAGO FACTURA No.53, NCF. B1500000005 USD 10,138,055.80.</t>
  </si>
  <si>
    <t>29/07/2019</t>
  </si>
  <si>
    <t>6806</t>
  </si>
  <si>
    <t>PAGO SEGURIDAD SOCIAL AL PERSONAL MILITAR DEL EJERCITO,  ARMADA Y  FUERZA AÉREA DE LA R.D.,QUE FUERON INGRESADOS A ESAS INSTITUCIONES P/PRESTAR SERVICIOS EN LAS PATRULLAS DE CARRETERAS, DEL PROGRAMA DE PROTECCION Y ASISTENCIA VIAL DEL MOPC, MES DE JULIO/2019.</t>
  </si>
  <si>
    <t>6808</t>
  </si>
  <si>
    <t>PAGO SUELDO (ABRIL - JUNIO 2019) A PERSONAL CONTRATADO DE ESTE MOPC</t>
  </si>
  <si>
    <t>6810</t>
  </si>
  <si>
    <t>PAGO HORAS EXTRAS (AGOSTO 2018) A PERSONAL DE LA DIRECCION DE PRENSA DE ESTE MOPC</t>
  </si>
  <si>
    <t>6812</t>
  </si>
  <si>
    <t>PAGO HORAS EXTRAS (JUNIO 2018) A PERSONAL DE  LA DIRECCION DE COMUNICACION Y PRENSA DE ESTE MOPC</t>
  </si>
  <si>
    <t>6814</t>
  </si>
  <si>
    <t>PAGO HORAS EXTRAS (DICIEMBRE 2018) A PERS. DE LA DIRECCION DE COMUNICACION Y PRENSA DE ESTE MOPC</t>
  </si>
  <si>
    <t>6816</t>
  </si>
  <si>
    <t>PAGO HORAS EXTRAS (NOVIEMBRE 2018) A PERS. DE LA DIRECCION DE COMUNICACION Y PRENSA DE ESTE MOPC</t>
  </si>
  <si>
    <t>6818</t>
  </si>
  <si>
    <t>PAGO HORAS EXTRAS (OCTUBRE 2018) A PERSONAL DE LA DIRECCION DE PRENSA Y COMUNICACIONES DE ESTE MINISTERIO</t>
  </si>
  <si>
    <t>6820</t>
  </si>
  <si>
    <t>PAGO HORAS EXTRAS (SEPTIEMBRE 2018) A PERS. DE LA DIRECCION DE COMUNICACION Y PRENSA DE ESTE MOPC</t>
  </si>
  <si>
    <t>6822</t>
  </si>
  <si>
    <t>PAGO HORAS EXTRAS (JULIO-2018) A PERSONAL DE LA DIRECCION DE COMUNICACIONES Y PRENSA DE ESTE MOPC</t>
  </si>
  <si>
    <t>6826</t>
  </si>
  <si>
    <t>PAGO SENTENCIA CONDENATORIA  AL (FONDET) INTRANT, RESOLUCIÓN No.336-2011 19/10/2011</t>
  </si>
  <si>
    <t>6828</t>
  </si>
  <si>
    <t>PAGO SERVICIOS ESPECIALES (JUNIO-2019) A PERS. DE PAVIMENTACION VIAL DE ESTE MOPC</t>
  </si>
  <si>
    <t>6834</t>
  </si>
  <si>
    <t>PAGO SERVICIO DE TELECABLE PARA APLICAR A LA CTA. #1471210 UTILIZADO EN ESTE MOPC, CORRESPONDIENTE AL MES DE JULIO, SEGÚN FACTURA NCF:B1500014394.</t>
  </si>
  <si>
    <t>6836</t>
  </si>
  <si>
    <t>PAGO SERVICIOS AGUA POTABLE A OFICINA MOPC EN PUERTO PLATA, LOS MESES JUNIO Y JULIO 2019 _x000D_
 SEGUN PERIODOS DESCRITOS FACTS. NCF B1500003939,4312, )</t>
  </si>
  <si>
    <t>6843</t>
  </si>
  <si>
    <t>PAGO SERVICIOS AGUA POTABLE A MOPC,   _x000D_
 SEGUN PERIODOS DESCRITOS FACTS. NCF B1500024879,4876,4884,4874,4883,4882,4887,4885,3269,3270,3484,6618,6620,6623,6626,6628,6629,6631,5965,5966,6162,6627)</t>
  </si>
  <si>
    <t>6844</t>
  </si>
  <si>
    <t>PAGO SERVICIO AGUA POTABLE EN LA DIRECCIÓN PROVINCIAL MOPC. (SANTIAGO) CORRESPONDIENTE AL MES DE ABRIL Y MAYO 2019. (S/FACTS. 03034688,, 03034696,03050986,03050994, NCF: B1500004684, B1500004675 B1500005153, B1500005144,)</t>
  </si>
  <si>
    <t>6846</t>
  </si>
  <si>
    <t>TRABAJOS DE RECONSTRUCCION Y ASFALTADO DE LA CARRETERA JAYACO DESDE EL KM 99 HASTA EL KM.103.5 Y UN 1.00 KM DE ACERAS Y CONTENES JAYACO, BONAO, PROV. MONSEÑOR NOUEL, PAGO CUBICACION 11 Y CUB. 12 FINAL.</t>
  </si>
  <si>
    <t>6850</t>
  </si>
  <si>
    <t>TRABAJOS DE CONSTRUCCION CENTRO COMUNAL Y DEPORTIVO AGUSTIN OGANDO, UBICADO EN LOS JOBOS, MATAYAYA, SAN JUAN DE LA MAGUANA, LOTE 7, PAGO CUBICACION 04.</t>
  </si>
  <si>
    <t>30/07/2019</t>
  </si>
  <si>
    <t>6853</t>
  </si>
  <si>
    <t>PAGO REPARACIÓN DE LA CELDA DE 12,000 VOLTIOS LA LINEA ELÉCTRICAS DE ALTA TENSIÓN SOTERRADAS DE LA INSTITUCIÓN, S/FACT. NCF:B1500000004</t>
  </si>
  <si>
    <t>6854</t>
  </si>
  <si>
    <t>PAGO PUBLICIDAD INSTITUCIONAL DEL MOPC, DURANTE EL TORNEO DE BALONCESTO SUPERIOR DEL DISTRITO NACIONAL. O/C.00471/2019, S/FACT. NCF:B1500000085</t>
  </si>
  <si>
    <t>6864</t>
  </si>
  <si>
    <t>PAGO SUELDO (ADICIONAL) (MAYO - JUNIO 2019) A PERSONAL FIJO PROG.01 DE ESTE MOPC</t>
  </si>
  <si>
    <t>6868</t>
  </si>
  <si>
    <t>PAGO VACACIONES NO DISFRUTADA A EX-EMPLEADOS DE ESTE MOPC, EN CUMPLIMIENTO A LA LEY DE FUNCION PUBLICA 41-08 (JULIO 2019)</t>
  </si>
  <si>
    <t>6870</t>
  </si>
  <si>
    <t>PAGO INDEMNIZACION A EMPLEADOS CANCELADOS DE ESTE MOPC</t>
  </si>
  <si>
    <t>6873</t>
  </si>
  <si>
    <t>TRABAJOS DE RECONSTRUCCIÓN DE LAS CALLES Y CARRETERAS DE LOS COCOS Y JAYACO, PROVINCIA MONSEÑOR NOEL (PAGO CUB. 01 $15,477,714.90)</t>
  </si>
  <si>
    <t>6874</t>
  </si>
  <si>
    <t>CONSTRUCCION DE ESTACIONES DE PASAJEROS INTERURBANA EN EL GRAN SANTO DOMINGO Y EL DISTRITO NACIONAL (TERMINAL INTERURBANA DEL ESTE), PROV. SANTO DOMINGO ESTE; PAGO CUBICACION 2.</t>
  </si>
  <si>
    <t>6884</t>
  </si>
  <si>
    <t>TRABAJOS DE CONSTRUCCION DEL CENTRO DE ATENCION INTEGRAL PARA LA DISCAPACIDAD (CAID), SANTO DOMINGO ESTE; SALDO CUB.10, $738,214.74, 1ER. AB. LIB.5533; CUB.11, $11,278,455.08(-) ESTE AB. $10,535,407.15, PXP $743,047.93.</t>
  </si>
  <si>
    <t>6887</t>
  </si>
  <si>
    <t>REPARACION DE PUENTE SOBRE EL RIO HIGUAMO-CARRETERA SANTO DOMINGO-SAN PEDRO DE MACORIS, PROV. S.P.M.; PAGO AVANCE INICIAL.</t>
  </si>
  <si>
    <t>6892</t>
  </si>
  <si>
    <t>PAGO CONTRATACIÓN  SERVICIOS DE CAPACITACIÓN PARA COLABORADORES DE ESTE MOPC. O/C. 00367/2019, S/FACT. NCF:B1500000021</t>
  </si>
  <si>
    <t>6893</t>
  </si>
  <si>
    <t>PAGO SERVICIOS DE RECOGIDA BASURA  A ESTE MOPC, SEGUN PERIODOS DESCRITOS EN  FACTURAS ANEXAS NCF B1500009045,9147,9148,9149,9152,9150,9142,9203,9143,9654,9757,9758,9759,9762,9760,9752,9813,9753)</t>
  </si>
  <si>
    <t>6900</t>
  </si>
  <si>
    <t>SUMINISTRO Y TRANSPORTE DE H.A.C. PARA BACHEO (VALOR FACT. OP-37. NCF:B1500000038 $25,685,839.56 (-) ESTE ABONO $5,961,228.37 PEND. X PAGAR $19,724,611.19)</t>
  </si>
  <si>
    <t>6901</t>
  </si>
  <si>
    <t>SUMINISTRO Y TRANSPORTE DE H.A.C., PARA BACHEO; PAGO FACTURA OP-18, NCF: B1500000087.</t>
  </si>
  <si>
    <t>6905</t>
  </si>
  <si>
    <t>TRABAJOS VARIOS EN LA PROVINCIA MARIA TRINIDAD SANCHEZ, CONTRATO 28-2017, D/F 03/02/2017, (DECRETOS Nos.340,341,342,344,346 Y 370 D/F 11,14,18,24 NOV. Y 15 DIC.2016; PAGO CUBICACION #7.</t>
  </si>
  <si>
    <t>31/07/2019</t>
  </si>
  <si>
    <t>6913</t>
  </si>
  <si>
    <t>REEMB. P/PAGOS REALIZADOS DE EXPROPIACIÓN A LOS AFECTADOS DEL PROY: DE REC. Y AMPLIACIÓN  DE LA AUT. LAS AMERICAS. TRAMO DE AEROP. INT. D/LAS AMERICAS-BOCA CHICA CON CARGO A (SALDO CUB.15, US$489,158.52 Y PAGO CUB.16 USD1,618,665.85, A LA TASA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</si>
</sst>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7"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
      <sz val="10"/>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0" fontId="12" fillId="0" borderId="0"/>
    <xf numFmtId="43" fontId="12" fillId="0" borderId="0" applyFont="0" applyFill="0" applyBorder="0" applyAlignment="0" applyProtection="0"/>
  </cellStyleXfs>
  <cellXfs count="205">
    <xf numFmtId="0" fontId="0" fillId="0" borderId="0" xfId="0"/>
    <xf numFmtId="0" fontId="0" fillId="0" borderId="0" xfId="0" applyAlignment="1">
      <alignment horizontal="center" wrapText="1"/>
    </xf>
    <xf numFmtId="0" fontId="0" fillId="0" borderId="0" xfId="0" applyAlignment="1">
      <alignment wrapText="1"/>
    </xf>
    <xf numFmtId="14" fontId="2" fillId="0" borderId="5" xfId="0" applyNumberFormat="1" applyFont="1" applyFill="1" applyBorder="1" applyAlignment="1">
      <alignment horizontal="center"/>
    </xf>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14" fontId="9" fillId="0" borderId="15" xfId="0" applyNumberFormat="1" applyFont="1" applyBorder="1" applyAlignment="1">
      <alignment horizontal="center"/>
    </xf>
    <xf numFmtId="4" fontId="0" fillId="0" borderId="0" xfId="0" applyNumberFormat="1"/>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5" xfId="0" applyNumberFormat="1" applyFont="1" applyFill="1" applyBorder="1" applyAlignment="1">
      <alignment horizontal="center" vertical="center"/>
    </xf>
    <xf numFmtId="43" fontId="9"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43" fontId="9" fillId="0" borderId="15" xfId="0" applyNumberFormat="1" applyFont="1" applyBorder="1" applyAlignment="1">
      <alignment horizontal="right"/>
    </xf>
    <xf numFmtId="0" fontId="12" fillId="0" borderId="0" xfId="0" applyFont="1" applyFill="1" applyBorder="1"/>
    <xf numFmtId="4" fontId="10" fillId="3" borderId="0" xfId="0" applyNumberFormat="1" applyFont="1" applyFill="1"/>
    <xf numFmtId="0" fontId="8" fillId="0" borderId="15" xfId="0" applyFont="1" applyFill="1" applyBorder="1" applyAlignment="1">
      <alignment horizontal="right"/>
    </xf>
    <xf numFmtId="4" fontId="10" fillId="0" borderId="15" xfId="0" applyNumberFormat="1" applyFont="1" applyBorder="1" applyAlignment="1">
      <alignment horizontal="center" wrapText="1"/>
    </xf>
    <xf numFmtId="0" fontId="13" fillId="2" borderId="0" xfId="0" applyFont="1" applyFill="1" applyBorder="1" applyAlignment="1">
      <alignment wrapText="1"/>
    </xf>
    <xf numFmtId="0" fontId="4" fillId="3" borderId="6"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0" fillId="0" borderId="0" xfId="0" applyBorder="1"/>
    <xf numFmtId="0" fontId="12" fillId="0" borderId="0" xfId="0" applyFont="1" applyBorder="1"/>
    <xf numFmtId="4" fontId="9" fillId="0" borderId="0" xfId="0" applyNumberFormat="1" applyFont="1" applyBorder="1" applyAlignment="1">
      <alignment horizontal="center" vertical="center"/>
    </xf>
    <xf numFmtId="15" fontId="9" fillId="2" borderId="15" xfId="0" applyNumberFormat="1" applyFont="1" applyFill="1" applyBorder="1" applyAlignment="1">
      <alignment horizontal="center" vertical="center"/>
    </xf>
    <xf numFmtId="49" fontId="9"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9" fillId="0" borderId="16" xfId="0" applyNumberFormat="1" applyFont="1" applyBorder="1" applyAlignment="1">
      <alignment horizontal="center" vertical="center"/>
    </xf>
    <xf numFmtId="43" fontId="9" fillId="0" borderId="20" xfId="0" applyNumberFormat="1" applyFont="1" applyBorder="1" applyAlignment="1">
      <alignment horizontal="center" vertical="center"/>
    </xf>
    <xf numFmtId="43" fontId="9" fillId="0" borderId="17" xfId="0" applyNumberFormat="1" applyFont="1" applyBorder="1" applyAlignment="1">
      <alignment horizontal="center" vertical="center"/>
    </xf>
    <xf numFmtId="0" fontId="4"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9" fillId="0" borderId="15" xfId="0" applyNumberFormat="1" applyFont="1" applyBorder="1" applyAlignment="1">
      <alignment horizontal="center" vertical="center"/>
    </xf>
    <xf numFmtId="43" fontId="9" fillId="0" borderId="15" xfId="0" applyNumberFormat="1" applyFont="1" applyBorder="1" applyAlignment="1">
      <alignment horizontal="center" vertical="center"/>
    </xf>
    <xf numFmtId="49" fontId="14" fillId="0" borderId="21" xfId="0" applyNumberFormat="1" applyFont="1" applyFill="1" applyBorder="1" applyAlignment="1">
      <alignment horizontal="left" vertical="center" wrapText="1"/>
    </xf>
    <xf numFmtId="4" fontId="10" fillId="0" borderId="22" xfId="0" applyNumberFormat="1" applyFont="1" applyBorder="1" applyAlignment="1">
      <alignment horizontal="center" wrapText="1"/>
    </xf>
    <xf numFmtId="4" fontId="10" fillId="0" borderId="23" xfId="0" applyNumberFormat="1" applyFont="1" applyBorder="1" applyAlignment="1">
      <alignment horizontal="center" wrapText="1"/>
    </xf>
    <xf numFmtId="4" fontId="10" fillId="0" borderId="24" xfId="0" applyNumberFormat="1" applyFont="1" applyBorder="1" applyAlignment="1">
      <alignment horizontal="center" wrapText="1"/>
    </xf>
    <xf numFmtId="0" fontId="12" fillId="2" borderId="9" xfId="2" applyFill="1" applyBorder="1" applyAlignment="1">
      <alignment wrapText="1"/>
    </xf>
    <xf numFmtId="0" fontId="12" fillId="2" borderId="13" xfId="2" applyFill="1" applyBorder="1" applyAlignment="1">
      <alignment wrapText="1"/>
    </xf>
    <xf numFmtId="0" fontId="12" fillId="2" borderId="13" xfId="2" applyFill="1" applyBorder="1"/>
    <xf numFmtId="0" fontId="12" fillId="2" borderId="13" xfId="2" applyFill="1" applyBorder="1" applyAlignment="1">
      <alignment horizontal="center" wrapText="1"/>
    </xf>
    <xf numFmtId="0" fontId="12" fillId="2" borderId="14" xfId="2" applyFill="1" applyBorder="1" applyAlignment="1">
      <alignment wrapText="1"/>
    </xf>
    <xf numFmtId="0" fontId="12" fillId="0" borderId="0" xfId="2" applyBorder="1"/>
    <xf numFmtId="0" fontId="12" fillId="2" borderId="5" xfId="2" applyFill="1" applyBorder="1" applyAlignment="1">
      <alignment wrapText="1"/>
    </xf>
    <xf numFmtId="0" fontId="12" fillId="2" borderId="0" xfId="2" applyFill="1" applyBorder="1" applyAlignment="1">
      <alignment wrapText="1"/>
    </xf>
    <xf numFmtId="0" fontId="12" fillId="2" borderId="0" xfId="2" applyFill="1" applyBorder="1"/>
    <xf numFmtId="0" fontId="12" fillId="2" borderId="0" xfId="2" applyFill="1" applyBorder="1" applyAlignment="1">
      <alignment horizontal="center" wrapText="1"/>
    </xf>
    <xf numFmtId="0" fontId="12" fillId="2" borderId="4" xfId="2" applyFill="1" applyBorder="1" applyAlignment="1">
      <alignment wrapText="1"/>
    </xf>
    <xf numFmtId="0" fontId="13" fillId="2" borderId="0" xfId="2" applyFont="1" applyFill="1" applyBorder="1" applyAlignment="1">
      <alignment wrapText="1"/>
    </xf>
    <xf numFmtId="0" fontId="12" fillId="0" borderId="0" xfId="2" applyBorder="1" applyAlignment="1">
      <alignment horizontal="center" vertical="center"/>
    </xf>
    <xf numFmtId="0" fontId="3" fillId="2" borderId="5" xfId="2" applyFont="1" applyFill="1" applyBorder="1" applyAlignment="1">
      <alignment horizontal="center" vertical="center"/>
    </xf>
    <xf numFmtId="0" fontId="3" fillId="2" borderId="0" xfId="2" applyFont="1" applyFill="1" applyBorder="1" applyAlignment="1">
      <alignment horizontal="center" vertical="center"/>
    </xf>
    <xf numFmtId="0" fontId="6" fillId="2" borderId="3" xfId="2" applyFont="1" applyFill="1" applyBorder="1" applyAlignment="1">
      <alignment vertical="center"/>
    </xf>
    <xf numFmtId="0" fontId="12" fillId="2" borderId="2" xfId="2" applyFill="1" applyBorder="1" applyAlignment="1">
      <alignment vertical="center"/>
    </xf>
    <xf numFmtId="0" fontId="12" fillId="2" borderId="2" xfId="2" applyFill="1" applyBorder="1"/>
    <xf numFmtId="0" fontId="12" fillId="2" borderId="2" xfId="2" applyFill="1" applyBorder="1" applyAlignment="1">
      <alignment horizontal="center" wrapText="1"/>
    </xf>
    <xf numFmtId="0" fontId="12" fillId="2" borderId="1" xfId="2" applyFill="1" applyBorder="1" applyAlignment="1">
      <alignment wrapText="1"/>
    </xf>
    <xf numFmtId="0" fontId="12" fillId="3" borderId="11" xfId="2" applyFill="1" applyBorder="1" applyAlignment="1">
      <alignment horizontal="center" wrapText="1"/>
    </xf>
    <xf numFmtId="0" fontId="12" fillId="3" borderId="11" xfId="2" applyFill="1" applyBorder="1" applyAlignment="1">
      <alignment wrapText="1"/>
    </xf>
    <xf numFmtId="0" fontId="12" fillId="3" borderId="12" xfId="2" applyFill="1" applyBorder="1" applyAlignment="1">
      <alignment horizontal="center" wrapText="1"/>
    </xf>
    <xf numFmtId="0" fontId="12" fillId="3" borderId="8" xfId="2" applyFill="1" applyBorder="1" applyAlignment="1">
      <alignment wrapText="1"/>
    </xf>
    <xf numFmtId="0" fontId="12" fillId="3" borderId="13" xfId="2" applyFill="1" applyBorder="1" applyAlignment="1">
      <alignment wrapText="1"/>
    </xf>
    <xf numFmtId="0" fontId="12" fillId="3" borderId="9" xfId="2" applyFill="1" applyBorder="1"/>
    <xf numFmtId="4" fontId="10" fillId="3" borderId="0" xfId="2" applyNumberFormat="1" applyFont="1" applyFill="1"/>
    <xf numFmtId="0" fontId="12" fillId="3" borderId="14" xfId="2" applyFill="1" applyBorder="1" applyAlignment="1">
      <alignment vertical="center"/>
    </xf>
    <xf numFmtId="0" fontId="12" fillId="3" borderId="8" xfId="2" applyFill="1" applyBorder="1"/>
    <xf numFmtId="0" fontId="12" fillId="3" borderId="8" xfId="2" applyFill="1" applyBorder="1" applyAlignment="1">
      <alignment horizontal="center" wrapText="1"/>
    </xf>
    <xf numFmtId="0" fontId="4" fillId="3" borderId="4" xfId="2" applyFont="1" applyFill="1" applyBorder="1" applyAlignment="1">
      <alignment horizontal="center" vertical="center" wrapText="1"/>
    </xf>
    <xf numFmtId="0" fontId="4" fillId="3" borderId="7" xfId="2"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14" fontId="11" fillId="2" borderId="15" xfId="2" applyNumberFormat="1" applyFont="1" applyFill="1" applyBorder="1" applyAlignment="1">
      <alignment horizontal="center" wrapText="1"/>
    </xf>
    <xf numFmtId="0" fontId="11" fillId="2" borderId="15" xfId="2" applyFont="1" applyFill="1" applyBorder="1" applyAlignment="1">
      <alignment wrapText="1"/>
    </xf>
    <xf numFmtId="0" fontId="11" fillId="2" borderId="15" xfId="2" applyFont="1" applyFill="1" applyBorder="1"/>
    <xf numFmtId="43" fontId="11" fillId="2" borderId="15" xfId="3" applyFont="1" applyFill="1" applyBorder="1" applyAlignment="1">
      <alignment horizontal="center" wrapText="1"/>
    </xf>
    <xf numFmtId="43" fontId="11" fillId="2" borderId="15" xfId="3" applyFont="1" applyFill="1" applyBorder="1" applyAlignment="1">
      <alignment wrapText="1"/>
    </xf>
    <xf numFmtId="0" fontId="12" fillId="0" borderId="0" xfId="2"/>
    <xf numFmtId="4" fontId="12" fillId="0" borderId="0" xfId="2" applyNumberFormat="1" applyBorder="1" applyAlignment="1">
      <alignment horizontal="center" wrapText="1"/>
    </xf>
    <xf numFmtId="14" fontId="9" fillId="0" borderId="15" xfId="2" applyNumberFormat="1" applyFont="1" applyBorder="1" applyAlignment="1">
      <alignment horizontal="center"/>
    </xf>
    <xf numFmtId="4" fontId="12" fillId="0" borderId="0" xfId="2" applyNumberFormat="1"/>
    <xf numFmtId="15" fontId="9" fillId="0" borderId="15"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5" xfId="2" applyNumberFormat="1" applyFont="1" applyBorder="1" applyAlignment="1">
      <alignment horizontal="left" vertical="center" wrapText="1"/>
    </xf>
    <xf numFmtId="43" fontId="9" fillId="0" borderId="15" xfId="3" applyFont="1" applyBorder="1" applyAlignment="1">
      <alignment horizontal="left" vertical="center" wrapText="1"/>
    </xf>
    <xf numFmtId="43" fontId="9" fillId="0" borderId="15" xfId="3" applyFont="1" applyBorder="1" applyAlignment="1">
      <alignment horizontal="center" vertical="center"/>
    </xf>
    <xf numFmtId="49" fontId="9" fillId="0" borderId="15" xfId="2" applyNumberFormat="1" applyFont="1" applyBorder="1" applyAlignment="1">
      <alignment vertical="center" wrapText="1"/>
    </xf>
    <xf numFmtId="43" fontId="9" fillId="0" borderId="15" xfId="3" applyFont="1" applyBorder="1" applyAlignment="1">
      <alignment vertical="center" wrapText="1"/>
    </xf>
    <xf numFmtId="0" fontId="12" fillId="0" borderId="0" xfId="2" applyAlignment="1">
      <alignment horizontal="center"/>
    </xf>
    <xf numFmtId="49" fontId="14" fillId="0" borderId="0" xfId="2" applyNumberFormat="1" applyFont="1" applyFill="1" applyBorder="1" applyAlignment="1">
      <alignment horizontal="left" vertical="center" wrapText="1"/>
    </xf>
    <xf numFmtId="0" fontId="12" fillId="0" borderId="0" xfId="2" applyAlignment="1">
      <alignment horizontal="left" wrapText="1"/>
    </xf>
    <xf numFmtId="43" fontId="11" fillId="2" borderId="15" xfId="1" applyFont="1" applyFill="1" applyBorder="1" applyAlignment="1">
      <alignment horizontal="center" wrapText="1"/>
    </xf>
    <xf numFmtId="15" fontId="9" fillId="0" borderId="0"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0" xfId="2" applyNumberFormat="1" applyFont="1" applyBorder="1" applyAlignment="1">
      <alignment horizontal="left" vertical="center" wrapText="1"/>
    </xf>
    <xf numFmtId="43" fontId="9" fillId="0" borderId="26" xfId="3" applyFont="1" applyBorder="1" applyAlignment="1">
      <alignment horizontal="left" vertical="center" wrapText="1"/>
    </xf>
    <xf numFmtId="43" fontId="9" fillId="0" borderId="26" xfId="3" applyFont="1" applyBorder="1" applyAlignment="1">
      <alignment horizontal="center" vertical="center"/>
    </xf>
    <xf numFmtId="43" fontId="11" fillId="2" borderId="26" xfId="1" applyFont="1" applyFill="1" applyBorder="1" applyAlignment="1">
      <alignment horizontal="center" wrapText="1"/>
    </xf>
    <xf numFmtId="43" fontId="10" fillId="0" borderId="27" xfId="3" applyFont="1" applyBorder="1" applyAlignment="1">
      <alignment horizontal="center" wrapText="1"/>
    </xf>
    <xf numFmtId="43" fontId="12" fillId="0" borderId="0" xfId="2" applyNumberFormat="1"/>
    <xf numFmtId="43" fontId="12" fillId="2" borderId="15" xfId="1" applyFont="1" applyFill="1" applyBorder="1" applyAlignment="1">
      <alignment horizontal="center"/>
    </xf>
    <xf numFmtId="0" fontId="12" fillId="2" borderId="0" xfId="2" applyFill="1"/>
    <xf numFmtId="43" fontId="9" fillId="2" borderId="15" xfId="3" applyFont="1" applyFill="1" applyBorder="1" applyAlignment="1">
      <alignment horizontal="left" vertical="center" wrapText="1"/>
    </xf>
    <xf numFmtId="43" fontId="9" fillId="2" borderId="15" xfId="3" applyFont="1" applyFill="1" applyBorder="1" applyAlignment="1">
      <alignment horizontal="center" vertical="center"/>
    </xf>
    <xf numFmtId="0" fontId="12" fillId="2" borderId="0" xfId="2" applyFill="1" applyBorder="1" applyAlignment="1">
      <alignment horizontal="center" vertical="center"/>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2" borderId="15" xfId="1" applyFont="1" applyFill="1" applyBorder="1" applyAlignment="1">
      <alignment horizontal="center" vertical="center" wrapText="1"/>
    </xf>
    <xf numFmtId="43" fontId="11" fillId="2" borderId="15" xfId="3" applyFont="1" applyFill="1" applyBorder="1" applyAlignment="1">
      <alignment horizontal="center" vertical="center" wrapText="1"/>
    </xf>
    <xf numFmtId="43" fontId="11" fillId="2" borderId="15" xfId="3" applyFont="1" applyFill="1" applyBorder="1" applyAlignment="1">
      <alignment vertical="center" wrapText="1"/>
    </xf>
    <xf numFmtId="43" fontId="12" fillId="2" borderId="15" xfId="1" applyFont="1" applyFill="1" applyBorder="1" applyAlignment="1">
      <alignment horizontal="center" vertical="center"/>
    </xf>
    <xf numFmtId="43" fontId="12" fillId="0" borderId="0" xfId="1" applyFont="1" applyBorder="1" applyAlignment="1">
      <alignment horizontal="center" vertical="center"/>
    </xf>
    <xf numFmtId="43" fontId="12" fillId="0" borderId="0" xfId="2" applyNumberFormat="1" applyBorder="1" applyAlignment="1">
      <alignment horizontal="center" vertical="center"/>
    </xf>
    <xf numFmtId="4" fontId="12" fillId="0" borderId="0" xfId="2" applyNumberFormat="1" applyBorder="1" applyAlignment="1">
      <alignment horizontal="center" vertical="center"/>
    </xf>
    <xf numFmtId="43" fontId="10" fillId="0" borderId="0" xfId="2" applyNumberFormat="1" applyFont="1" applyBorder="1" applyAlignment="1">
      <alignment horizontal="center" vertical="center"/>
    </xf>
    <xf numFmtId="43" fontId="12" fillId="0" borderId="0" xfId="1" applyFont="1" applyBorder="1"/>
    <xf numFmtId="43" fontId="12" fillId="0" borderId="0" xfId="2" applyNumberFormat="1" applyBorder="1"/>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0" borderId="15" xfId="3"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5" fillId="2" borderId="15" xfId="1" applyFont="1" applyFill="1" applyBorder="1" applyAlignment="1">
      <alignment horizontal="center" vertical="center"/>
    </xf>
    <xf numFmtId="43" fontId="16" fillId="0" borderId="15" xfId="3" applyFont="1" applyFill="1" applyBorder="1" applyAlignment="1">
      <alignment horizontal="center" vertical="center" wrapText="1"/>
    </xf>
    <xf numFmtId="0" fontId="5" fillId="3" borderId="13"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1" xfId="2" applyFont="1" applyFill="1" applyBorder="1" applyAlignment="1">
      <alignment horizont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7" fillId="2" borderId="5" xfId="2" applyFont="1" applyFill="1" applyBorder="1" applyAlignment="1">
      <alignment horizontal="center" wrapText="1"/>
    </xf>
    <xf numFmtId="0" fontId="7" fillId="2" borderId="0" xfId="2" applyFont="1" applyFill="1" applyBorder="1" applyAlignment="1">
      <alignment horizontal="center" wrapText="1"/>
    </xf>
    <xf numFmtId="0" fontId="7" fillId="2" borderId="4" xfId="2" applyFont="1" applyFill="1" applyBorder="1" applyAlignment="1">
      <alignment horizontal="center" wrapText="1"/>
    </xf>
    <xf numFmtId="0" fontId="3" fillId="2" borderId="5" xfId="2" applyFont="1" applyFill="1" applyBorder="1" applyAlignment="1">
      <alignment horizontal="center" wrapText="1"/>
    </xf>
    <xf numFmtId="0" fontId="3" fillId="2" borderId="0" xfId="2" applyFont="1" applyFill="1" applyBorder="1" applyAlignment="1">
      <alignment horizontal="center" wrapText="1"/>
    </xf>
    <xf numFmtId="0" fontId="3" fillId="2" borderId="4" xfId="2" applyFont="1" applyFill="1" applyBorder="1" applyAlignment="1">
      <alignment horizontal="center" wrapText="1"/>
    </xf>
    <xf numFmtId="0" fontId="5" fillId="2" borderId="5" xfId="2" applyFont="1" applyFill="1" applyBorder="1" applyAlignment="1">
      <alignment horizontal="center" wrapText="1"/>
    </xf>
    <xf numFmtId="0" fontId="5" fillId="2" borderId="0" xfId="2" applyFont="1" applyFill="1" applyBorder="1" applyAlignment="1">
      <alignment horizontal="center" wrapText="1"/>
    </xf>
    <xf numFmtId="0" fontId="5" fillId="2" borderId="4" xfId="2" applyFont="1" applyFill="1" applyBorder="1" applyAlignment="1">
      <alignment horizontal="center" wrapText="1"/>
    </xf>
    <xf numFmtId="0" fontId="5" fillId="2" borderId="5"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11" xfId="2" applyFont="1" applyFill="1" applyBorder="1" applyAlignment="1">
      <alignment horizontal="center" vertical="center"/>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1543051</xdr:colOff>
      <xdr:row>0</xdr:row>
      <xdr:rowOff>1</xdr:rowOff>
    </xdr:from>
    <xdr:ext cx="723900" cy="723900"/>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6626" y="1"/>
          <a:ext cx="723900" cy="7239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75" t="s">
        <v>0</v>
      </c>
      <c r="B6" s="176"/>
      <c r="C6" s="176"/>
      <c r="D6" s="176"/>
      <c r="E6" s="176"/>
      <c r="F6" s="176"/>
      <c r="G6" s="177"/>
    </row>
    <row r="7" spans="1:7" ht="3" customHeight="1" x14ac:dyDescent="0.2">
      <c r="A7" s="26"/>
      <c r="B7" s="27"/>
      <c r="C7" s="27"/>
      <c r="D7" s="28"/>
      <c r="E7" s="12"/>
      <c r="F7" s="27"/>
      <c r="G7" s="29"/>
    </row>
    <row r="8" spans="1:7" ht="24" customHeight="1" x14ac:dyDescent="0.3">
      <c r="A8" s="175" t="s">
        <v>2261</v>
      </c>
      <c r="B8" s="176"/>
      <c r="C8" s="176"/>
      <c r="D8" s="176"/>
      <c r="E8" s="176"/>
      <c r="F8" s="176"/>
      <c r="G8" s="177"/>
    </row>
    <row r="9" spans="1:7" ht="3.75" customHeight="1" x14ac:dyDescent="0.2">
      <c r="A9" s="26"/>
      <c r="B9" s="27"/>
      <c r="C9" s="27"/>
      <c r="D9" s="28"/>
      <c r="E9" s="12"/>
      <c r="F9" s="27"/>
      <c r="G9" s="29"/>
    </row>
    <row r="10" spans="1:7" ht="18" x14ac:dyDescent="0.25">
      <c r="A10" s="178" t="s">
        <v>1</v>
      </c>
      <c r="B10" s="179"/>
      <c r="C10" s="179"/>
      <c r="D10" s="179"/>
      <c r="E10" s="179"/>
      <c r="F10" s="179"/>
      <c r="G10" s="180"/>
    </row>
    <row r="11" spans="1:7" ht="21.75" customHeight="1" x14ac:dyDescent="0.25">
      <c r="A11" s="181" t="s">
        <v>2</v>
      </c>
      <c r="B11" s="182"/>
      <c r="C11" s="182"/>
      <c r="D11" s="182"/>
      <c r="E11" s="182"/>
      <c r="F11" s="182"/>
      <c r="G11" s="183"/>
    </row>
    <row r="12" spans="1:7" ht="18" x14ac:dyDescent="0.2">
      <c r="A12" s="30"/>
      <c r="B12" s="31"/>
      <c r="C12" s="31"/>
      <c r="D12" s="28"/>
      <c r="E12" s="12"/>
      <c r="F12" s="27"/>
      <c r="G12" s="29"/>
    </row>
    <row r="13" spans="1:7" x14ac:dyDescent="0.2">
      <c r="A13" s="184" t="s">
        <v>25</v>
      </c>
      <c r="B13" s="185"/>
      <c r="C13" s="185"/>
      <c r="D13" s="185"/>
      <c r="E13" s="185"/>
      <c r="F13" s="185"/>
      <c r="G13" s="186"/>
    </row>
    <row r="14" spans="1:7" x14ac:dyDescent="0.2">
      <c r="A14" s="184"/>
      <c r="B14" s="185"/>
      <c r="C14" s="185"/>
      <c r="D14" s="185"/>
      <c r="E14" s="185"/>
      <c r="F14" s="185"/>
      <c r="G14" s="186"/>
    </row>
    <row r="15" spans="1:7" ht="16.5" thickBot="1" x14ac:dyDescent="0.25">
      <c r="A15" s="32"/>
      <c r="B15" s="33"/>
      <c r="C15" s="33"/>
      <c r="D15" s="34"/>
      <c r="E15" s="35"/>
      <c r="F15" s="36"/>
      <c r="G15" s="37"/>
    </row>
    <row r="16" spans="1:7" ht="28.5" customHeight="1" thickBot="1" x14ac:dyDescent="0.25">
      <c r="A16" s="4"/>
      <c r="B16" s="187" t="s">
        <v>9</v>
      </c>
      <c r="C16" s="187"/>
      <c r="D16" s="187"/>
      <c r="E16" s="6"/>
      <c r="F16" s="7"/>
      <c r="G16" s="8"/>
    </row>
    <row r="17" spans="1:11" ht="16.5" thickBot="1" x14ac:dyDescent="0.3">
      <c r="A17" s="5"/>
      <c r="B17" s="20"/>
      <c r="C17" s="9"/>
      <c r="D17" s="11"/>
      <c r="E17" s="172" t="s">
        <v>8</v>
      </c>
      <c r="F17" s="172"/>
      <c r="G17" s="56">
        <v>7047060298.8400002</v>
      </c>
      <c r="I17" s="64"/>
    </row>
    <row r="18" spans="1:11" ht="16.5" thickBot="1" x14ac:dyDescent="0.25">
      <c r="A18" s="5"/>
      <c r="B18" s="14"/>
      <c r="C18" s="19"/>
      <c r="D18" s="15"/>
      <c r="E18" s="17"/>
      <c r="F18" s="9"/>
      <c r="G18" s="17"/>
    </row>
    <row r="19" spans="1:11" ht="33.75" thickBot="1" x14ac:dyDescent="0.25">
      <c r="A19" s="173"/>
      <c r="B19" s="173" t="s">
        <v>3</v>
      </c>
      <c r="C19" s="10" t="s">
        <v>13</v>
      </c>
      <c r="D19" s="16" t="s">
        <v>4</v>
      </c>
      <c r="E19" s="60" t="s">
        <v>5</v>
      </c>
      <c r="F19" s="18" t="s">
        <v>6</v>
      </c>
      <c r="G19" s="60" t="s">
        <v>7</v>
      </c>
      <c r="I19" s="43"/>
    </row>
    <row r="20" spans="1:11" ht="17.25" hidden="1" thickBot="1" x14ac:dyDescent="0.25">
      <c r="A20" s="174"/>
      <c r="B20" s="173"/>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75" t="s">
        <v>0</v>
      </c>
      <c r="B6" s="176"/>
      <c r="C6" s="176"/>
      <c r="D6" s="176"/>
      <c r="E6" s="176"/>
      <c r="F6" s="176"/>
      <c r="G6" s="177"/>
    </row>
    <row r="7" spans="1:7" x14ac:dyDescent="0.2">
      <c r="A7" s="26"/>
      <c r="B7" s="27"/>
      <c r="C7" s="27"/>
      <c r="D7" s="28"/>
      <c r="E7" s="12"/>
      <c r="F7" s="27"/>
      <c r="G7" s="29"/>
    </row>
    <row r="8" spans="1:7" ht="24" customHeight="1" x14ac:dyDescent="0.3">
      <c r="A8" s="175" t="s">
        <v>2261</v>
      </c>
      <c r="B8" s="176"/>
      <c r="C8" s="176"/>
      <c r="D8" s="176"/>
      <c r="E8" s="176"/>
      <c r="F8" s="176"/>
      <c r="G8" s="177"/>
    </row>
    <row r="9" spans="1:7" x14ac:dyDescent="0.2">
      <c r="A9" s="26"/>
      <c r="B9" s="27"/>
      <c r="C9" s="27"/>
      <c r="D9" s="28"/>
      <c r="E9" s="12"/>
      <c r="F9" s="27"/>
      <c r="G9" s="29"/>
    </row>
    <row r="10" spans="1:7" ht="18" x14ac:dyDescent="0.25">
      <c r="A10" s="178" t="s">
        <v>1</v>
      </c>
      <c r="B10" s="179"/>
      <c r="C10" s="179"/>
      <c r="D10" s="179"/>
      <c r="E10" s="179"/>
      <c r="F10" s="179"/>
      <c r="G10" s="180"/>
    </row>
    <row r="11" spans="1:7" ht="25.5" customHeight="1" x14ac:dyDescent="0.25">
      <c r="A11" s="181" t="s">
        <v>2</v>
      </c>
      <c r="B11" s="182"/>
      <c r="C11" s="182"/>
      <c r="D11" s="182"/>
      <c r="E11" s="182"/>
      <c r="F11" s="182"/>
      <c r="G11" s="183"/>
    </row>
    <row r="12" spans="1:7" ht="18" x14ac:dyDescent="0.2">
      <c r="A12" s="30"/>
      <c r="B12" s="31"/>
      <c r="C12" s="31"/>
      <c r="D12" s="28"/>
      <c r="E12" s="12"/>
      <c r="F12" s="27"/>
      <c r="G12" s="29"/>
    </row>
    <row r="13" spans="1:7" x14ac:dyDescent="0.2">
      <c r="A13" s="184" t="s">
        <v>105</v>
      </c>
      <c r="B13" s="185"/>
      <c r="C13" s="185"/>
      <c r="D13" s="185"/>
      <c r="E13" s="185"/>
      <c r="F13" s="185"/>
      <c r="G13" s="186"/>
    </row>
    <row r="14" spans="1:7" x14ac:dyDescent="0.2">
      <c r="A14" s="184"/>
      <c r="B14" s="185"/>
      <c r="C14" s="185"/>
      <c r="D14" s="185"/>
      <c r="E14" s="185"/>
      <c r="F14" s="185"/>
      <c r="G14" s="186"/>
    </row>
    <row r="15" spans="1:7" ht="16.5" thickBot="1" x14ac:dyDescent="0.25">
      <c r="A15" s="32"/>
      <c r="B15" s="33"/>
      <c r="C15" s="33"/>
      <c r="D15" s="34"/>
      <c r="E15" s="35"/>
      <c r="F15" s="36"/>
      <c r="G15" s="37"/>
    </row>
    <row r="16" spans="1:7" ht="28.5" customHeight="1" thickBot="1" x14ac:dyDescent="0.25">
      <c r="A16" s="4"/>
      <c r="B16" s="187" t="s">
        <v>9</v>
      </c>
      <c r="C16" s="187"/>
      <c r="D16" s="187"/>
      <c r="E16" s="6"/>
      <c r="F16" s="7"/>
      <c r="G16" s="8"/>
    </row>
    <row r="17" spans="1:11" ht="16.5" thickBot="1" x14ac:dyDescent="0.3">
      <c r="A17" s="5"/>
      <c r="B17" s="20"/>
      <c r="C17" s="9"/>
      <c r="D17" s="11"/>
      <c r="E17" s="172" t="s">
        <v>8</v>
      </c>
      <c r="F17" s="172"/>
      <c r="G17" s="56">
        <v>10397397456.82</v>
      </c>
      <c r="I17" s="64"/>
    </row>
    <row r="18" spans="1:11" ht="16.5" thickBot="1" x14ac:dyDescent="0.25">
      <c r="A18" s="5"/>
      <c r="B18" s="14"/>
      <c r="C18" s="19"/>
      <c r="D18" s="15"/>
      <c r="E18" s="17"/>
      <c r="F18" s="9"/>
      <c r="G18" s="17"/>
    </row>
    <row r="19" spans="1:11" ht="33.75" thickBot="1" x14ac:dyDescent="0.25">
      <c r="A19" s="173"/>
      <c r="B19" s="173" t="s">
        <v>3</v>
      </c>
      <c r="C19" s="10" t="s">
        <v>13</v>
      </c>
      <c r="D19" s="16" t="s">
        <v>4</v>
      </c>
      <c r="E19" s="76" t="s">
        <v>5</v>
      </c>
      <c r="F19" s="18" t="s">
        <v>6</v>
      </c>
      <c r="G19" s="76" t="s">
        <v>7</v>
      </c>
      <c r="I19" s="43"/>
    </row>
    <row r="20" spans="1:11" ht="17.25" hidden="1" thickBot="1" x14ac:dyDescent="0.25">
      <c r="A20" s="174"/>
      <c r="B20" s="173"/>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11" workbookViewId="0">
      <selection activeCell="C24" sqref="C2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191" t="s">
        <v>0</v>
      </c>
      <c r="B6" s="192"/>
      <c r="C6" s="192"/>
      <c r="D6" s="192"/>
      <c r="E6" s="192"/>
      <c r="F6" s="193"/>
    </row>
    <row r="7" spans="1:6" x14ac:dyDescent="0.2">
      <c r="A7" s="90"/>
      <c r="B7" s="91"/>
      <c r="C7" s="91"/>
      <c r="D7" s="92"/>
      <c r="E7" s="93"/>
      <c r="F7" s="94"/>
    </row>
    <row r="8" spans="1:6" ht="20.25" customHeight="1" x14ac:dyDescent="0.3">
      <c r="A8" s="191" t="s">
        <v>2261</v>
      </c>
      <c r="B8" s="192"/>
      <c r="C8" s="192"/>
      <c r="D8" s="192"/>
      <c r="E8" s="192"/>
      <c r="F8" s="193"/>
    </row>
    <row r="9" spans="1:6" x14ac:dyDescent="0.2">
      <c r="A9" s="90"/>
      <c r="B9" s="91"/>
      <c r="C9" s="91"/>
      <c r="D9" s="92"/>
      <c r="E9" s="93"/>
      <c r="F9" s="94"/>
    </row>
    <row r="10" spans="1:6" s="96" customFormat="1" ht="18" customHeight="1" x14ac:dyDescent="0.25">
      <c r="A10" s="194" t="s">
        <v>1</v>
      </c>
      <c r="B10" s="195"/>
      <c r="C10" s="195"/>
      <c r="D10" s="195"/>
      <c r="E10" s="195"/>
      <c r="F10" s="196"/>
    </row>
    <row r="11" spans="1:6" s="96" customFormat="1" ht="15.75" customHeight="1" x14ac:dyDescent="0.25">
      <c r="A11" s="197" t="s">
        <v>2</v>
      </c>
      <c r="B11" s="198"/>
      <c r="C11" s="198"/>
      <c r="D11" s="198"/>
      <c r="E11" s="198"/>
      <c r="F11" s="199"/>
    </row>
    <row r="12" spans="1:6" s="96" customFormat="1" ht="18" x14ac:dyDescent="0.2">
      <c r="A12" s="97"/>
      <c r="B12" s="98"/>
      <c r="C12" s="98"/>
      <c r="D12" s="92"/>
      <c r="E12" s="93"/>
      <c r="F12" s="94"/>
    </row>
    <row r="13" spans="1:6" s="96" customFormat="1" ht="12.75" customHeight="1" x14ac:dyDescent="0.2">
      <c r="A13" s="200" t="s">
        <v>617</v>
      </c>
      <c r="B13" s="201"/>
      <c r="C13" s="201"/>
      <c r="D13" s="201"/>
      <c r="E13" s="201"/>
      <c r="F13" s="202"/>
    </row>
    <row r="14" spans="1:6" s="96" customFormat="1" ht="12.75" customHeight="1" x14ac:dyDescent="0.2">
      <c r="A14" s="200"/>
      <c r="B14" s="201"/>
      <c r="C14" s="201"/>
      <c r="D14" s="201"/>
      <c r="E14" s="201"/>
      <c r="F14" s="202"/>
    </row>
    <row r="15" spans="1:6" s="96" customFormat="1" ht="16.5" thickBot="1" x14ac:dyDescent="0.25">
      <c r="A15" s="99"/>
      <c r="B15" s="100"/>
      <c r="C15" s="100"/>
      <c r="D15" s="101"/>
      <c r="E15" s="102"/>
      <c r="F15" s="103"/>
    </row>
    <row r="16" spans="1:6" s="96" customFormat="1" ht="16.5" thickBot="1" x14ac:dyDescent="0.25">
      <c r="A16" s="203" t="s">
        <v>9</v>
      </c>
      <c r="B16" s="204"/>
      <c r="C16" s="204"/>
      <c r="D16" s="104"/>
      <c r="E16" s="105"/>
      <c r="F16" s="106"/>
    </row>
    <row r="17" spans="1:8" s="96" customFormat="1" ht="16.5" customHeight="1" thickBot="1" x14ac:dyDescent="0.3">
      <c r="A17" s="107"/>
      <c r="B17" s="108"/>
      <c r="C17" s="109"/>
      <c r="D17" s="188" t="s">
        <v>8</v>
      </c>
      <c r="E17" s="188"/>
      <c r="F17" s="110">
        <v>9985656314.7800064</v>
      </c>
    </row>
    <row r="18" spans="1:8" s="96" customFormat="1" ht="13.5" thickBot="1" x14ac:dyDescent="0.25">
      <c r="A18" s="189" t="s">
        <v>3</v>
      </c>
      <c r="B18" s="111"/>
      <c r="C18" s="112"/>
      <c r="D18" s="113"/>
      <c r="E18" s="108"/>
      <c r="F18" s="113"/>
    </row>
    <row r="19" spans="1:8" s="96" customFormat="1" ht="33" x14ac:dyDescent="0.2">
      <c r="A19" s="190"/>
      <c r="B19" s="114" t="s">
        <v>13</v>
      </c>
      <c r="C19" s="115" t="s">
        <v>4</v>
      </c>
      <c r="D19" s="116" t="s">
        <v>5</v>
      </c>
      <c r="E19" s="117" t="s">
        <v>6</v>
      </c>
      <c r="F19" s="116" t="s">
        <v>7</v>
      </c>
    </row>
    <row r="20" spans="1:8" s="96" customFormat="1" x14ac:dyDescent="0.2">
      <c r="A20" s="118">
        <v>43524</v>
      </c>
      <c r="B20" s="119"/>
      <c r="C20" s="120" t="s">
        <v>1738</v>
      </c>
      <c r="D20" s="121"/>
      <c r="E20" s="122"/>
      <c r="F20" s="146">
        <v>9985656314.7800064</v>
      </c>
      <c r="G20" s="147"/>
      <c r="H20" s="124"/>
    </row>
    <row r="21" spans="1:8" s="96" customFormat="1" x14ac:dyDescent="0.2">
      <c r="A21" s="125">
        <v>43525</v>
      </c>
      <c r="B21" s="119"/>
      <c r="C21" s="120" t="s">
        <v>14</v>
      </c>
      <c r="D21" s="121">
        <v>4409122120.7700005</v>
      </c>
      <c r="E21" s="122"/>
      <c r="F21" s="137">
        <f>SUM(F20+D21-E21)</f>
        <v>14394778435.550007</v>
      </c>
      <c r="G21" s="147"/>
      <c r="H21" s="126"/>
    </row>
    <row r="22" spans="1:8" s="96" customFormat="1" x14ac:dyDescent="0.2">
      <c r="A22" s="125">
        <v>43525</v>
      </c>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10" workbookViewId="0">
      <selection activeCell="A22" sqref="A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91" t="s">
        <v>0</v>
      </c>
      <c r="B6" s="192"/>
      <c r="C6" s="192"/>
      <c r="D6" s="192"/>
      <c r="E6" s="192"/>
      <c r="F6" s="193"/>
    </row>
    <row r="7" spans="1:9" ht="0.75" customHeight="1" x14ac:dyDescent="0.2">
      <c r="A7" s="90"/>
      <c r="B7" s="91"/>
      <c r="C7" s="91"/>
      <c r="D7" s="92"/>
      <c r="E7" s="93"/>
      <c r="F7" s="94"/>
    </row>
    <row r="8" spans="1:9" ht="20.25" customHeight="1" x14ac:dyDescent="0.3">
      <c r="A8" s="191" t="s">
        <v>2261</v>
      </c>
      <c r="B8" s="192"/>
      <c r="C8" s="192"/>
      <c r="D8" s="192"/>
      <c r="E8" s="192"/>
      <c r="F8" s="193"/>
    </row>
    <row r="9" spans="1:9" ht="0.75" customHeight="1" x14ac:dyDescent="0.2">
      <c r="A9" s="90"/>
      <c r="B9" s="91"/>
      <c r="C9" s="91"/>
      <c r="D9" s="92"/>
      <c r="E9" s="93"/>
      <c r="F9" s="94"/>
    </row>
    <row r="10" spans="1:9" s="96" customFormat="1" ht="18" customHeight="1" x14ac:dyDescent="0.25">
      <c r="A10" s="194" t="s">
        <v>1</v>
      </c>
      <c r="B10" s="195"/>
      <c r="C10" s="195"/>
      <c r="D10" s="195"/>
      <c r="E10" s="195"/>
      <c r="F10" s="196"/>
    </row>
    <row r="11" spans="1:9" s="96" customFormat="1" ht="15.75" customHeight="1" x14ac:dyDescent="0.25">
      <c r="A11" s="197" t="s">
        <v>2</v>
      </c>
      <c r="B11" s="198"/>
      <c r="C11" s="198"/>
      <c r="D11" s="198"/>
      <c r="E11" s="198"/>
      <c r="F11" s="199"/>
      <c r="I11" s="158"/>
    </row>
    <row r="12" spans="1:9" s="96" customFormat="1" ht="5.25" customHeight="1" x14ac:dyDescent="0.2">
      <c r="A12" s="97"/>
      <c r="B12" s="98"/>
      <c r="C12" s="98"/>
      <c r="D12" s="92"/>
      <c r="E12" s="93"/>
      <c r="F12" s="94"/>
    </row>
    <row r="13" spans="1:9" s="96" customFormat="1" ht="5.25" customHeight="1" x14ac:dyDescent="0.2">
      <c r="A13" s="200" t="s">
        <v>1257</v>
      </c>
      <c r="B13" s="201"/>
      <c r="C13" s="201"/>
      <c r="D13" s="201"/>
      <c r="E13" s="201"/>
      <c r="F13" s="202"/>
    </row>
    <row r="14" spans="1:9" s="96" customFormat="1" ht="12.75" customHeight="1" x14ac:dyDescent="0.2">
      <c r="A14" s="200"/>
      <c r="B14" s="201"/>
      <c r="C14" s="201"/>
      <c r="D14" s="201"/>
      <c r="E14" s="201"/>
      <c r="F14" s="202"/>
    </row>
    <row r="15" spans="1:9" s="96" customFormat="1" ht="16.5" thickBot="1" x14ac:dyDescent="0.25">
      <c r="A15" s="99"/>
      <c r="B15" s="100"/>
      <c r="C15" s="100"/>
      <c r="D15" s="101"/>
      <c r="E15" s="102"/>
      <c r="F15" s="103"/>
      <c r="H15" s="157"/>
      <c r="I15" s="157"/>
    </row>
    <row r="16" spans="1:9" s="96" customFormat="1" ht="16.5" thickBot="1" x14ac:dyDescent="0.25">
      <c r="A16" s="203" t="s">
        <v>9</v>
      </c>
      <c r="B16" s="204"/>
      <c r="C16" s="204"/>
      <c r="D16" s="104"/>
      <c r="E16" s="105"/>
      <c r="F16" s="106"/>
      <c r="H16" s="157"/>
      <c r="I16" s="157"/>
    </row>
    <row r="17" spans="1:9" s="96" customFormat="1" ht="16.5" customHeight="1" thickBot="1" x14ac:dyDescent="0.3">
      <c r="A17" s="107"/>
      <c r="B17" s="108"/>
      <c r="C17" s="109"/>
      <c r="D17" s="188" t="s">
        <v>8</v>
      </c>
      <c r="E17" s="188"/>
      <c r="F17" s="110">
        <v>3920731623.1000118</v>
      </c>
      <c r="H17" s="157"/>
      <c r="I17" s="157"/>
    </row>
    <row r="18" spans="1:9" s="96" customFormat="1" ht="13.5" thickBot="1" x14ac:dyDescent="0.25">
      <c r="A18" s="189" t="s">
        <v>3</v>
      </c>
      <c r="B18" s="111"/>
      <c r="C18" s="112"/>
      <c r="D18" s="113"/>
      <c r="E18" s="108"/>
      <c r="F18" s="113"/>
      <c r="I18" s="157"/>
    </row>
    <row r="19" spans="1:9" s="96" customFormat="1" ht="33" x14ac:dyDescent="0.2">
      <c r="A19" s="190"/>
      <c r="B19" s="114" t="s">
        <v>13</v>
      </c>
      <c r="C19" s="115" t="s">
        <v>4</v>
      </c>
      <c r="D19" s="152" t="s">
        <v>5</v>
      </c>
      <c r="E19" s="151" t="s">
        <v>6</v>
      </c>
      <c r="F19" s="152" t="s">
        <v>7</v>
      </c>
      <c r="H19" s="160"/>
      <c r="I19" s="160"/>
    </row>
    <row r="20" spans="1:9" s="96" customFormat="1" x14ac:dyDescent="0.2">
      <c r="A20" s="118">
        <v>43555</v>
      </c>
      <c r="B20" s="119"/>
      <c r="C20" s="120" t="s">
        <v>1739</v>
      </c>
      <c r="D20" s="154"/>
      <c r="E20" s="155"/>
      <c r="F20" s="156">
        <v>3920731623.1000118</v>
      </c>
      <c r="G20" s="147"/>
      <c r="H20" s="124"/>
      <c r="I20" s="158"/>
    </row>
    <row r="21" spans="1:9" s="96" customFormat="1" x14ac:dyDescent="0.2">
      <c r="A21" s="125">
        <v>43556</v>
      </c>
      <c r="B21" s="119"/>
      <c r="C21" s="120" t="s">
        <v>14</v>
      </c>
      <c r="D21" s="154">
        <v>2797775435.4499979</v>
      </c>
      <c r="E21" s="155"/>
      <c r="F21" s="153">
        <f>SUM(F20+D21-E21)</f>
        <v>6718507058.5500097</v>
      </c>
      <c r="G21" s="147"/>
      <c r="H21" s="126"/>
    </row>
    <row r="22" spans="1:9" s="96" customFormat="1" x14ac:dyDescent="0.2">
      <c r="A22" s="125">
        <v>43556</v>
      </c>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opLeftCell="A9" workbookViewId="0">
      <selection activeCell="F359" sqref="F3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91" t="s">
        <v>0</v>
      </c>
      <c r="B6" s="192"/>
      <c r="C6" s="192"/>
      <c r="D6" s="192"/>
      <c r="E6" s="192"/>
      <c r="F6" s="193"/>
    </row>
    <row r="7" spans="1:9" ht="0.75" customHeight="1" x14ac:dyDescent="0.2">
      <c r="A7" s="90"/>
      <c r="B7" s="91"/>
      <c r="C7" s="91"/>
      <c r="D7" s="92"/>
      <c r="E7" s="93"/>
      <c r="F7" s="94"/>
    </row>
    <row r="8" spans="1:9" ht="20.25" x14ac:dyDescent="0.3">
      <c r="A8" s="191" t="s">
        <v>2261</v>
      </c>
      <c r="B8" s="192"/>
      <c r="C8" s="192"/>
      <c r="D8" s="192"/>
      <c r="E8" s="192"/>
      <c r="F8" s="193"/>
    </row>
    <row r="9" spans="1:9" ht="0.75" customHeight="1" x14ac:dyDescent="0.2">
      <c r="A9" s="90"/>
      <c r="B9" s="91"/>
      <c r="C9" s="91"/>
      <c r="D9" s="92"/>
      <c r="E9" s="93"/>
      <c r="F9" s="94"/>
    </row>
    <row r="10" spans="1:9" s="96" customFormat="1" ht="18" customHeight="1" x14ac:dyDescent="0.25">
      <c r="A10" s="194" t="s">
        <v>1</v>
      </c>
      <c r="B10" s="195"/>
      <c r="C10" s="195"/>
      <c r="D10" s="195"/>
      <c r="E10" s="195"/>
      <c r="F10" s="196"/>
    </row>
    <row r="11" spans="1:9" s="96" customFormat="1" ht="15.75" customHeight="1" x14ac:dyDescent="0.25">
      <c r="A11" s="197" t="s">
        <v>2</v>
      </c>
      <c r="B11" s="198"/>
      <c r="C11" s="198"/>
      <c r="D11" s="198"/>
      <c r="E11" s="198"/>
      <c r="F11" s="199"/>
      <c r="I11" s="158"/>
    </row>
    <row r="12" spans="1:9" s="96" customFormat="1" ht="5.25" customHeight="1" x14ac:dyDescent="0.2">
      <c r="A12" s="97"/>
      <c r="B12" s="98"/>
      <c r="C12" s="98"/>
      <c r="D12" s="92"/>
      <c r="E12" s="93"/>
      <c r="F12" s="94"/>
    </row>
    <row r="13" spans="1:9" s="96" customFormat="1" ht="5.25" customHeight="1" x14ac:dyDescent="0.2">
      <c r="A13" s="200" t="s">
        <v>1740</v>
      </c>
      <c r="B13" s="201"/>
      <c r="C13" s="201"/>
      <c r="D13" s="201"/>
      <c r="E13" s="201"/>
      <c r="F13" s="202"/>
    </row>
    <row r="14" spans="1:9" s="96" customFormat="1" ht="12.75" customHeight="1" x14ac:dyDescent="0.2">
      <c r="A14" s="200"/>
      <c r="B14" s="201"/>
      <c r="C14" s="201"/>
      <c r="D14" s="201"/>
      <c r="E14" s="201"/>
      <c r="F14" s="202"/>
    </row>
    <row r="15" spans="1:9" s="96" customFormat="1" ht="16.5" thickBot="1" x14ac:dyDescent="0.25">
      <c r="A15" s="99"/>
      <c r="B15" s="100"/>
      <c r="C15" s="100"/>
      <c r="D15" s="101"/>
      <c r="E15" s="102"/>
      <c r="F15" s="103"/>
      <c r="H15" s="157"/>
      <c r="I15" s="157"/>
    </row>
    <row r="16" spans="1:9" s="96" customFormat="1" ht="16.5" thickBot="1" x14ac:dyDescent="0.25">
      <c r="A16" s="203" t="s">
        <v>9</v>
      </c>
      <c r="B16" s="204"/>
      <c r="C16" s="204"/>
      <c r="D16" s="104"/>
      <c r="E16" s="105"/>
      <c r="F16" s="106"/>
      <c r="H16" s="157"/>
      <c r="I16" s="157"/>
    </row>
    <row r="17" spans="1:9" s="96" customFormat="1" ht="16.5" customHeight="1" thickBot="1" x14ac:dyDescent="0.3">
      <c r="A17" s="107"/>
      <c r="B17" s="108"/>
      <c r="C17" s="109"/>
      <c r="D17" s="188" t="s">
        <v>8</v>
      </c>
      <c r="E17" s="188"/>
      <c r="F17" s="110">
        <v>3390513020.730011</v>
      </c>
      <c r="H17" s="157"/>
      <c r="I17" s="157"/>
    </row>
    <row r="18" spans="1:9" s="96" customFormat="1" ht="13.5" thickBot="1" x14ac:dyDescent="0.25">
      <c r="A18" s="189" t="s">
        <v>3</v>
      </c>
      <c r="B18" s="111"/>
      <c r="C18" s="112"/>
      <c r="D18" s="113"/>
      <c r="E18" s="108"/>
      <c r="F18" s="113"/>
      <c r="I18" s="157"/>
    </row>
    <row r="19" spans="1:9" s="96" customFormat="1" ht="33" x14ac:dyDescent="0.2">
      <c r="A19" s="190"/>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1"/>
  <sheetViews>
    <sheetView topLeftCell="A13" workbookViewId="0">
      <selection activeCell="B23" sqref="B23"/>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91" t="s">
        <v>0</v>
      </c>
      <c r="B6" s="192"/>
      <c r="C6" s="192"/>
      <c r="D6" s="192"/>
      <c r="E6" s="192"/>
      <c r="F6" s="193"/>
    </row>
    <row r="7" spans="1:9" ht="0.75" customHeight="1" x14ac:dyDescent="0.2">
      <c r="A7" s="90"/>
      <c r="B7" s="91"/>
      <c r="C7" s="91"/>
      <c r="D7" s="92"/>
      <c r="E7" s="93"/>
      <c r="F7" s="94"/>
    </row>
    <row r="8" spans="1:9" ht="20.25" x14ac:dyDescent="0.3">
      <c r="A8" s="191" t="s">
        <v>2261</v>
      </c>
      <c r="B8" s="192"/>
      <c r="C8" s="192"/>
      <c r="D8" s="192"/>
      <c r="E8" s="192"/>
      <c r="F8" s="193"/>
    </row>
    <row r="9" spans="1:9" ht="0.75" customHeight="1" x14ac:dyDescent="0.2">
      <c r="A9" s="90"/>
      <c r="B9" s="91"/>
      <c r="C9" s="91"/>
      <c r="D9" s="92"/>
      <c r="E9" s="93"/>
      <c r="F9" s="94"/>
    </row>
    <row r="10" spans="1:9" s="96" customFormat="1" ht="18" customHeight="1" x14ac:dyDescent="0.25">
      <c r="A10" s="194" t="s">
        <v>1</v>
      </c>
      <c r="B10" s="195"/>
      <c r="C10" s="195"/>
      <c r="D10" s="195"/>
      <c r="E10" s="195"/>
      <c r="F10" s="196"/>
    </row>
    <row r="11" spans="1:9" s="96" customFormat="1" ht="15.75" customHeight="1" x14ac:dyDescent="0.25">
      <c r="A11" s="197" t="s">
        <v>2</v>
      </c>
      <c r="B11" s="198"/>
      <c r="C11" s="198"/>
      <c r="D11" s="198"/>
      <c r="E11" s="198"/>
      <c r="F11" s="199"/>
      <c r="I11" s="158"/>
    </row>
    <row r="12" spans="1:9" s="96" customFormat="1" ht="5.25" customHeight="1" x14ac:dyDescent="0.2">
      <c r="A12" s="97"/>
      <c r="B12" s="98"/>
      <c r="C12" s="98"/>
      <c r="D12" s="92"/>
      <c r="E12" s="93"/>
      <c r="F12" s="94"/>
    </row>
    <row r="13" spans="1:9" s="96" customFormat="1" ht="5.25" customHeight="1" x14ac:dyDescent="0.2">
      <c r="A13" s="200" t="s">
        <v>2262</v>
      </c>
      <c r="B13" s="201"/>
      <c r="C13" s="201"/>
      <c r="D13" s="201"/>
      <c r="E13" s="201"/>
      <c r="F13" s="202"/>
    </row>
    <row r="14" spans="1:9" s="96" customFormat="1" ht="12.75" customHeight="1" x14ac:dyDescent="0.2">
      <c r="A14" s="200"/>
      <c r="B14" s="201"/>
      <c r="C14" s="201"/>
      <c r="D14" s="201"/>
      <c r="E14" s="201"/>
      <c r="F14" s="202"/>
    </row>
    <row r="15" spans="1:9" s="96" customFormat="1" ht="16.5" thickBot="1" x14ac:dyDescent="0.25">
      <c r="A15" s="99"/>
      <c r="B15" s="100"/>
      <c r="C15" s="100"/>
      <c r="D15" s="101"/>
      <c r="E15" s="102"/>
      <c r="F15" s="103"/>
      <c r="H15" s="157"/>
      <c r="I15" s="157"/>
    </row>
    <row r="16" spans="1:9" s="96" customFormat="1" ht="16.5" thickBot="1" x14ac:dyDescent="0.25">
      <c r="A16" s="203" t="s">
        <v>9</v>
      </c>
      <c r="B16" s="204"/>
      <c r="C16" s="204"/>
      <c r="D16" s="104"/>
      <c r="E16" s="105"/>
      <c r="F16" s="106"/>
      <c r="H16" s="157"/>
      <c r="I16" s="157"/>
    </row>
    <row r="17" spans="1:9" s="96" customFormat="1" ht="16.5" customHeight="1" thickBot="1" x14ac:dyDescent="0.3">
      <c r="A17" s="107"/>
      <c r="B17" s="108"/>
      <c r="C17" s="109"/>
      <c r="D17" s="188" t="s">
        <v>8</v>
      </c>
      <c r="E17" s="188"/>
      <c r="F17" s="110">
        <v>3519939059.1300201</v>
      </c>
      <c r="H17" s="157"/>
      <c r="I17" s="157"/>
    </row>
    <row r="18" spans="1:9" s="96" customFormat="1" ht="13.5" thickBot="1" x14ac:dyDescent="0.25">
      <c r="A18" s="189" t="s">
        <v>3</v>
      </c>
      <c r="B18" s="111"/>
      <c r="C18" s="112"/>
      <c r="D18" s="113"/>
      <c r="E18" s="108"/>
      <c r="F18" s="113"/>
      <c r="I18" s="157"/>
    </row>
    <row r="19" spans="1:9" s="96" customFormat="1" ht="33" x14ac:dyDescent="0.2">
      <c r="A19" s="190"/>
      <c r="B19" s="114" t="s">
        <v>13</v>
      </c>
      <c r="C19" s="115" t="s">
        <v>4</v>
      </c>
      <c r="D19" s="167" t="s">
        <v>5</v>
      </c>
      <c r="E19" s="166" t="s">
        <v>6</v>
      </c>
      <c r="F19" s="167" t="s">
        <v>7</v>
      </c>
      <c r="H19" s="160"/>
      <c r="I19" s="160"/>
    </row>
    <row r="20" spans="1:9" s="96" customFormat="1" x14ac:dyDescent="0.2">
      <c r="A20" s="118">
        <v>43616</v>
      </c>
      <c r="B20" s="119"/>
      <c r="C20" s="120" t="s">
        <v>2690</v>
      </c>
      <c r="D20" s="154"/>
      <c r="E20" s="155"/>
      <c r="F20" s="156">
        <v>3519939059.1300201</v>
      </c>
      <c r="G20" s="147"/>
      <c r="H20" s="124"/>
      <c r="I20" s="158"/>
    </row>
    <row r="21" spans="1:9" s="96" customFormat="1" x14ac:dyDescent="0.2">
      <c r="A21" s="125">
        <v>43617</v>
      </c>
      <c r="B21" s="119"/>
      <c r="C21" s="120" t="s">
        <v>14</v>
      </c>
      <c r="D21" s="165">
        <v>2201234958.3499999</v>
      </c>
      <c r="E21" s="155"/>
      <c r="F21" s="153">
        <f>SUM(F20+D21-E21)</f>
        <v>5721174017.4800205</v>
      </c>
      <c r="G21" s="147"/>
      <c r="H21" s="126"/>
    </row>
    <row r="22" spans="1:9" s="96" customFormat="1" x14ac:dyDescent="0.2">
      <c r="A22" s="125">
        <v>43617</v>
      </c>
      <c r="B22" s="119"/>
      <c r="C22" s="120" t="s">
        <v>24</v>
      </c>
      <c r="D22" s="165">
        <v>89123678.689999998</v>
      </c>
      <c r="E22" s="155"/>
      <c r="F22" s="153">
        <f>SUM(F21+D22-E22)</f>
        <v>5810297696.1700201</v>
      </c>
      <c r="G22" s="147"/>
      <c r="H22" s="126"/>
      <c r="I22" s="158"/>
    </row>
    <row r="23" spans="1:9" s="96" customFormat="1" ht="72" x14ac:dyDescent="0.2">
      <c r="A23" s="52" t="s">
        <v>2263</v>
      </c>
      <c r="B23" s="49" t="s">
        <v>2264</v>
      </c>
      <c r="C23" s="53" t="s">
        <v>2265</v>
      </c>
      <c r="D23" s="79"/>
      <c r="E23" s="79">
        <v>99946</v>
      </c>
      <c r="F23" s="153">
        <f t="shared" ref="F23:F86" si="0">SUM(F22+D23-E23)</f>
        <v>5810197750.1700201</v>
      </c>
      <c r="G23" s="150"/>
      <c r="H23" s="157"/>
      <c r="I23" s="158"/>
    </row>
    <row r="24" spans="1:9" s="96" customFormat="1" ht="84" x14ac:dyDescent="0.2">
      <c r="A24" s="52" t="s">
        <v>2263</v>
      </c>
      <c r="B24" s="78" t="s">
        <v>2266</v>
      </c>
      <c r="C24" s="53" t="s">
        <v>2267</v>
      </c>
      <c r="D24" s="79"/>
      <c r="E24" s="79">
        <v>7954105.0499999998</v>
      </c>
      <c r="F24" s="153">
        <f t="shared" si="0"/>
        <v>5802243645.1200199</v>
      </c>
      <c r="G24" s="150"/>
      <c r="H24" s="159"/>
    </row>
    <row r="25" spans="1:9" s="96" customFormat="1" ht="60" x14ac:dyDescent="0.2">
      <c r="A25" s="52" t="s">
        <v>2263</v>
      </c>
      <c r="B25" s="78" t="s">
        <v>2268</v>
      </c>
      <c r="C25" s="53" t="s">
        <v>2269</v>
      </c>
      <c r="D25" s="79"/>
      <c r="E25" s="79">
        <v>28070002.559999999</v>
      </c>
      <c r="F25" s="153">
        <f t="shared" si="0"/>
        <v>5774173642.5600195</v>
      </c>
      <c r="H25" s="158"/>
    </row>
    <row r="26" spans="1:9" s="96" customFormat="1" ht="84" x14ac:dyDescent="0.2">
      <c r="A26" s="52" t="s">
        <v>2263</v>
      </c>
      <c r="B26" s="78" t="s">
        <v>2270</v>
      </c>
      <c r="C26" s="53" t="s">
        <v>2271</v>
      </c>
      <c r="D26" s="79"/>
      <c r="E26" s="79">
        <v>19596094.199999999</v>
      </c>
      <c r="F26" s="153">
        <f t="shared" si="0"/>
        <v>5754577548.3600197</v>
      </c>
    </row>
    <row r="27" spans="1:9" s="96" customFormat="1" ht="60" x14ac:dyDescent="0.2">
      <c r="A27" s="52" t="s">
        <v>2263</v>
      </c>
      <c r="B27" s="78" t="s">
        <v>2272</v>
      </c>
      <c r="C27" s="53" t="s">
        <v>2273</v>
      </c>
      <c r="D27" s="79"/>
      <c r="E27" s="79">
        <v>29626015.670000002</v>
      </c>
      <c r="F27" s="153">
        <f t="shared" si="0"/>
        <v>5724951532.6900196</v>
      </c>
    </row>
    <row r="28" spans="1:9" s="96" customFormat="1" ht="84" x14ac:dyDescent="0.2">
      <c r="A28" s="52" t="s">
        <v>2263</v>
      </c>
      <c r="B28" s="78" t="s">
        <v>2274</v>
      </c>
      <c r="C28" s="53" t="s">
        <v>2275</v>
      </c>
      <c r="D28" s="79"/>
      <c r="E28" s="79">
        <v>1695991.28</v>
      </c>
      <c r="F28" s="153">
        <f t="shared" si="0"/>
        <v>5723255541.4100199</v>
      </c>
    </row>
    <row r="29" spans="1:9" s="96" customFormat="1" ht="84" x14ac:dyDescent="0.2">
      <c r="A29" s="52" t="s">
        <v>2263</v>
      </c>
      <c r="B29" s="78" t="s">
        <v>2274</v>
      </c>
      <c r="C29" s="53" t="s">
        <v>2275</v>
      </c>
      <c r="D29" s="79"/>
      <c r="E29" s="79">
        <v>200906.4</v>
      </c>
      <c r="F29" s="153">
        <f t="shared" si="0"/>
        <v>5723054635.0100203</v>
      </c>
    </row>
    <row r="30" spans="1:9" s="96" customFormat="1" ht="60" x14ac:dyDescent="0.2">
      <c r="A30" s="52" t="s">
        <v>2263</v>
      </c>
      <c r="B30" s="78" t="s">
        <v>2276</v>
      </c>
      <c r="C30" s="53" t="s">
        <v>2277</v>
      </c>
      <c r="D30" s="79"/>
      <c r="E30" s="79">
        <v>46186420.399999999</v>
      </c>
      <c r="F30" s="153">
        <f t="shared" si="0"/>
        <v>5676868214.6100206</v>
      </c>
    </row>
    <row r="31" spans="1:9" s="96" customFormat="1" ht="36" x14ac:dyDescent="0.2">
      <c r="A31" s="52" t="s">
        <v>2263</v>
      </c>
      <c r="B31" s="78" t="s">
        <v>2278</v>
      </c>
      <c r="C31" s="53" t="s">
        <v>2279</v>
      </c>
      <c r="D31" s="79"/>
      <c r="E31" s="79">
        <v>88500</v>
      </c>
      <c r="F31" s="153">
        <f t="shared" si="0"/>
        <v>5676779714.6100206</v>
      </c>
    </row>
    <row r="32" spans="1:9" s="96" customFormat="1" ht="36" x14ac:dyDescent="0.2">
      <c r="A32" s="52" t="s">
        <v>2263</v>
      </c>
      <c r="B32" s="78" t="s">
        <v>2278</v>
      </c>
      <c r="C32" s="53" t="s">
        <v>2279</v>
      </c>
      <c r="D32" s="79"/>
      <c r="E32" s="79">
        <v>4130.63</v>
      </c>
      <c r="F32" s="153">
        <f t="shared" si="0"/>
        <v>5676775583.9800205</v>
      </c>
    </row>
    <row r="33" spans="1:6" s="96" customFormat="1" ht="36" x14ac:dyDescent="0.2">
      <c r="A33" s="52" t="s">
        <v>2263</v>
      </c>
      <c r="B33" s="78" t="s">
        <v>2278</v>
      </c>
      <c r="C33" s="53" t="s">
        <v>2279</v>
      </c>
      <c r="D33" s="79"/>
      <c r="E33" s="79">
        <v>6283.5</v>
      </c>
      <c r="F33" s="153">
        <f t="shared" si="0"/>
        <v>5676769300.4800205</v>
      </c>
    </row>
    <row r="34" spans="1:6" s="96" customFormat="1" ht="36" x14ac:dyDescent="0.2">
      <c r="A34" s="52" t="s">
        <v>2263</v>
      </c>
      <c r="B34" s="78" t="s">
        <v>2278</v>
      </c>
      <c r="C34" s="53" t="s">
        <v>2279</v>
      </c>
      <c r="D34" s="79"/>
      <c r="E34" s="79">
        <v>614.95000000000005</v>
      </c>
      <c r="F34" s="153">
        <f t="shared" si="0"/>
        <v>5676768685.5300207</v>
      </c>
    </row>
    <row r="35" spans="1:6" s="96" customFormat="1" ht="36" x14ac:dyDescent="0.2">
      <c r="A35" s="52" t="s">
        <v>2263</v>
      </c>
      <c r="B35" s="78" t="s">
        <v>2280</v>
      </c>
      <c r="C35" s="53" t="s">
        <v>2281</v>
      </c>
      <c r="D35" s="79"/>
      <c r="E35" s="79">
        <v>278333.32</v>
      </c>
      <c r="F35" s="153">
        <f t="shared" si="0"/>
        <v>5676490352.210021</v>
      </c>
    </row>
    <row r="36" spans="1:6" s="96" customFormat="1" ht="36" x14ac:dyDescent="0.2">
      <c r="A36" s="52" t="s">
        <v>2263</v>
      </c>
      <c r="B36" s="78" t="s">
        <v>2280</v>
      </c>
      <c r="C36" s="53" t="s">
        <v>2281</v>
      </c>
      <c r="D36" s="79"/>
      <c r="E36" s="79">
        <v>23741.09</v>
      </c>
      <c r="F36" s="153">
        <f t="shared" si="0"/>
        <v>5676466611.1200209</v>
      </c>
    </row>
    <row r="37" spans="1:6" s="96" customFormat="1" ht="36" x14ac:dyDescent="0.2">
      <c r="A37" s="52" t="s">
        <v>2263</v>
      </c>
      <c r="B37" s="78" t="s">
        <v>2280</v>
      </c>
      <c r="C37" s="53" t="s">
        <v>2281</v>
      </c>
      <c r="D37" s="79"/>
      <c r="E37" s="79">
        <v>24021.67</v>
      </c>
      <c r="F37" s="153">
        <f t="shared" si="0"/>
        <v>5676442589.4500208</v>
      </c>
    </row>
    <row r="38" spans="1:6" s="96" customFormat="1" ht="36" x14ac:dyDescent="0.2">
      <c r="A38" s="52" t="s">
        <v>2263</v>
      </c>
      <c r="B38" s="78" t="s">
        <v>2280</v>
      </c>
      <c r="C38" s="53" t="s">
        <v>2281</v>
      </c>
      <c r="D38" s="79"/>
      <c r="E38" s="79">
        <v>2508.23</v>
      </c>
      <c r="F38" s="153">
        <f t="shared" si="0"/>
        <v>5676440081.2200212</v>
      </c>
    </row>
    <row r="39" spans="1:6" s="96" customFormat="1" ht="24" x14ac:dyDescent="0.2">
      <c r="A39" s="52" t="s">
        <v>2263</v>
      </c>
      <c r="B39" s="78" t="s">
        <v>2282</v>
      </c>
      <c r="C39" s="53" t="s">
        <v>2283</v>
      </c>
      <c r="D39" s="79"/>
      <c r="E39" s="79">
        <v>499832.86</v>
      </c>
      <c r="F39" s="153">
        <f t="shared" si="0"/>
        <v>5675940248.3600216</v>
      </c>
    </row>
    <row r="40" spans="1:6" s="96" customFormat="1" ht="24" x14ac:dyDescent="0.2">
      <c r="A40" s="52" t="s">
        <v>2263</v>
      </c>
      <c r="B40" s="78" t="s">
        <v>2282</v>
      </c>
      <c r="C40" s="53" t="s">
        <v>2283</v>
      </c>
      <c r="D40" s="79"/>
      <c r="E40" s="79">
        <v>33471.370000000003</v>
      </c>
      <c r="F40" s="153">
        <f t="shared" si="0"/>
        <v>5675906776.9900217</v>
      </c>
    </row>
    <row r="41" spans="1:6" s="96" customFormat="1" ht="24" x14ac:dyDescent="0.2">
      <c r="A41" s="52" t="s">
        <v>2263</v>
      </c>
      <c r="B41" s="78" t="s">
        <v>2282</v>
      </c>
      <c r="C41" s="53" t="s">
        <v>2283</v>
      </c>
      <c r="D41" s="79"/>
      <c r="E41" s="79">
        <v>35488.120000000003</v>
      </c>
      <c r="F41" s="153">
        <f t="shared" si="0"/>
        <v>5675871288.8700218</v>
      </c>
    </row>
    <row r="42" spans="1:6" s="96" customFormat="1" ht="24" x14ac:dyDescent="0.2">
      <c r="A42" s="52" t="s">
        <v>2263</v>
      </c>
      <c r="B42" s="78" t="s">
        <v>2282</v>
      </c>
      <c r="C42" s="53" t="s">
        <v>2283</v>
      </c>
      <c r="D42" s="79"/>
      <c r="E42" s="79">
        <v>5534.55</v>
      </c>
      <c r="F42" s="153">
        <f t="shared" si="0"/>
        <v>5675865754.3200216</v>
      </c>
    </row>
    <row r="43" spans="1:6" s="96" customFormat="1" ht="48" x14ac:dyDescent="0.2">
      <c r="A43" s="52" t="s">
        <v>2263</v>
      </c>
      <c r="B43" s="78" t="s">
        <v>2284</v>
      </c>
      <c r="C43" s="53" t="s">
        <v>2285</v>
      </c>
      <c r="D43" s="79"/>
      <c r="E43" s="79">
        <v>10168.799999999999</v>
      </c>
      <c r="F43" s="153">
        <f t="shared" si="0"/>
        <v>5675855585.5200214</v>
      </c>
    </row>
    <row r="44" spans="1:6" s="96" customFormat="1" ht="60" x14ac:dyDescent="0.2">
      <c r="A44" s="52" t="s">
        <v>2263</v>
      </c>
      <c r="B44" s="78" t="s">
        <v>2286</v>
      </c>
      <c r="C44" s="53" t="s">
        <v>2287</v>
      </c>
      <c r="D44" s="79"/>
      <c r="E44" s="79">
        <v>2076.1999999999998</v>
      </c>
      <c r="F44" s="153">
        <f t="shared" si="0"/>
        <v>5675853509.3200216</v>
      </c>
    </row>
    <row r="45" spans="1:6" s="96" customFormat="1" ht="48" x14ac:dyDescent="0.2">
      <c r="A45" s="52" t="s">
        <v>2263</v>
      </c>
      <c r="B45" s="78" t="s">
        <v>2288</v>
      </c>
      <c r="C45" s="53" t="s">
        <v>2289</v>
      </c>
      <c r="D45" s="79"/>
      <c r="E45" s="79">
        <v>6502.9</v>
      </c>
      <c r="F45" s="153">
        <f t="shared" si="0"/>
        <v>5675847006.420022</v>
      </c>
    </row>
    <row r="46" spans="1:6" s="96" customFormat="1" ht="48" x14ac:dyDescent="0.2">
      <c r="A46" s="52" t="s">
        <v>2263</v>
      </c>
      <c r="B46" s="78" t="s">
        <v>2290</v>
      </c>
      <c r="C46" s="53" t="s">
        <v>2291</v>
      </c>
      <c r="D46" s="79"/>
      <c r="E46" s="79">
        <v>900</v>
      </c>
      <c r="F46" s="153">
        <f t="shared" si="0"/>
        <v>5675846106.420022</v>
      </c>
    </row>
    <row r="47" spans="1:6" s="96" customFormat="1" ht="48" x14ac:dyDescent="0.2">
      <c r="A47" s="52" t="s">
        <v>2292</v>
      </c>
      <c r="B47" s="78" t="s">
        <v>2293</v>
      </c>
      <c r="C47" s="53" t="s">
        <v>2294</v>
      </c>
      <c r="D47" s="79"/>
      <c r="E47" s="79">
        <v>560000</v>
      </c>
      <c r="F47" s="153">
        <f t="shared" si="0"/>
        <v>5675286106.420022</v>
      </c>
    </row>
    <row r="48" spans="1:6" s="96" customFormat="1" ht="36" x14ac:dyDescent="0.2">
      <c r="A48" s="52" t="s">
        <v>2292</v>
      </c>
      <c r="B48" s="78" t="s">
        <v>2295</v>
      </c>
      <c r="C48" s="53" t="s">
        <v>2296</v>
      </c>
      <c r="D48" s="79"/>
      <c r="E48" s="79">
        <v>107103</v>
      </c>
      <c r="F48" s="153">
        <f t="shared" si="0"/>
        <v>5675179003.420022</v>
      </c>
    </row>
    <row r="49" spans="1:6" s="96" customFormat="1" ht="36" x14ac:dyDescent="0.2">
      <c r="A49" s="52" t="s">
        <v>2292</v>
      </c>
      <c r="B49" s="78" t="s">
        <v>2297</v>
      </c>
      <c r="C49" s="53" t="s">
        <v>2298</v>
      </c>
      <c r="D49" s="79"/>
      <c r="E49" s="79">
        <v>113577.36</v>
      </c>
      <c r="F49" s="153">
        <f t="shared" si="0"/>
        <v>5675065426.0600224</v>
      </c>
    </row>
    <row r="50" spans="1:6" s="96" customFormat="1" ht="72" x14ac:dyDescent="0.2">
      <c r="A50" s="52" t="s">
        <v>2292</v>
      </c>
      <c r="B50" s="78" t="s">
        <v>2299</v>
      </c>
      <c r="C50" s="53" t="s">
        <v>2300</v>
      </c>
      <c r="D50" s="79"/>
      <c r="E50" s="79">
        <v>260780</v>
      </c>
      <c r="F50" s="153">
        <f t="shared" si="0"/>
        <v>5674804646.0600224</v>
      </c>
    </row>
    <row r="51" spans="1:6" s="96" customFormat="1" ht="48" x14ac:dyDescent="0.2">
      <c r="A51" s="52" t="s">
        <v>2292</v>
      </c>
      <c r="B51" s="78" t="s">
        <v>2301</v>
      </c>
      <c r="C51" s="53" t="s">
        <v>2302</v>
      </c>
      <c r="D51" s="79"/>
      <c r="E51" s="79">
        <v>472000</v>
      </c>
      <c r="F51" s="153">
        <f t="shared" si="0"/>
        <v>5674332646.0600224</v>
      </c>
    </row>
    <row r="52" spans="1:6" s="96" customFormat="1" ht="48" x14ac:dyDescent="0.2">
      <c r="A52" s="52" t="s">
        <v>2292</v>
      </c>
      <c r="B52" s="78" t="s">
        <v>2303</v>
      </c>
      <c r="C52" s="53" t="s">
        <v>2304</v>
      </c>
      <c r="D52" s="79"/>
      <c r="E52" s="79">
        <v>259600</v>
      </c>
      <c r="F52" s="153">
        <f t="shared" si="0"/>
        <v>5674073046.0600224</v>
      </c>
    </row>
    <row r="53" spans="1:6" s="96" customFormat="1" ht="36" x14ac:dyDescent="0.2">
      <c r="A53" s="52" t="s">
        <v>2292</v>
      </c>
      <c r="B53" s="78" t="s">
        <v>2305</v>
      </c>
      <c r="C53" s="53" t="s">
        <v>2306</v>
      </c>
      <c r="D53" s="79"/>
      <c r="E53" s="79">
        <v>371700</v>
      </c>
      <c r="F53" s="153">
        <f t="shared" si="0"/>
        <v>5673701346.0600224</v>
      </c>
    </row>
    <row r="54" spans="1:6" s="96" customFormat="1" ht="36" x14ac:dyDescent="0.2">
      <c r="A54" s="52" t="s">
        <v>2292</v>
      </c>
      <c r="B54" s="78" t="s">
        <v>2307</v>
      </c>
      <c r="C54" s="53" t="s">
        <v>2308</v>
      </c>
      <c r="D54" s="79"/>
      <c r="E54" s="79">
        <v>107103</v>
      </c>
      <c r="F54" s="153">
        <f t="shared" si="0"/>
        <v>5673594243.0600224</v>
      </c>
    </row>
    <row r="55" spans="1:6" s="96" customFormat="1" ht="60" x14ac:dyDescent="0.2">
      <c r="A55" s="52" t="s">
        <v>2292</v>
      </c>
      <c r="B55" s="78" t="s">
        <v>2309</v>
      </c>
      <c r="C55" s="53" t="s">
        <v>2310</v>
      </c>
      <c r="D55" s="79"/>
      <c r="E55" s="79">
        <v>354000</v>
      </c>
      <c r="F55" s="153">
        <f t="shared" si="0"/>
        <v>5673240243.0600224</v>
      </c>
    </row>
    <row r="56" spans="1:6" s="96" customFormat="1" ht="48" x14ac:dyDescent="0.2">
      <c r="A56" s="52" t="s">
        <v>2292</v>
      </c>
      <c r="B56" s="78" t="s">
        <v>2311</v>
      </c>
      <c r="C56" s="53" t="s">
        <v>2312</v>
      </c>
      <c r="D56" s="79"/>
      <c r="E56" s="79">
        <v>212400</v>
      </c>
      <c r="F56" s="153">
        <f t="shared" si="0"/>
        <v>5673027843.0600224</v>
      </c>
    </row>
    <row r="57" spans="1:6" s="96" customFormat="1" ht="36" x14ac:dyDescent="0.2">
      <c r="A57" s="52" t="s">
        <v>2292</v>
      </c>
      <c r="B57" s="78" t="s">
        <v>2313</v>
      </c>
      <c r="C57" s="53" t="s">
        <v>2314</v>
      </c>
      <c r="D57" s="79"/>
      <c r="E57" s="79">
        <v>775022.9</v>
      </c>
      <c r="F57" s="153">
        <f t="shared" si="0"/>
        <v>5672252820.1600227</v>
      </c>
    </row>
    <row r="58" spans="1:6" s="96" customFormat="1" ht="36" x14ac:dyDescent="0.2">
      <c r="A58" s="52" t="s">
        <v>2292</v>
      </c>
      <c r="B58" s="78" t="s">
        <v>2315</v>
      </c>
      <c r="C58" s="53" t="s">
        <v>2314</v>
      </c>
      <c r="D58" s="79"/>
      <c r="E58" s="79">
        <v>839949.9</v>
      </c>
      <c r="F58" s="153">
        <f t="shared" si="0"/>
        <v>5671412870.2600231</v>
      </c>
    </row>
    <row r="59" spans="1:6" s="96" customFormat="1" ht="48" x14ac:dyDescent="0.2">
      <c r="A59" s="52" t="s">
        <v>2292</v>
      </c>
      <c r="B59" s="78" t="s">
        <v>2316</v>
      </c>
      <c r="C59" s="53" t="s">
        <v>2317</v>
      </c>
      <c r="D59" s="79"/>
      <c r="E59" s="79">
        <v>134520</v>
      </c>
      <c r="F59" s="153">
        <f t="shared" si="0"/>
        <v>5671278350.2600231</v>
      </c>
    </row>
    <row r="60" spans="1:6" s="96" customFormat="1" ht="48" x14ac:dyDescent="0.2">
      <c r="A60" s="52" t="s">
        <v>2292</v>
      </c>
      <c r="B60" s="78" t="s">
        <v>2318</v>
      </c>
      <c r="C60" s="53" t="s">
        <v>2319</v>
      </c>
      <c r="D60" s="79"/>
      <c r="E60" s="79">
        <v>94400</v>
      </c>
      <c r="F60" s="153">
        <f t="shared" si="0"/>
        <v>5671183950.2600231</v>
      </c>
    </row>
    <row r="61" spans="1:6" s="96" customFormat="1" ht="48" x14ac:dyDescent="0.2">
      <c r="A61" s="52" t="s">
        <v>2292</v>
      </c>
      <c r="B61" s="78" t="s">
        <v>2320</v>
      </c>
      <c r="C61" s="53" t="s">
        <v>2321</v>
      </c>
      <c r="D61" s="79"/>
      <c r="E61" s="79">
        <v>560500</v>
      </c>
      <c r="F61" s="153">
        <f t="shared" si="0"/>
        <v>5670623450.2600231</v>
      </c>
    </row>
    <row r="62" spans="1:6" s="96" customFormat="1" ht="48" x14ac:dyDescent="0.2">
      <c r="A62" s="52" t="s">
        <v>2292</v>
      </c>
      <c r="B62" s="78" t="s">
        <v>2322</v>
      </c>
      <c r="C62" s="53" t="s">
        <v>2323</v>
      </c>
      <c r="D62" s="79"/>
      <c r="E62" s="79">
        <v>531000</v>
      </c>
      <c r="F62" s="153">
        <f t="shared" si="0"/>
        <v>5670092450.2600231</v>
      </c>
    </row>
    <row r="63" spans="1:6" s="96" customFormat="1" ht="36" x14ac:dyDescent="0.2">
      <c r="A63" s="52" t="s">
        <v>2292</v>
      </c>
      <c r="B63" s="78" t="s">
        <v>2324</v>
      </c>
      <c r="C63" s="53" t="s">
        <v>2325</v>
      </c>
      <c r="D63" s="79"/>
      <c r="E63" s="79">
        <v>144913.44</v>
      </c>
      <c r="F63" s="153">
        <f t="shared" si="0"/>
        <v>5669947536.8200235</v>
      </c>
    </row>
    <row r="64" spans="1:6" s="96" customFormat="1" ht="48" x14ac:dyDescent="0.2">
      <c r="A64" s="52" t="s">
        <v>2292</v>
      </c>
      <c r="B64" s="78" t="s">
        <v>2326</v>
      </c>
      <c r="C64" s="53" t="s">
        <v>2327</v>
      </c>
      <c r="D64" s="79"/>
      <c r="E64" s="79">
        <v>1576857.6000000001</v>
      </c>
      <c r="F64" s="153">
        <f t="shared" si="0"/>
        <v>5668370679.2200232</v>
      </c>
    </row>
    <row r="65" spans="1:6" s="96" customFormat="1" ht="60" x14ac:dyDescent="0.2">
      <c r="A65" s="52" t="s">
        <v>2292</v>
      </c>
      <c r="B65" s="78" t="s">
        <v>2328</v>
      </c>
      <c r="C65" s="53" t="s">
        <v>2329</v>
      </c>
      <c r="D65" s="79"/>
      <c r="E65" s="79">
        <v>180000</v>
      </c>
      <c r="F65" s="153">
        <f t="shared" si="0"/>
        <v>5668190679.2200232</v>
      </c>
    </row>
    <row r="66" spans="1:6" s="96" customFormat="1" ht="72" x14ac:dyDescent="0.2">
      <c r="A66" s="52" t="s">
        <v>2292</v>
      </c>
      <c r="B66" s="78" t="s">
        <v>2330</v>
      </c>
      <c r="C66" s="53" t="s">
        <v>2331</v>
      </c>
      <c r="D66" s="79"/>
      <c r="E66" s="79">
        <v>177000</v>
      </c>
      <c r="F66" s="153">
        <f t="shared" si="0"/>
        <v>5668013679.2200232</v>
      </c>
    </row>
    <row r="67" spans="1:6" s="96" customFormat="1" ht="72" x14ac:dyDescent="0.2">
      <c r="A67" s="52" t="s">
        <v>2292</v>
      </c>
      <c r="B67" s="78" t="s">
        <v>2332</v>
      </c>
      <c r="C67" s="53" t="s">
        <v>2333</v>
      </c>
      <c r="D67" s="79"/>
      <c r="E67" s="79">
        <v>696200</v>
      </c>
      <c r="F67" s="153">
        <f t="shared" si="0"/>
        <v>5667317479.2200232</v>
      </c>
    </row>
    <row r="68" spans="1:6" s="96" customFormat="1" ht="84" x14ac:dyDescent="0.2">
      <c r="A68" s="52" t="s">
        <v>2334</v>
      </c>
      <c r="B68" s="78" t="s">
        <v>2335</v>
      </c>
      <c r="C68" s="53" t="s">
        <v>2336</v>
      </c>
      <c r="D68" s="79"/>
      <c r="E68" s="79">
        <v>2514009</v>
      </c>
      <c r="F68" s="153">
        <f t="shared" si="0"/>
        <v>5664803470.2200232</v>
      </c>
    </row>
    <row r="69" spans="1:6" s="96" customFormat="1" ht="84" x14ac:dyDescent="0.2">
      <c r="A69" s="52" t="s">
        <v>2334</v>
      </c>
      <c r="B69" s="78" t="s">
        <v>2335</v>
      </c>
      <c r="C69" s="53" t="s">
        <v>2336</v>
      </c>
      <c r="D69" s="79"/>
      <c r="E69" s="79">
        <v>2134430.79</v>
      </c>
      <c r="F69" s="153">
        <f t="shared" si="0"/>
        <v>5662669039.4300232</v>
      </c>
    </row>
    <row r="70" spans="1:6" s="96" customFormat="1" ht="84" x14ac:dyDescent="0.2">
      <c r="A70" s="52" t="s">
        <v>2334</v>
      </c>
      <c r="B70" s="78" t="s">
        <v>2335</v>
      </c>
      <c r="C70" s="53" t="s">
        <v>2336</v>
      </c>
      <c r="D70" s="79"/>
      <c r="E70" s="79">
        <v>4679585</v>
      </c>
      <c r="F70" s="153">
        <f t="shared" si="0"/>
        <v>5657989454.4300232</v>
      </c>
    </row>
    <row r="71" spans="1:6" s="96" customFormat="1" ht="36" x14ac:dyDescent="0.2">
      <c r="A71" s="52" t="s">
        <v>2334</v>
      </c>
      <c r="B71" s="78" t="s">
        <v>2337</v>
      </c>
      <c r="C71" s="53" t="s">
        <v>2338</v>
      </c>
      <c r="D71" s="79"/>
      <c r="E71" s="79">
        <v>1234645</v>
      </c>
      <c r="F71" s="153">
        <f t="shared" si="0"/>
        <v>5656754809.4300232</v>
      </c>
    </row>
    <row r="72" spans="1:6" s="96" customFormat="1" ht="36" x14ac:dyDescent="0.2">
      <c r="A72" s="52" t="s">
        <v>2334</v>
      </c>
      <c r="B72" s="78" t="s">
        <v>2337</v>
      </c>
      <c r="C72" s="53" t="s">
        <v>2338</v>
      </c>
      <c r="D72" s="79"/>
      <c r="E72" s="79">
        <v>434825.21</v>
      </c>
      <c r="F72" s="153">
        <f t="shared" si="0"/>
        <v>5656319984.2200232</v>
      </c>
    </row>
    <row r="73" spans="1:6" s="96" customFormat="1" ht="60" x14ac:dyDescent="0.2">
      <c r="A73" s="52" t="s">
        <v>2334</v>
      </c>
      <c r="B73" s="78" t="s">
        <v>2339</v>
      </c>
      <c r="C73" s="53" t="s">
        <v>2340</v>
      </c>
      <c r="D73" s="79"/>
      <c r="E73" s="79">
        <v>112100</v>
      </c>
      <c r="F73" s="153">
        <f t="shared" si="0"/>
        <v>5656207884.2200232</v>
      </c>
    </row>
    <row r="74" spans="1:6" s="96" customFormat="1" ht="72" x14ac:dyDescent="0.2">
      <c r="A74" s="52" t="s">
        <v>2334</v>
      </c>
      <c r="B74" s="78" t="s">
        <v>2341</v>
      </c>
      <c r="C74" s="53" t="s">
        <v>2342</v>
      </c>
      <c r="D74" s="79"/>
      <c r="E74" s="79">
        <v>265075.20000000001</v>
      </c>
      <c r="F74" s="153">
        <f t="shared" si="0"/>
        <v>5655942809.0200233</v>
      </c>
    </row>
    <row r="75" spans="1:6" s="96" customFormat="1" ht="60" x14ac:dyDescent="0.2">
      <c r="A75" s="52" t="s">
        <v>2334</v>
      </c>
      <c r="B75" s="78" t="s">
        <v>2343</v>
      </c>
      <c r="C75" s="53" t="s">
        <v>2344</v>
      </c>
      <c r="D75" s="79"/>
      <c r="E75" s="79">
        <v>88500</v>
      </c>
      <c r="F75" s="153">
        <f t="shared" si="0"/>
        <v>5655854309.0200233</v>
      </c>
    </row>
    <row r="76" spans="1:6" s="96" customFormat="1" ht="72" x14ac:dyDescent="0.2">
      <c r="A76" s="52" t="s">
        <v>2334</v>
      </c>
      <c r="B76" s="78" t="s">
        <v>2345</v>
      </c>
      <c r="C76" s="53" t="s">
        <v>2346</v>
      </c>
      <c r="D76" s="79"/>
      <c r="E76" s="79">
        <v>51406931.460000001</v>
      </c>
      <c r="F76" s="153">
        <f t="shared" si="0"/>
        <v>5604447377.5600233</v>
      </c>
    </row>
    <row r="77" spans="1:6" s="96" customFormat="1" ht="36" x14ac:dyDescent="0.2">
      <c r="A77" s="52" t="s">
        <v>2334</v>
      </c>
      <c r="B77" s="78" t="s">
        <v>2347</v>
      </c>
      <c r="C77" s="53" t="s">
        <v>2348</v>
      </c>
      <c r="D77" s="79"/>
      <c r="E77" s="79">
        <v>3819000</v>
      </c>
      <c r="F77" s="153">
        <f t="shared" si="0"/>
        <v>5600628377.5600233</v>
      </c>
    </row>
    <row r="78" spans="1:6" s="96" customFormat="1" ht="48" x14ac:dyDescent="0.2">
      <c r="A78" s="52" t="s">
        <v>2334</v>
      </c>
      <c r="B78" s="78" t="s">
        <v>2349</v>
      </c>
      <c r="C78" s="53" t="s">
        <v>2350</v>
      </c>
      <c r="D78" s="79"/>
      <c r="E78" s="79">
        <v>20787233.109999999</v>
      </c>
      <c r="F78" s="153">
        <f t="shared" si="0"/>
        <v>5579841144.4500237</v>
      </c>
    </row>
    <row r="79" spans="1:6" s="96" customFormat="1" ht="36" x14ac:dyDescent="0.2">
      <c r="A79" s="52" t="s">
        <v>2334</v>
      </c>
      <c r="B79" s="78" t="s">
        <v>2351</v>
      </c>
      <c r="C79" s="53" t="s">
        <v>2352</v>
      </c>
      <c r="D79" s="79"/>
      <c r="E79" s="79">
        <v>10851559.51</v>
      </c>
      <c r="F79" s="153">
        <f t="shared" si="0"/>
        <v>5568989584.9400234</v>
      </c>
    </row>
    <row r="80" spans="1:6" s="96" customFormat="1" ht="84" x14ac:dyDescent="0.2">
      <c r="A80" s="52" t="s">
        <v>2334</v>
      </c>
      <c r="B80" s="78" t="s">
        <v>2353</v>
      </c>
      <c r="C80" s="53" t="s">
        <v>2354</v>
      </c>
      <c r="D80" s="79"/>
      <c r="E80" s="79">
        <v>14999139</v>
      </c>
      <c r="F80" s="153">
        <f t="shared" si="0"/>
        <v>5553990445.9400234</v>
      </c>
    </row>
    <row r="81" spans="1:6" s="96" customFormat="1" ht="36" x14ac:dyDescent="0.2">
      <c r="A81" s="52" t="s">
        <v>2334</v>
      </c>
      <c r="B81" s="78" t="s">
        <v>2355</v>
      </c>
      <c r="C81" s="53" t="s">
        <v>2356</v>
      </c>
      <c r="D81" s="79"/>
      <c r="E81" s="79">
        <v>12755950.869999999</v>
      </c>
      <c r="F81" s="153">
        <f t="shared" si="0"/>
        <v>5541234495.0700235</v>
      </c>
    </row>
    <row r="82" spans="1:6" s="96" customFormat="1" ht="48" x14ac:dyDescent="0.2">
      <c r="A82" s="52" t="s">
        <v>2334</v>
      </c>
      <c r="B82" s="78" t="s">
        <v>2357</v>
      </c>
      <c r="C82" s="53" t="s">
        <v>2358</v>
      </c>
      <c r="D82" s="79"/>
      <c r="E82" s="79">
        <v>13506486.34</v>
      </c>
      <c r="F82" s="153">
        <f t="shared" si="0"/>
        <v>5527728008.7300234</v>
      </c>
    </row>
    <row r="83" spans="1:6" s="96" customFormat="1" ht="48" x14ac:dyDescent="0.2">
      <c r="A83" s="52" t="s">
        <v>2334</v>
      </c>
      <c r="B83" s="78" t="s">
        <v>2359</v>
      </c>
      <c r="C83" s="53" t="s">
        <v>2360</v>
      </c>
      <c r="D83" s="79"/>
      <c r="E83" s="79">
        <v>4779079.6500000004</v>
      </c>
      <c r="F83" s="153">
        <f t="shared" si="0"/>
        <v>5522948929.0800238</v>
      </c>
    </row>
    <row r="84" spans="1:6" s="96" customFormat="1" ht="60" x14ac:dyDescent="0.2">
      <c r="A84" s="52" t="s">
        <v>2334</v>
      </c>
      <c r="B84" s="78" t="s">
        <v>2361</v>
      </c>
      <c r="C84" s="53" t="s">
        <v>2362</v>
      </c>
      <c r="D84" s="79"/>
      <c r="E84" s="79">
        <v>6809000</v>
      </c>
      <c r="F84" s="153">
        <f t="shared" si="0"/>
        <v>5516139929.0800238</v>
      </c>
    </row>
    <row r="85" spans="1:6" s="96" customFormat="1" ht="48" x14ac:dyDescent="0.2">
      <c r="A85" s="52" t="s">
        <v>2363</v>
      </c>
      <c r="B85" s="78" t="s">
        <v>2364</v>
      </c>
      <c r="C85" s="53" t="s">
        <v>2365</v>
      </c>
      <c r="D85" s="79"/>
      <c r="E85" s="79">
        <v>3039608.83</v>
      </c>
      <c r="F85" s="153">
        <f t="shared" si="0"/>
        <v>5513100320.2500238</v>
      </c>
    </row>
    <row r="86" spans="1:6" s="96" customFormat="1" ht="84" x14ac:dyDescent="0.2">
      <c r="A86" s="52" t="s">
        <v>2363</v>
      </c>
      <c r="B86" s="78" t="s">
        <v>2366</v>
      </c>
      <c r="C86" s="53" t="s">
        <v>2367</v>
      </c>
      <c r="D86" s="79"/>
      <c r="E86" s="79">
        <v>9000000</v>
      </c>
      <c r="F86" s="153">
        <f t="shared" si="0"/>
        <v>5504100320.2500238</v>
      </c>
    </row>
    <row r="87" spans="1:6" s="96" customFormat="1" ht="84" x14ac:dyDescent="0.2">
      <c r="A87" s="52" t="s">
        <v>2363</v>
      </c>
      <c r="B87" s="78" t="s">
        <v>2368</v>
      </c>
      <c r="C87" s="53" t="s">
        <v>2369</v>
      </c>
      <c r="D87" s="79"/>
      <c r="E87" s="79">
        <v>8000000</v>
      </c>
      <c r="F87" s="153">
        <f t="shared" ref="F87:F150" si="1">SUM(F86+D87-E87)</f>
        <v>5496100320.2500238</v>
      </c>
    </row>
    <row r="88" spans="1:6" s="96" customFormat="1" ht="72" x14ac:dyDescent="0.2">
      <c r="A88" s="52" t="s">
        <v>2363</v>
      </c>
      <c r="B88" s="78" t="s">
        <v>2370</v>
      </c>
      <c r="C88" s="53" t="s">
        <v>2371</v>
      </c>
      <c r="D88" s="79"/>
      <c r="E88" s="79">
        <v>8663569.9600000009</v>
      </c>
      <c r="F88" s="153">
        <f t="shared" si="1"/>
        <v>5487436750.2900238</v>
      </c>
    </row>
    <row r="89" spans="1:6" s="96" customFormat="1" ht="84" x14ac:dyDescent="0.2">
      <c r="A89" s="52" t="s">
        <v>2363</v>
      </c>
      <c r="B89" s="78" t="s">
        <v>2372</v>
      </c>
      <c r="C89" s="53" t="s">
        <v>2373</v>
      </c>
      <c r="D89" s="79"/>
      <c r="E89" s="79">
        <v>9000000</v>
      </c>
      <c r="F89" s="153">
        <f t="shared" si="1"/>
        <v>5478436750.2900238</v>
      </c>
    </row>
    <row r="90" spans="1:6" s="96" customFormat="1" ht="60" x14ac:dyDescent="0.2">
      <c r="A90" s="52" t="s">
        <v>2363</v>
      </c>
      <c r="B90" s="78" t="s">
        <v>2374</v>
      </c>
      <c r="C90" s="53" t="s">
        <v>2375</v>
      </c>
      <c r="D90" s="79"/>
      <c r="E90" s="79">
        <v>521314.56</v>
      </c>
      <c r="F90" s="153">
        <f t="shared" si="1"/>
        <v>5477915435.7300234</v>
      </c>
    </row>
    <row r="91" spans="1:6" s="96" customFormat="1" ht="48" x14ac:dyDescent="0.2">
      <c r="A91" s="52" t="s">
        <v>2363</v>
      </c>
      <c r="B91" s="78" t="s">
        <v>2376</v>
      </c>
      <c r="C91" s="53" t="s">
        <v>2377</v>
      </c>
      <c r="D91" s="79"/>
      <c r="E91" s="79">
        <v>200000</v>
      </c>
      <c r="F91" s="153">
        <f t="shared" si="1"/>
        <v>5477715435.7300234</v>
      </c>
    </row>
    <row r="92" spans="1:6" s="96" customFormat="1" ht="48" x14ac:dyDescent="0.2">
      <c r="A92" s="52" t="s">
        <v>2363</v>
      </c>
      <c r="B92" s="78" t="s">
        <v>2376</v>
      </c>
      <c r="C92" s="53" t="s">
        <v>2377</v>
      </c>
      <c r="D92" s="79"/>
      <c r="E92" s="79">
        <v>979792.88</v>
      </c>
      <c r="F92" s="153">
        <f t="shared" si="1"/>
        <v>5476735642.8500233</v>
      </c>
    </row>
    <row r="93" spans="1:6" s="96" customFormat="1" ht="48" x14ac:dyDescent="0.2">
      <c r="A93" s="52" t="s">
        <v>2363</v>
      </c>
      <c r="B93" s="78" t="s">
        <v>2378</v>
      </c>
      <c r="C93" s="53" t="s">
        <v>2379</v>
      </c>
      <c r="D93" s="79"/>
      <c r="E93" s="79">
        <v>79366.8</v>
      </c>
      <c r="F93" s="153">
        <f t="shared" si="1"/>
        <v>5476656276.0500231</v>
      </c>
    </row>
    <row r="94" spans="1:6" s="96" customFormat="1" ht="48" x14ac:dyDescent="0.2">
      <c r="A94" s="52" t="s">
        <v>2363</v>
      </c>
      <c r="B94" s="78" t="s">
        <v>2380</v>
      </c>
      <c r="C94" s="53" t="s">
        <v>2381</v>
      </c>
      <c r="D94" s="79"/>
      <c r="E94" s="79">
        <v>110752.19</v>
      </c>
      <c r="F94" s="153">
        <f t="shared" si="1"/>
        <v>5476545523.8600235</v>
      </c>
    </row>
    <row r="95" spans="1:6" s="96" customFormat="1" ht="48" x14ac:dyDescent="0.2">
      <c r="A95" s="52" t="s">
        <v>2363</v>
      </c>
      <c r="B95" s="78" t="s">
        <v>2382</v>
      </c>
      <c r="C95" s="53" t="s">
        <v>2383</v>
      </c>
      <c r="D95" s="79"/>
      <c r="E95" s="79">
        <v>18499147.140000001</v>
      </c>
      <c r="F95" s="153">
        <f t="shared" si="1"/>
        <v>5458046376.7200232</v>
      </c>
    </row>
    <row r="96" spans="1:6" s="96" customFormat="1" ht="84" x14ac:dyDescent="0.2">
      <c r="A96" s="52" t="s">
        <v>2363</v>
      </c>
      <c r="B96" s="78" t="s">
        <v>2384</v>
      </c>
      <c r="C96" s="53" t="s">
        <v>2385</v>
      </c>
      <c r="D96" s="79"/>
      <c r="E96" s="79">
        <v>1181044.51</v>
      </c>
      <c r="F96" s="153">
        <f t="shared" si="1"/>
        <v>5456865332.2100229</v>
      </c>
    </row>
    <row r="97" spans="1:6" s="96" customFormat="1" ht="60" x14ac:dyDescent="0.2">
      <c r="A97" s="52" t="s">
        <v>2363</v>
      </c>
      <c r="B97" s="78" t="s">
        <v>2386</v>
      </c>
      <c r="C97" s="53" t="s">
        <v>2387</v>
      </c>
      <c r="D97" s="79"/>
      <c r="E97" s="79">
        <v>2249144.48</v>
      </c>
      <c r="F97" s="153">
        <f t="shared" si="1"/>
        <v>5454616187.7300234</v>
      </c>
    </row>
    <row r="98" spans="1:6" s="96" customFormat="1" ht="72" x14ac:dyDescent="0.2">
      <c r="A98" s="52" t="s">
        <v>2363</v>
      </c>
      <c r="B98" s="78" t="s">
        <v>2388</v>
      </c>
      <c r="C98" s="53" t="s">
        <v>2389</v>
      </c>
      <c r="D98" s="79"/>
      <c r="E98" s="79">
        <v>899700</v>
      </c>
      <c r="F98" s="153">
        <f t="shared" si="1"/>
        <v>5453716487.7300234</v>
      </c>
    </row>
    <row r="99" spans="1:6" s="96" customFormat="1" ht="48" x14ac:dyDescent="0.2">
      <c r="A99" s="52" t="s">
        <v>2390</v>
      </c>
      <c r="B99" s="78" t="s">
        <v>2391</v>
      </c>
      <c r="C99" s="53" t="s">
        <v>2392</v>
      </c>
      <c r="D99" s="79"/>
      <c r="E99" s="79">
        <v>3996416.97</v>
      </c>
      <c r="F99" s="153">
        <f t="shared" si="1"/>
        <v>5449720070.7600231</v>
      </c>
    </row>
    <row r="100" spans="1:6" s="96" customFormat="1" ht="60" x14ac:dyDescent="0.2">
      <c r="A100" s="52" t="s">
        <v>2390</v>
      </c>
      <c r="B100" s="78" t="s">
        <v>2393</v>
      </c>
      <c r="C100" s="53" t="s">
        <v>2394</v>
      </c>
      <c r="D100" s="79"/>
      <c r="E100" s="79">
        <v>88688322.409999996</v>
      </c>
      <c r="F100" s="153">
        <f t="shared" si="1"/>
        <v>5361031748.3500233</v>
      </c>
    </row>
    <row r="101" spans="1:6" s="96" customFormat="1" ht="48" x14ac:dyDescent="0.2">
      <c r="A101" s="52" t="s">
        <v>2390</v>
      </c>
      <c r="B101" s="78" t="s">
        <v>2395</v>
      </c>
      <c r="C101" s="53" t="s">
        <v>2396</v>
      </c>
      <c r="D101" s="79"/>
      <c r="E101" s="79">
        <v>14761772.33</v>
      </c>
      <c r="F101" s="153">
        <f t="shared" si="1"/>
        <v>5346269976.0200233</v>
      </c>
    </row>
    <row r="102" spans="1:6" s="96" customFormat="1" ht="72" x14ac:dyDescent="0.2">
      <c r="A102" s="52" t="s">
        <v>2390</v>
      </c>
      <c r="B102" s="78" t="s">
        <v>2397</v>
      </c>
      <c r="C102" s="53" t="s">
        <v>2398</v>
      </c>
      <c r="D102" s="79"/>
      <c r="E102" s="79">
        <v>33586822.840000004</v>
      </c>
      <c r="F102" s="153">
        <f t="shared" si="1"/>
        <v>5312683153.1800232</v>
      </c>
    </row>
    <row r="103" spans="1:6" s="96" customFormat="1" ht="84" x14ac:dyDescent="0.2">
      <c r="A103" s="52" t="s">
        <v>2390</v>
      </c>
      <c r="B103" s="78" t="s">
        <v>2399</v>
      </c>
      <c r="C103" s="53" t="s">
        <v>2400</v>
      </c>
      <c r="D103" s="79"/>
      <c r="E103" s="79">
        <v>1150000000</v>
      </c>
      <c r="F103" s="153">
        <f t="shared" si="1"/>
        <v>4162683153.1800232</v>
      </c>
    </row>
    <row r="104" spans="1:6" s="96" customFormat="1" ht="84" x14ac:dyDescent="0.2">
      <c r="A104" s="52" t="s">
        <v>2390</v>
      </c>
      <c r="B104" s="78" t="s">
        <v>2401</v>
      </c>
      <c r="C104" s="53" t="s">
        <v>2402</v>
      </c>
      <c r="D104" s="79"/>
      <c r="E104" s="79">
        <v>585000000</v>
      </c>
      <c r="F104" s="153">
        <f t="shared" si="1"/>
        <v>3577683153.1800232</v>
      </c>
    </row>
    <row r="105" spans="1:6" s="96" customFormat="1" ht="72" x14ac:dyDescent="0.2">
      <c r="A105" s="52" t="s">
        <v>2390</v>
      </c>
      <c r="B105" s="78" t="s">
        <v>2403</v>
      </c>
      <c r="C105" s="53" t="s">
        <v>2404</v>
      </c>
      <c r="D105" s="79"/>
      <c r="E105" s="79">
        <v>22000000</v>
      </c>
      <c r="F105" s="153">
        <f t="shared" si="1"/>
        <v>3555683153.1800232</v>
      </c>
    </row>
    <row r="106" spans="1:6" s="96" customFormat="1" ht="72" x14ac:dyDescent="0.2">
      <c r="A106" s="52" t="s">
        <v>2405</v>
      </c>
      <c r="B106" s="78" t="s">
        <v>2406</v>
      </c>
      <c r="C106" s="53" t="s">
        <v>2407</v>
      </c>
      <c r="D106" s="79"/>
      <c r="E106" s="79">
        <v>264657.48</v>
      </c>
      <c r="F106" s="153">
        <f t="shared" si="1"/>
        <v>3555418495.7000232</v>
      </c>
    </row>
    <row r="107" spans="1:6" s="96" customFormat="1" ht="60" x14ac:dyDescent="0.2">
      <c r="A107" s="52" t="s">
        <v>2405</v>
      </c>
      <c r="B107" s="78" t="s">
        <v>2408</v>
      </c>
      <c r="C107" s="53" t="s">
        <v>2409</v>
      </c>
      <c r="D107" s="79"/>
      <c r="E107" s="79">
        <v>59132.160000000003</v>
      </c>
      <c r="F107" s="153">
        <f t="shared" si="1"/>
        <v>3555359363.5400233</v>
      </c>
    </row>
    <row r="108" spans="1:6" s="96" customFormat="1" ht="36" x14ac:dyDescent="0.2">
      <c r="A108" s="52" t="s">
        <v>2410</v>
      </c>
      <c r="B108" s="78" t="s">
        <v>2411</v>
      </c>
      <c r="C108" s="53" t="s">
        <v>2412</v>
      </c>
      <c r="D108" s="79"/>
      <c r="E108" s="79">
        <v>8113272.2199999997</v>
      </c>
      <c r="F108" s="153">
        <f t="shared" si="1"/>
        <v>3547246091.3200235</v>
      </c>
    </row>
    <row r="109" spans="1:6" s="96" customFormat="1" ht="84" x14ac:dyDescent="0.2">
      <c r="A109" s="52" t="s">
        <v>2410</v>
      </c>
      <c r="B109" s="78" t="s">
        <v>2413</v>
      </c>
      <c r="C109" s="53" t="s">
        <v>2414</v>
      </c>
      <c r="D109" s="79"/>
      <c r="E109" s="79">
        <v>20000000</v>
      </c>
      <c r="F109" s="153">
        <f t="shared" si="1"/>
        <v>3527246091.3200235</v>
      </c>
    </row>
    <row r="110" spans="1:6" s="96" customFormat="1" ht="84" x14ac:dyDescent="0.2">
      <c r="A110" s="52" t="s">
        <v>2410</v>
      </c>
      <c r="B110" s="78" t="s">
        <v>2413</v>
      </c>
      <c r="C110" s="53" t="s">
        <v>2414</v>
      </c>
      <c r="D110" s="79"/>
      <c r="E110" s="79">
        <v>112597764.75</v>
      </c>
      <c r="F110" s="153">
        <f t="shared" si="1"/>
        <v>3414648326.5700235</v>
      </c>
    </row>
    <row r="111" spans="1:6" s="96" customFormat="1" ht="60" x14ac:dyDescent="0.2">
      <c r="A111" s="52" t="s">
        <v>2410</v>
      </c>
      <c r="B111" s="78" t="s">
        <v>2415</v>
      </c>
      <c r="C111" s="53" t="s">
        <v>2416</v>
      </c>
      <c r="D111" s="79"/>
      <c r="E111" s="79">
        <v>3329553.02</v>
      </c>
      <c r="F111" s="153">
        <f t="shared" si="1"/>
        <v>3411318773.5500236</v>
      </c>
    </row>
    <row r="112" spans="1:6" s="96" customFormat="1" ht="60" x14ac:dyDescent="0.2">
      <c r="A112" s="52" t="s">
        <v>2410</v>
      </c>
      <c r="B112" s="78" t="s">
        <v>2417</v>
      </c>
      <c r="C112" s="53" t="s">
        <v>2418</v>
      </c>
      <c r="D112" s="79"/>
      <c r="E112" s="79">
        <v>112100</v>
      </c>
      <c r="F112" s="153">
        <f t="shared" si="1"/>
        <v>3411206673.5500236</v>
      </c>
    </row>
    <row r="113" spans="1:6" s="96" customFormat="1" ht="60" x14ac:dyDescent="0.2">
      <c r="A113" s="52" t="s">
        <v>2410</v>
      </c>
      <c r="B113" s="78" t="s">
        <v>2419</v>
      </c>
      <c r="C113" s="53" t="s">
        <v>2420</v>
      </c>
      <c r="D113" s="79"/>
      <c r="E113" s="79">
        <v>826000</v>
      </c>
      <c r="F113" s="153">
        <f t="shared" si="1"/>
        <v>3410380673.5500236</v>
      </c>
    </row>
    <row r="114" spans="1:6" s="96" customFormat="1" ht="60" x14ac:dyDescent="0.2">
      <c r="A114" s="52" t="s">
        <v>2421</v>
      </c>
      <c r="B114" s="78" t="s">
        <v>2422</v>
      </c>
      <c r="C114" s="53" t="s">
        <v>2423</v>
      </c>
      <c r="D114" s="79"/>
      <c r="E114" s="79">
        <v>862184.97</v>
      </c>
      <c r="F114" s="153">
        <f t="shared" si="1"/>
        <v>3409518488.5800238</v>
      </c>
    </row>
    <row r="115" spans="1:6" s="96" customFormat="1" ht="72" x14ac:dyDescent="0.2">
      <c r="A115" s="52" t="s">
        <v>2421</v>
      </c>
      <c r="B115" s="78" t="s">
        <v>2424</v>
      </c>
      <c r="C115" s="53" t="s">
        <v>2425</v>
      </c>
      <c r="D115" s="79"/>
      <c r="E115" s="79">
        <v>1982981.5</v>
      </c>
      <c r="F115" s="153">
        <f t="shared" si="1"/>
        <v>3407535507.0800238</v>
      </c>
    </row>
    <row r="116" spans="1:6" s="96" customFormat="1" ht="60" x14ac:dyDescent="0.2">
      <c r="A116" s="52" t="s">
        <v>2421</v>
      </c>
      <c r="B116" s="78" t="s">
        <v>2426</v>
      </c>
      <c r="C116" s="53" t="s">
        <v>2427</v>
      </c>
      <c r="D116" s="79"/>
      <c r="E116" s="79">
        <v>1008431.96</v>
      </c>
      <c r="F116" s="153">
        <f t="shared" si="1"/>
        <v>3406527075.1200237</v>
      </c>
    </row>
    <row r="117" spans="1:6" s="96" customFormat="1" ht="72" x14ac:dyDescent="0.2">
      <c r="A117" s="52" t="s">
        <v>2421</v>
      </c>
      <c r="B117" s="78" t="s">
        <v>2428</v>
      </c>
      <c r="C117" s="53" t="s">
        <v>2429</v>
      </c>
      <c r="D117" s="79"/>
      <c r="E117" s="79">
        <v>1514760.68</v>
      </c>
      <c r="F117" s="153">
        <f t="shared" si="1"/>
        <v>3405012314.4400239</v>
      </c>
    </row>
    <row r="118" spans="1:6" s="96" customFormat="1" ht="60" x14ac:dyDescent="0.2">
      <c r="A118" s="52" t="s">
        <v>2421</v>
      </c>
      <c r="B118" s="78" t="s">
        <v>2430</v>
      </c>
      <c r="C118" s="53" t="s">
        <v>2431</v>
      </c>
      <c r="D118" s="79"/>
      <c r="E118" s="79">
        <v>10941037.609999999</v>
      </c>
      <c r="F118" s="153">
        <f t="shared" si="1"/>
        <v>3394071276.8300238</v>
      </c>
    </row>
    <row r="119" spans="1:6" s="96" customFormat="1" ht="84" x14ac:dyDescent="0.2">
      <c r="A119" s="52" t="s">
        <v>2421</v>
      </c>
      <c r="B119" s="78" t="s">
        <v>2432</v>
      </c>
      <c r="C119" s="53" t="s">
        <v>2433</v>
      </c>
      <c r="D119" s="79"/>
      <c r="E119" s="79">
        <v>3070658</v>
      </c>
      <c r="F119" s="153">
        <f t="shared" si="1"/>
        <v>3391000618.8300238</v>
      </c>
    </row>
    <row r="120" spans="1:6" s="96" customFormat="1" ht="48" x14ac:dyDescent="0.2">
      <c r="A120" s="52" t="s">
        <v>2421</v>
      </c>
      <c r="B120" s="78" t="s">
        <v>2434</v>
      </c>
      <c r="C120" s="53" t="s">
        <v>2435</v>
      </c>
      <c r="D120" s="79"/>
      <c r="E120" s="79">
        <v>12636953.859999999</v>
      </c>
      <c r="F120" s="153">
        <f t="shared" si="1"/>
        <v>3378363664.9700236</v>
      </c>
    </row>
    <row r="121" spans="1:6" s="96" customFormat="1" ht="60" x14ac:dyDescent="0.2">
      <c r="A121" s="52" t="s">
        <v>2421</v>
      </c>
      <c r="B121" s="78" t="s">
        <v>2436</v>
      </c>
      <c r="C121" s="53" t="s">
        <v>2437</v>
      </c>
      <c r="D121" s="79"/>
      <c r="E121" s="79">
        <v>1900909.54</v>
      </c>
      <c r="F121" s="153">
        <f t="shared" si="1"/>
        <v>3376462755.4300237</v>
      </c>
    </row>
    <row r="122" spans="1:6" s="96" customFormat="1" ht="60" x14ac:dyDescent="0.2">
      <c r="A122" s="52" t="s">
        <v>2421</v>
      </c>
      <c r="B122" s="78" t="s">
        <v>2438</v>
      </c>
      <c r="C122" s="53" t="s">
        <v>2439</v>
      </c>
      <c r="D122" s="79"/>
      <c r="E122" s="79">
        <v>1180000</v>
      </c>
      <c r="F122" s="153">
        <f t="shared" si="1"/>
        <v>3375282755.4300237</v>
      </c>
    </row>
    <row r="123" spans="1:6" s="96" customFormat="1" ht="72" x14ac:dyDescent="0.2">
      <c r="A123" s="52" t="s">
        <v>2421</v>
      </c>
      <c r="B123" s="78" t="s">
        <v>2440</v>
      </c>
      <c r="C123" s="53" t="s">
        <v>2441</v>
      </c>
      <c r="D123" s="79"/>
      <c r="E123" s="79">
        <v>62813555.609999999</v>
      </c>
      <c r="F123" s="153">
        <f t="shared" si="1"/>
        <v>3312469199.8200235</v>
      </c>
    </row>
    <row r="124" spans="1:6" s="96" customFormat="1" ht="60" x14ac:dyDescent="0.2">
      <c r="A124" s="52" t="s">
        <v>2421</v>
      </c>
      <c r="B124" s="78" t="s">
        <v>2442</v>
      </c>
      <c r="C124" s="53" t="s">
        <v>2443</v>
      </c>
      <c r="D124" s="79"/>
      <c r="E124" s="79">
        <v>18319560.5</v>
      </c>
      <c r="F124" s="153">
        <f t="shared" si="1"/>
        <v>3294149639.3200235</v>
      </c>
    </row>
    <row r="125" spans="1:6" s="96" customFormat="1" ht="72" x14ac:dyDescent="0.2">
      <c r="A125" s="52" t="s">
        <v>2421</v>
      </c>
      <c r="B125" s="78" t="s">
        <v>2444</v>
      </c>
      <c r="C125" s="53" t="s">
        <v>2445</v>
      </c>
      <c r="D125" s="79"/>
      <c r="E125" s="79">
        <v>1413820.48</v>
      </c>
      <c r="F125" s="153">
        <f t="shared" si="1"/>
        <v>3292735818.8400235</v>
      </c>
    </row>
    <row r="126" spans="1:6" s="96" customFormat="1" ht="48" x14ac:dyDescent="0.2">
      <c r="A126" s="52" t="s">
        <v>2421</v>
      </c>
      <c r="B126" s="78" t="s">
        <v>2446</v>
      </c>
      <c r="C126" s="53" t="s">
        <v>2447</v>
      </c>
      <c r="D126" s="79"/>
      <c r="E126" s="79">
        <v>30786812</v>
      </c>
      <c r="F126" s="153">
        <f t="shared" si="1"/>
        <v>3261949006.8400235</v>
      </c>
    </row>
    <row r="127" spans="1:6" s="96" customFormat="1" ht="48" x14ac:dyDescent="0.2">
      <c r="A127" s="52" t="s">
        <v>2421</v>
      </c>
      <c r="B127" s="78" t="s">
        <v>2446</v>
      </c>
      <c r="C127" s="53" t="s">
        <v>2447</v>
      </c>
      <c r="D127" s="79"/>
      <c r="E127" s="79">
        <v>3711398.76</v>
      </c>
      <c r="F127" s="153">
        <f t="shared" si="1"/>
        <v>3258237608.0800233</v>
      </c>
    </row>
    <row r="128" spans="1:6" s="96" customFormat="1" ht="36" x14ac:dyDescent="0.2">
      <c r="A128" s="52" t="s">
        <v>2448</v>
      </c>
      <c r="B128" s="78" t="s">
        <v>2449</v>
      </c>
      <c r="C128" s="53" t="s">
        <v>2450</v>
      </c>
      <c r="D128" s="79"/>
      <c r="E128" s="79">
        <v>2886918.63</v>
      </c>
      <c r="F128" s="153">
        <f t="shared" si="1"/>
        <v>3255350689.4500232</v>
      </c>
    </row>
    <row r="129" spans="1:6" s="96" customFormat="1" ht="36" x14ac:dyDescent="0.2">
      <c r="A129" s="52" t="s">
        <v>2448</v>
      </c>
      <c r="B129" s="78" t="s">
        <v>2451</v>
      </c>
      <c r="C129" s="53" t="s">
        <v>2452</v>
      </c>
      <c r="D129" s="79"/>
      <c r="E129" s="79">
        <v>19814340.859999999</v>
      </c>
      <c r="F129" s="153">
        <f t="shared" si="1"/>
        <v>3235536348.590023</v>
      </c>
    </row>
    <row r="130" spans="1:6" s="96" customFormat="1" ht="48" x14ac:dyDescent="0.2">
      <c r="A130" s="52" t="s">
        <v>2453</v>
      </c>
      <c r="B130" s="78" t="s">
        <v>2454</v>
      </c>
      <c r="C130" s="53" t="s">
        <v>2455</v>
      </c>
      <c r="D130" s="79"/>
      <c r="E130" s="79">
        <v>227520.75</v>
      </c>
      <c r="F130" s="153">
        <f t="shared" si="1"/>
        <v>3235308827.840023</v>
      </c>
    </row>
    <row r="131" spans="1:6" s="96" customFormat="1" ht="36" x14ac:dyDescent="0.2">
      <c r="A131" s="52" t="s">
        <v>2453</v>
      </c>
      <c r="B131" s="78" t="s">
        <v>2456</v>
      </c>
      <c r="C131" s="53" t="s">
        <v>2457</v>
      </c>
      <c r="D131" s="79"/>
      <c r="E131" s="79">
        <v>280500</v>
      </c>
      <c r="F131" s="153">
        <f t="shared" si="1"/>
        <v>3235028327.840023</v>
      </c>
    </row>
    <row r="132" spans="1:6" s="96" customFormat="1" ht="36" x14ac:dyDescent="0.2">
      <c r="A132" s="52" t="s">
        <v>2453</v>
      </c>
      <c r="B132" s="78" t="s">
        <v>2456</v>
      </c>
      <c r="C132" s="53" t="s">
        <v>2457</v>
      </c>
      <c r="D132" s="79"/>
      <c r="E132" s="79">
        <v>19887.45</v>
      </c>
      <c r="F132" s="153">
        <f t="shared" si="1"/>
        <v>3235008440.3900232</v>
      </c>
    </row>
    <row r="133" spans="1:6" s="96" customFormat="1" ht="36" x14ac:dyDescent="0.2">
      <c r="A133" s="52" t="s">
        <v>2453</v>
      </c>
      <c r="B133" s="78" t="s">
        <v>2456</v>
      </c>
      <c r="C133" s="53" t="s">
        <v>2457</v>
      </c>
      <c r="D133" s="79"/>
      <c r="E133" s="79">
        <v>19915.5</v>
      </c>
      <c r="F133" s="153">
        <f t="shared" si="1"/>
        <v>3234988524.8900232</v>
      </c>
    </row>
    <row r="134" spans="1:6" s="96" customFormat="1" ht="36" x14ac:dyDescent="0.2">
      <c r="A134" s="52" t="s">
        <v>2453</v>
      </c>
      <c r="B134" s="78" t="s">
        <v>2456</v>
      </c>
      <c r="C134" s="53" t="s">
        <v>2457</v>
      </c>
      <c r="D134" s="79"/>
      <c r="E134" s="79">
        <v>3646.5</v>
      </c>
      <c r="F134" s="153">
        <f t="shared" si="1"/>
        <v>3234984878.3900232</v>
      </c>
    </row>
    <row r="135" spans="1:6" s="96" customFormat="1" ht="24" x14ac:dyDescent="0.2">
      <c r="A135" s="52" t="s">
        <v>2453</v>
      </c>
      <c r="B135" s="78" t="s">
        <v>2458</v>
      </c>
      <c r="C135" s="53" t="s">
        <v>2459</v>
      </c>
      <c r="D135" s="79"/>
      <c r="E135" s="79">
        <v>2204280.21</v>
      </c>
      <c r="F135" s="153">
        <f t="shared" si="1"/>
        <v>3232780598.1800232</v>
      </c>
    </row>
    <row r="136" spans="1:6" s="96" customFormat="1" ht="24" x14ac:dyDescent="0.2">
      <c r="A136" s="52" t="s">
        <v>2453</v>
      </c>
      <c r="B136" s="78" t="s">
        <v>2458</v>
      </c>
      <c r="C136" s="53" t="s">
        <v>2459</v>
      </c>
      <c r="D136" s="79"/>
      <c r="E136" s="79">
        <v>156283.48000000001</v>
      </c>
      <c r="F136" s="153">
        <f t="shared" si="1"/>
        <v>3232624314.7000232</v>
      </c>
    </row>
    <row r="137" spans="1:6" s="96" customFormat="1" ht="24" x14ac:dyDescent="0.2">
      <c r="A137" s="52" t="s">
        <v>2453</v>
      </c>
      <c r="B137" s="78" t="s">
        <v>2458</v>
      </c>
      <c r="C137" s="53" t="s">
        <v>2459</v>
      </c>
      <c r="D137" s="79"/>
      <c r="E137" s="79">
        <v>156503.9</v>
      </c>
      <c r="F137" s="153">
        <f t="shared" si="1"/>
        <v>3232467810.8000231</v>
      </c>
    </row>
    <row r="138" spans="1:6" s="96" customFormat="1" ht="24" x14ac:dyDescent="0.2">
      <c r="A138" s="52" t="s">
        <v>2453</v>
      </c>
      <c r="B138" s="78" t="s">
        <v>2458</v>
      </c>
      <c r="C138" s="53" t="s">
        <v>2459</v>
      </c>
      <c r="D138" s="79"/>
      <c r="E138" s="79">
        <v>27605.27</v>
      </c>
      <c r="F138" s="153">
        <f t="shared" si="1"/>
        <v>3232440205.5300231</v>
      </c>
    </row>
    <row r="139" spans="1:6" s="96" customFormat="1" ht="24" x14ac:dyDescent="0.2">
      <c r="A139" s="52" t="s">
        <v>2453</v>
      </c>
      <c r="B139" s="78" t="s">
        <v>2460</v>
      </c>
      <c r="C139" s="53" t="s">
        <v>2461</v>
      </c>
      <c r="D139" s="79"/>
      <c r="E139" s="79">
        <v>12050612.84</v>
      </c>
      <c r="F139" s="153">
        <f t="shared" si="1"/>
        <v>3220389592.6900229</v>
      </c>
    </row>
    <row r="140" spans="1:6" s="96" customFormat="1" ht="24" x14ac:dyDescent="0.2">
      <c r="A140" s="52" t="s">
        <v>2453</v>
      </c>
      <c r="B140" s="78" t="s">
        <v>2460</v>
      </c>
      <c r="C140" s="53" t="s">
        <v>2461</v>
      </c>
      <c r="D140" s="79"/>
      <c r="E140" s="79">
        <v>823038.06</v>
      </c>
      <c r="F140" s="153">
        <f t="shared" si="1"/>
        <v>3219566554.630023</v>
      </c>
    </row>
    <row r="141" spans="1:6" s="96" customFormat="1" ht="24" x14ac:dyDescent="0.2">
      <c r="A141" s="52" t="s">
        <v>2453</v>
      </c>
      <c r="B141" s="78" t="s">
        <v>2460</v>
      </c>
      <c r="C141" s="53" t="s">
        <v>2461</v>
      </c>
      <c r="D141" s="79"/>
      <c r="E141" s="79">
        <v>855099.37</v>
      </c>
      <c r="F141" s="153">
        <f t="shared" si="1"/>
        <v>3218711455.2600231</v>
      </c>
    </row>
    <row r="142" spans="1:6" s="96" customFormat="1" ht="24" x14ac:dyDescent="0.2">
      <c r="A142" s="52" t="s">
        <v>2453</v>
      </c>
      <c r="B142" s="78" t="s">
        <v>2460</v>
      </c>
      <c r="C142" s="53" t="s">
        <v>2461</v>
      </c>
      <c r="D142" s="79"/>
      <c r="E142" s="79">
        <v>132070.20000000001</v>
      </c>
      <c r="F142" s="153">
        <f t="shared" si="1"/>
        <v>3218579385.0600233</v>
      </c>
    </row>
    <row r="143" spans="1:6" s="96" customFormat="1" ht="48" x14ac:dyDescent="0.2">
      <c r="A143" s="52" t="s">
        <v>2453</v>
      </c>
      <c r="B143" s="78" t="s">
        <v>2462</v>
      </c>
      <c r="C143" s="53" t="s">
        <v>2463</v>
      </c>
      <c r="D143" s="79"/>
      <c r="E143" s="79">
        <v>13756100</v>
      </c>
      <c r="F143" s="153">
        <f t="shared" si="1"/>
        <v>3204823285.0600233</v>
      </c>
    </row>
    <row r="144" spans="1:6" s="96" customFormat="1" ht="24" x14ac:dyDescent="0.2">
      <c r="A144" s="52" t="s">
        <v>2453</v>
      </c>
      <c r="B144" s="78" t="s">
        <v>2464</v>
      </c>
      <c r="C144" s="53" t="s">
        <v>2465</v>
      </c>
      <c r="D144" s="79"/>
      <c r="E144" s="79">
        <v>38847180.729999997</v>
      </c>
      <c r="F144" s="153">
        <f t="shared" si="1"/>
        <v>3165976104.3300233</v>
      </c>
    </row>
    <row r="145" spans="1:6" s="96" customFormat="1" ht="24" x14ac:dyDescent="0.2">
      <c r="A145" s="52" t="s">
        <v>2453</v>
      </c>
      <c r="B145" s="78" t="s">
        <v>2464</v>
      </c>
      <c r="C145" s="53" t="s">
        <v>2465</v>
      </c>
      <c r="D145" s="79"/>
      <c r="E145" s="79">
        <v>2619090.65</v>
      </c>
      <c r="F145" s="153">
        <f t="shared" si="1"/>
        <v>3163357013.6800232</v>
      </c>
    </row>
    <row r="146" spans="1:6" s="96" customFormat="1" ht="24" x14ac:dyDescent="0.2">
      <c r="A146" s="52" t="s">
        <v>2453</v>
      </c>
      <c r="B146" s="78" t="s">
        <v>2464</v>
      </c>
      <c r="C146" s="53" t="s">
        <v>2465</v>
      </c>
      <c r="D146" s="79"/>
      <c r="E146" s="79">
        <v>2753642.81</v>
      </c>
      <c r="F146" s="153">
        <f t="shared" si="1"/>
        <v>3160603370.8700233</v>
      </c>
    </row>
    <row r="147" spans="1:6" s="96" customFormat="1" ht="24" x14ac:dyDescent="0.2">
      <c r="A147" s="52" t="s">
        <v>2453</v>
      </c>
      <c r="B147" s="78" t="s">
        <v>2464</v>
      </c>
      <c r="C147" s="53" t="s">
        <v>2465</v>
      </c>
      <c r="D147" s="79"/>
      <c r="E147" s="79">
        <v>403887.14</v>
      </c>
      <c r="F147" s="153">
        <f t="shared" si="1"/>
        <v>3160199483.7300234</v>
      </c>
    </row>
    <row r="148" spans="1:6" s="96" customFormat="1" ht="84" x14ac:dyDescent="0.2">
      <c r="A148" s="52" t="s">
        <v>2453</v>
      </c>
      <c r="B148" s="78" t="s">
        <v>2466</v>
      </c>
      <c r="C148" s="53" t="s">
        <v>2467</v>
      </c>
      <c r="D148" s="79"/>
      <c r="E148" s="79">
        <v>31000000</v>
      </c>
      <c r="F148" s="153">
        <f t="shared" si="1"/>
        <v>3129199483.7300234</v>
      </c>
    </row>
    <row r="149" spans="1:6" s="96" customFormat="1" ht="84" x14ac:dyDescent="0.2">
      <c r="A149" s="52" t="s">
        <v>2453</v>
      </c>
      <c r="B149" s="78" t="s">
        <v>2466</v>
      </c>
      <c r="C149" s="53" t="s">
        <v>2467</v>
      </c>
      <c r="D149" s="79"/>
      <c r="E149" s="79">
        <v>20000000</v>
      </c>
      <c r="F149" s="153">
        <f t="shared" si="1"/>
        <v>3109199483.7300234</v>
      </c>
    </row>
    <row r="150" spans="1:6" s="96" customFormat="1" ht="84" x14ac:dyDescent="0.2">
      <c r="A150" s="52" t="s">
        <v>2453</v>
      </c>
      <c r="B150" s="78" t="s">
        <v>2466</v>
      </c>
      <c r="C150" s="53" t="s">
        <v>2467</v>
      </c>
      <c r="D150" s="79"/>
      <c r="E150" s="79">
        <v>3000000</v>
      </c>
      <c r="F150" s="153">
        <f t="shared" si="1"/>
        <v>3106199483.7300234</v>
      </c>
    </row>
    <row r="151" spans="1:6" s="96" customFormat="1" ht="84" x14ac:dyDescent="0.2">
      <c r="A151" s="52" t="s">
        <v>2453</v>
      </c>
      <c r="B151" s="78" t="s">
        <v>2468</v>
      </c>
      <c r="C151" s="53" t="s">
        <v>2469</v>
      </c>
      <c r="D151" s="79"/>
      <c r="E151" s="79">
        <v>7402235.25</v>
      </c>
      <c r="F151" s="153">
        <f t="shared" ref="F151:F214" si="2">SUM(F150+D151-E151)</f>
        <v>3098797248.4800234</v>
      </c>
    </row>
    <row r="152" spans="1:6" s="96" customFormat="1" ht="84" x14ac:dyDescent="0.2">
      <c r="A152" s="52" t="s">
        <v>2453</v>
      </c>
      <c r="B152" s="78" t="s">
        <v>2470</v>
      </c>
      <c r="C152" s="53" t="s">
        <v>2471</v>
      </c>
      <c r="D152" s="79"/>
      <c r="E152" s="79">
        <v>3159727.05</v>
      </c>
      <c r="F152" s="153">
        <f t="shared" si="2"/>
        <v>3095637521.4300232</v>
      </c>
    </row>
    <row r="153" spans="1:6" s="96" customFormat="1" ht="48" x14ac:dyDescent="0.2">
      <c r="A153" s="52" t="s">
        <v>2453</v>
      </c>
      <c r="B153" s="78" t="s">
        <v>2472</v>
      </c>
      <c r="C153" s="53" t="s">
        <v>2473</v>
      </c>
      <c r="D153" s="79"/>
      <c r="E153" s="79">
        <v>544422.92000000004</v>
      </c>
      <c r="F153" s="153">
        <f t="shared" si="2"/>
        <v>3095093098.5100231</v>
      </c>
    </row>
    <row r="154" spans="1:6" s="96" customFormat="1" ht="48" x14ac:dyDescent="0.2">
      <c r="A154" s="52" t="s">
        <v>2453</v>
      </c>
      <c r="B154" s="78" t="s">
        <v>2474</v>
      </c>
      <c r="C154" s="53" t="s">
        <v>2475</v>
      </c>
      <c r="D154" s="79"/>
      <c r="E154" s="79">
        <v>3054995.16</v>
      </c>
      <c r="F154" s="153">
        <f t="shared" si="2"/>
        <v>3092038103.3500233</v>
      </c>
    </row>
    <row r="155" spans="1:6" s="96" customFormat="1" ht="24" x14ac:dyDescent="0.2">
      <c r="A155" s="52" t="s">
        <v>2453</v>
      </c>
      <c r="B155" s="78" t="s">
        <v>2476</v>
      </c>
      <c r="C155" s="53" t="s">
        <v>2477</v>
      </c>
      <c r="D155" s="79"/>
      <c r="E155" s="79">
        <v>20407614.57</v>
      </c>
      <c r="F155" s="153">
        <f t="shared" si="2"/>
        <v>3071630488.7800231</v>
      </c>
    </row>
    <row r="156" spans="1:6" s="96" customFormat="1" ht="24" x14ac:dyDescent="0.2">
      <c r="A156" s="52" t="s">
        <v>2453</v>
      </c>
      <c r="B156" s="78" t="s">
        <v>2476</v>
      </c>
      <c r="C156" s="53" t="s">
        <v>2477</v>
      </c>
      <c r="D156" s="79"/>
      <c r="E156" s="79">
        <v>1402386.07</v>
      </c>
      <c r="F156" s="153">
        <f t="shared" si="2"/>
        <v>3070228102.7100229</v>
      </c>
    </row>
    <row r="157" spans="1:6" s="96" customFormat="1" ht="24" x14ac:dyDescent="0.2">
      <c r="A157" s="52" t="s">
        <v>2453</v>
      </c>
      <c r="B157" s="78" t="s">
        <v>2476</v>
      </c>
      <c r="C157" s="53" t="s">
        <v>2477</v>
      </c>
      <c r="D157" s="79"/>
      <c r="E157" s="79">
        <v>1448693.58</v>
      </c>
      <c r="F157" s="153">
        <f t="shared" si="2"/>
        <v>3068779409.130023</v>
      </c>
    </row>
    <row r="158" spans="1:6" s="96" customFormat="1" ht="24" x14ac:dyDescent="0.2">
      <c r="A158" s="52" t="s">
        <v>2453</v>
      </c>
      <c r="B158" s="78" t="s">
        <v>2476</v>
      </c>
      <c r="C158" s="53" t="s">
        <v>2477</v>
      </c>
      <c r="D158" s="79"/>
      <c r="E158" s="79">
        <v>222383.63</v>
      </c>
      <c r="F158" s="153">
        <f t="shared" si="2"/>
        <v>3068557025.5000229</v>
      </c>
    </row>
    <row r="159" spans="1:6" s="96" customFormat="1" ht="36" x14ac:dyDescent="0.2">
      <c r="A159" s="52" t="s">
        <v>2453</v>
      </c>
      <c r="B159" s="78" t="s">
        <v>2478</v>
      </c>
      <c r="C159" s="53" t="s">
        <v>2479</v>
      </c>
      <c r="D159" s="79"/>
      <c r="E159" s="79">
        <v>22859500</v>
      </c>
      <c r="F159" s="153">
        <f t="shared" si="2"/>
        <v>3045697525.5000229</v>
      </c>
    </row>
    <row r="160" spans="1:6" s="96" customFormat="1" ht="36" x14ac:dyDescent="0.2">
      <c r="A160" s="52" t="s">
        <v>2453</v>
      </c>
      <c r="B160" s="78" t="s">
        <v>2478</v>
      </c>
      <c r="C160" s="53" t="s">
        <v>2479</v>
      </c>
      <c r="D160" s="79"/>
      <c r="E160" s="79">
        <v>1578952.95</v>
      </c>
      <c r="F160" s="153">
        <f t="shared" si="2"/>
        <v>3044118572.5500231</v>
      </c>
    </row>
    <row r="161" spans="1:6" s="96" customFormat="1" ht="36" x14ac:dyDescent="0.2">
      <c r="A161" s="52" t="s">
        <v>2453</v>
      </c>
      <c r="B161" s="78" t="s">
        <v>2478</v>
      </c>
      <c r="C161" s="53" t="s">
        <v>2479</v>
      </c>
      <c r="D161" s="79"/>
      <c r="E161" s="79">
        <v>1622777.42</v>
      </c>
      <c r="F161" s="153">
        <f t="shared" si="2"/>
        <v>3042495795.130023</v>
      </c>
    </row>
    <row r="162" spans="1:6" s="96" customFormat="1" ht="36" x14ac:dyDescent="0.2">
      <c r="A162" s="52" t="s">
        <v>2453</v>
      </c>
      <c r="B162" s="78" t="s">
        <v>2478</v>
      </c>
      <c r="C162" s="53" t="s">
        <v>2479</v>
      </c>
      <c r="D162" s="79"/>
      <c r="E162" s="79">
        <v>254513.75</v>
      </c>
      <c r="F162" s="153">
        <f t="shared" si="2"/>
        <v>3042241281.380023</v>
      </c>
    </row>
    <row r="163" spans="1:6" s="96" customFormat="1" ht="24" x14ac:dyDescent="0.2">
      <c r="A163" s="52" t="s">
        <v>2453</v>
      </c>
      <c r="B163" s="78" t="s">
        <v>2480</v>
      </c>
      <c r="C163" s="53" t="s">
        <v>2481</v>
      </c>
      <c r="D163" s="79"/>
      <c r="E163" s="79">
        <v>60447123.850000001</v>
      </c>
      <c r="F163" s="153">
        <f t="shared" si="2"/>
        <v>2981794157.5300231</v>
      </c>
    </row>
    <row r="164" spans="1:6" s="96" customFormat="1" ht="24" x14ac:dyDescent="0.2">
      <c r="A164" s="52" t="s">
        <v>2453</v>
      </c>
      <c r="B164" s="78" t="s">
        <v>2480</v>
      </c>
      <c r="C164" s="53" t="s">
        <v>2481</v>
      </c>
      <c r="D164" s="79"/>
      <c r="E164" s="79">
        <v>4170070.66</v>
      </c>
      <c r="F164" s="153">
        <f t="shared" si="2"/>
        <v>2977624086.8700233</v>
      </c>
    </row>
    <row r="165" spans="1:6" s="96" customFormat="1" ht="24" x14ac:dyDescent="0.2">
      <c r="A165" s="52" t="s">
        <v>2453</v>
      </c>
      <c r="B165" s="78" t="s">
        <v>2480</v>
      </c>
      <c r="C165" s="53" t="s">
        <v>2481</v>
      </c>
      <c r="D165" s="79"/>
      <c r="E165" s="79">
        <v>4291004.7300000004</v>
      </c>
      <c r="F165" s="153">
        <f t="shared" si="2"/>
        <v>2973333082.1400232</v>
      </c>
    </row>
    <row r="166" spans="1:6" s="96" customFormat="1" ht="24" x14ac:dyDescent="0.2">
      <c r="A166" s="52" t="s">
        <v>2453</v>
      </c>
      <c r="B166" s="78" t="s">
        <v>2480</v>
      </c>
      <c r="C166" s="53" t="s">
        <v>2481</v>
      </c>
      <c r="D166" s="79"/>
      <c r="E166" s="79">
        <v>698623.08</v>
      </c>
      <c r="F166" s="153">
        <f t="shared" si="2"/>
        <v>2972634459.0600233</v>
      </c>
    </row>
    <row r="167" spans="1:6" s="96" customFormat="1" ht="72" x14ac:dyDescent="0.2">
      <c r="A167" s="52" t="s">
        <v>2453</v>
      </c>
      <c r="B167" s="78" t="s">
        <v>2482</v>
      </c>
      <c r="C167" s="53" t="s">
        <v>2483</v>
      </c>
      <c r="D167" s="79"/>
      <c r="E167" s="79">
        <v>1108878</v>
      </c>
      <c r="F167" s="153">
        <f t="shared" si="2"/>
        <v>2971525581.0600233</v>
      </c>
    </row>
    <row r="168" spans="1:6" s="96" customFormat="1" ht="72" x14ac:dyDescent="0.2">
      <c r="A168" s="52" t="s">
        <v>2453</v>
      </c>
      <c r="B168" s="78" t="s">
        <v>2482</v>
      </c>
      <c r="C168" s="53" t="s">
        <v>2483</v>
      </c>
      <c r="D168" s="79"/>
      <c r="E168" s="79">
        <v>2250494.1</v>
      </c>
      <c r="F168" s="153">
        <f t="shared" si="2"/>
        <v>2969275086.9600234</v>
      </c>
    </row>
    <row r="169" spans="1:6" s="96" customFormat="1" ht="72" x14ac:dyDescent="0.2">
      <c r="A169" s="52" t="s">
        <v>2453</v>
      </c>
      <c r="B169" s="78" t="s">
        <v>2484</v>
      </c>
      <c r="C169" s="53" t="s">
        <v>2485</v>
      </c>
      <c r="D169" s="79"/>
      <c r="E169" s="79">
        <v>16587405.640000001</v>
      </c>
      <c r="F169" s="153">
        <f t="shared" si="2"/>
        <v>2952687681.3200235</v>
      </c>
    </row>
    <row r="170" spans="1:6" s="96" customFormat="1" ht="72" x14ac:dyDescent="0.2">
      <c r="A170" s="52" t="s">
        <v>2453</v>
      </c>
      <c r="B170" s="78" t="s">
        <v>2486</v>
      </c>
      <c r="C170" s="53" t="s">
        <v>2487</v>
      </c>
      <c r="D170" s="79"/>
      <c r="E170" s="79">
        <v>11934449.890000001</v>
      </c>
      <c r="F170" s="153">
        <f t="shared" si="2"/>
        <v>2940753231.4300237</v>
      </c>
    </row>
    <row r="171" spans="1:6" s="96" customFormat="1" ht="84" x14ac:dyDescent="0.2">
      <c r="A171" s="52" t="s">
        <v>2453</v>
      </c>
      <c r="B171" s="78" t="s">
        <v>2488</v>
      </c>
      <c r="C171" s="53" t="s">
        <v>2489</v>
      </c>
      <c r="D171" s="79"/>
      <c r="E171" s="79">
        <v>1506526.33</v>
      </c>
      <c r="F171" s="153">
        <f t="shared" si="2"/>
        <v>2939246705.1000237</v>
      </c>
    </row>
    <row r="172" spans="1:6" s="96" customFormat="1" ht="72" x14ac:dyDescent="0.2">
      <c r="A172" s="52" t="s">
        <v>2453</v>
      </c>
      <c r="B172" s="78" t="s">
        <v>2490</v>
      </c>
      <c r="C172" s="53" t="s">
        <v>2491</v>
      </c>
      <c r="D172" s="79"/>
      <c r="E172" s="79">
        <v>1196540.3600000001</v>
      </c>
      <c r="F172" s="153">
        <f t="shared" si="2"/>
        <v>2938050164.7400236</v>
      </c>
    </row>
    <row r="173" spans="1:6" s="96" customFormat="1" ht="60" x14ac:dyDescent="0.2">
      <c r="A173" s="52" t="s">
        <v>2453</v>
      </c>
      <c r="B173" s="78" t="s">
        <v>2492</v>
      </c>
      <c r="C173" s="53" t="s">
        <v>2493</v>
      </c>
      <c r="D173" s="79"/>
      <c r="E173" s="79">
        <v>1200517.93</v>
      </c>
      <c r="F173" s="153">
        <f t="shared" si="2"/>
        <v>2936849646.8100238</v>
      </c>
    </row>
    <row r="174" spans="1:6" s="96" customFormat="1" ht="72" x14ac:dyDescent="0.2">
      <c r="A174" s="52" t="s">
        <v>2453</v>
      </c>
      <c r="B174" s="78" t="s">
        <v>2494</v>
      </c>
      <c r="C174" s="53" t="s">
        <v>2495</v>
      </c>
      <c r="D174" s="79"/>
      <c r="E174" s="79">
        <v>1394924.51</v>
      </c>
      <c r="F174" s="153">
        <f t="shared" si="2"/>
        <v>2935454722.3000236</v>
      </c>
    </row>
    <row r="175" spans="1:6" s="96" customFormat="1" ht="72" x14ac:dyDescent="0.2">
      <c r="A175" s="52" t="s">
        <v>2453</v>
      </c>
      <c r="B175" s="78" t="s">
        <v>2496</v>
      </c>
      <c r="C175" s="53" t="s">
        <v>2497</v>
      </c>
      <c r="D175" s="79"/>
      <c r="E175" s="79">
        <v>118000</v>
      </c>
      <c r="F175" s="153">
        <f t="shared" si="2"/>
        <v>2935336722.3000236</v>
      </c>
    </row>
    <row r="176" spans="1:6" s="96" customFormat="1" ht="60" x14ac:dyDescent="0.2">
      <c r="A176" s="52" t="s">
        <v>2453</v>
      </c>
      <c r="B176" s="78" t="s">
        <v>2498</v>
      </c>
      <c r="C176" s="53" t="s">
        <v>2499</v>
      </c>
      <c r="D176" s="79"/>
      <c r="E176" s="79">
        <v>472000</v>
      </c>
      <c r="F176" s="153">
        <f t="shared" si="2"/>
        <v>2934864722.3000236</v>
      </c>
    </row>
    <row r="177" spans="1:6" s="96" customFormat="1" ht="48" x14ac:dyDescent="0.2">
      <c r="A177" s="52" t="s">
        <v>2500</v>
      </c>
      <c r="B177" s="78" t="s">
        <v>2501</v>
      </c>
      <c r="C177" s="53" t="s">
        <v>2502</v>
      </c>
      <c r="D177" s="79"/>
      <c r="E177" s="79">
        <v>114876</v>
      </c>
      <c r="F177" s="153">
        <f t="shared" si="2"/>
        <v>2934749846.3000236</v>
      </c>
    </row>
    <row r="178" spans="1:6" s="96" customFormat="1" ht="84" x14ac:dyDescent="0.2">
      <c r="A178" s="52" t="s">
        <v>2500</v>
      </c>
      <c r="B178" s="78" t="s">
        <v>2503</v>
      </c>
      <c r="C178" s="53" t="s">
        <v>2504</v>
      </c>
      <c r="D178" s="79"/>
      <c r="E178" s="79">
        <v>15000000</v>
      </c>
      <c r="F178" s="153">
        <f t="shared" si="2"/>
        <v>2919749846.3000236</v>
      </c>
    </row>
    <row r="179" spans="1:6" s="96" customFormat="1" ht="60" x14ac:dyDescent="0.2">
      <c r="A179" s="52" t="s">
        <v>2500</v>
      </c>
      <c r="B179" s="78" t="s">
        <v>2505</v>
      </c>
      <c r="C179" s="53" t="s">
        <v>2506</v>
      </c>
      <c r="D179" s="79"/>
      <c r="E179" s="79">
        <v>2257069.29</v>
      </c>
      <c r="F179" s="153">
        <f t="shared" si="2"/>
        <v>2917492777.0100236</v>
      </c>
    </row>
    <row r="180" spans="1:6" s="96" customFormat="1" ht="72" x14ac:dyDescent="0.2">
      <c r="A180" s="52" t="s">
        <v>2500</v>
      </c>
      <c r="B180" s="78" t="s">
        <v>2507</v>
      </c>
      <c r="C180" s="53" t="s">
        <v>2508</v>
      </c>
      <c r="D180" s="79"/>
      <c r="E180" s="79">
        <v>175445.01</v>
      </c>
      <c r="F180" s="153">
        <f t="shared" si="2"/>
        <v>2917317332.0000234</v>
      </c>
    </row>
    <row r="181" spans="1:6" s="96" customFormat="1" ht="48" x14ac:dyDescent="0.2">
      <c r="A181" s="52" t="s">
        <v>2500</v>
      </c>
      <c r="B181" s="78" t="s">
        <v>2509</v>
      </c>
      <c r="C181" s="53" t="s">
        <v>2510</v>
      </c>
      <c r="D181" s="79"/>
      <c r="E181" s="79">
        <v>20986</v>
      </c>
      <c r="F181" s="153">
        <f t="shared" si="2"/>
        <v>2917296346.0000234</v>
      </c>
    </row>
    <row r="182" spans="1:6" s="96" customFormat="1" ht="48" x14ac:dyDescent="0.2">
      <c r="A182" s="52" t="s">
        <v>2500</v>
      </c>
      <c r="B182" s="78" t="s">
        <v>2511</v>
      </c>
      <c r="C182" s="53" t="s">
        <v>2512</v>
      </c>
      <c r="D182" s="79"/>
      <c r="E182" s="79">
        <v>16763595.210000001</v>
      </c>
      <c r="F182" s="153">
        <f t="shared" si="2"/>
        <v>2900532750.7900233</v>
      </c>
    </row>
    <row r="183" spans="1:6" s="96" customFormat="1" ht="24" x14ac:dyDescent="0.2">
      <c r="A183" s="52" t="s">
        <v>2500</v>
      </c>
      <c r="B183" s="78" t="s">
        <v>2513</v>
      </c>
      <c r="C183" s="53" t="s">
        <v>2514</v>
      </c>
      <c r="D183" s="79"/>
      <c r="E183" s="79">
        <v>8377666.6900000004</v>
      </c>
      <c r="F183" s="153">
        <f t="shared" si="2"/>
        <v>2892155084.1000233</v>
      </c>
    </row>
    <row r="184" spans="1:6" s="96" customFormat="1" ht="24" x14ac:dyDescent="0.2">
      <c r="A184" s="52" t="s">
        <v>2500</v>
      </c>
      <c r="B184" s="78" t="s">
        <v>2513</v>
      </c>
      <c r="C184" s="53" t="s">
        <v>2514</v>
      </c>
      <c r="D184" s="79"/>
      <c r="E184" s="79">
        <v>593976.64</v>
      </c>
      <c r="F184" s="153">
        <f t="shared" si="2"/>
        <v>2891561107.4600234</v>
      </c>
    </row>
    <row r="185" spans="1:6" s="96" customFormat="1" ht="24" x14ac:dyDescent="0.2">
      <c r="A185" s="52" t="s">
        <v>2500</v>
      </c>
      <c r="B185" s="78" t="s">
        <v>2513</v>
      </c>
      <c r="C185" s="53" t="s">
        <v>2514</v>
      </c>
      <c r="D185" s="79"/>
      <c r="E185" s="79">
        <v>594814.32999999996</v>
      </c>
      <c r="F185" s="153">
        <f t="shared" si="2"/>
        <v>2890966293.1300235</v>
      </c>
    </row>
    <row r="186" spans="1:6" s="96" customFormat="1" ht="24" x14ac:dyDescent="0.2">
      <c r="A186" s="52" t="s">
        <v>2500</v>
      </c>
      <c r="B186" s="78" t="s">
        <v>2513</v>
      </c>
      <c r="C186" s="53" t="s">
        <v>2514</v>
      </c>
      <c r="D186" s="79"/>
      <c r="E186" s="79">
        <v>101379.42</v>
      </c>
      <c r="F186" s="153">
        <f t="shared" si="2"/>
        <v>2890864913.7100234</v>
      </c>
    </row>
    <row r="187" spans="1:6" s="96" customFormat="1" ht="48" x14ac:dyDescent="0.2">
      <c r="A187" s="52" t="s">
        <v>2500</v>
      </c>
      <c r="B187" s="78" t="s">
        <v>2515</v>
      </c>
      <c r="C187" s="53" t="s">
        <v>2516</v>
      </c>
      <c r="D187" s="79"/>
      <c r="E187" s="79">
        <v>3416262.3</v>
      </c>
      <c r="F187" s="153">
        <f t="shared" si="2"/>
        <v>2887448651.4100232</v>
      </c>
    </row>
    <row r="188" spans="1:6" s="96" customFormat="1" ht="72" x14ac:dyDescent="0.2">
      <c r="A188" s="52" t="s">
        <v>2500</v>
      </c>
      <c r="B188" s="78" t="s">
        <v>2517</v>
      </c>
      <c r="C188" s="53" t="s">
        <v>2518</v>
      </c>
      <c r="D188" s="79"/>
      <c r="E188" s="79">
        <v>169995.7</v>
      </c>
      <c r="F188" s="153">
        <f t="shared" si="2"/>
        <v>2887278655.7100234</v>
      </c>
    </row>
    <row r="189" spans="1:6" s="96" customFormat="1" ht="72" x14ac:dyDescent="0.2">
      <c r="A189" s="52" t="s">
        <v>2500</v>
      </c>
      <c r="B189" s="78" t="s">
        <v>2519</v>
      </c>
      <c r="C189" s="53" t="s">
        <v>2520</v>
      </c>
      <c r="D189" s="79"/>
      <c r="E189" s="79">
        <v>180994.33</v>
      </c>
      <c r="F189" s="153">
        <f t="shared" si="2"/>
        <v>2887097661.3800235</v>
      </c>
    </row>
    <row r="190" spans="1:6" s="96" customFormat="1" ht="48" x14ac:dyDescent="0.2">
      <c r="A190" s="52" t="s">
        <v>2521</v>
      </c>
      <c r="B190" s="78" t="s">
        <v>2522</v>
      </c>
      <c r="C190" s="53" t="s">
        <v>2523</v>
      </c>
      <c r="D190" s="79"/>
      <c r="E190" s="79">
        <v>339500.94</v>
      </c>
      <c r="F190" s="153">
        <f t="shared" si="2"/>
        <v>2886758160.4400234</v>
      </c>
    </row>
    <row r="191" spans="1:6" s="96" customFormat="1" ht="36" x14ac:dyDescent="0.2">
      <c r="A191" s="52" t="s">
        <v>2521</v>
      </c>
      <c r="B191" s="78" t="s">
        <v>2524</v>
      </c>
      <c r="C191" s="53" t="s">
        <v>2525</v>
      </c>
      <c r="D191" s="79"/>
      <c r="E191" s="79">
        <v>9999900</v>
      </c>
      <c r="F191" s="153">
        <f t="shared" si="2"/>
        <v>2876758260.4400234</v>
      </c>
    </row>
    <row r="192" spans="1:6" s="96" customFormat="1" ht="48" x14ac:dyDescent="0.2">
      <c r="A192" s="52" t="s">
        <v>2521</v>
      </c>
      <c r="B192" s="78" t="s">
        <v>2526</v>
      </c>
      <c r="C192" s="53" t="s">
        <v>2527</v>
      </c>
      <c r="D192" s="79"/>
      <c r="E192" s="79">
        <v>1500000</v>
      </c>
      <c r="F192" s="153">
        <f t="shared" si="2"/>
        <v>2875258260.4400234</v>
      </c>
    </row>
    <row r="193" spans="1:6" s="96" customFormat="1" ht="72" x14ac:dyDescent="0.2">
      <c r="A193" s="52" t="s">
        <v>2521</v>
      </c>
      <c r="B193" s="78" t="s">
        <v>2528</v>
      </c>
      <c r="C193" s="53" t="s">
        <v>2529</v>
      </c>
      <c r="D193" s="79"/>
      <c r="E193" s="79">
        <v>513000000</v>
      </c>
      <c r="F193" s="153">
        <f t="shared" si="2"/>
        <v>2362258260.4400234</v>
      </c>
    </row>
    <row r="194" spans="1:6" s="96" customFormat="1" ht="60" x14ac:dyDescent="0.2">
      <c r="A194" s="52" t="s">
        <v>2521</v>
      </c>
      <c r="B194" s="78" t="s">
        <v>2530</v>
      </c>
      <c r="C194" s="53" t="s">
        <v>2531</v>
      </c>
      <c r="D194" s="79"/>
      <c r="E194" s="79">
        <v>25405582.719999999</v>
      </c>
      <c r="F194" s="153">
        <f t="shared" si="2"/>
        <v>2336852677.7200236</v>
      </c>
    </row>
    <row r="195" spans="1:6" s="96" customFormat="1" ht="36" x14ac:dyDescent="0.2">
      <c r="A195" s="52" t="s">
        <v>2521</v>
      </c>
      <c r="B195" s="78" t="s">
        <v>2532</v>
      </c>
      <c r="C195" s="53" t="s">
        <v>2533</v>
      </c>
      <c r="D195" s="79"/>
      <c r="E195" s="79">
        <v>109318257.89</v>
      </c>
      <c r="F195" s="153">
        <f t="shared" si="2"/>
        <v>2227534419.8300238</v>
      </c>
    </row>
    <row r="196" spans="1:6" s="96" customFormat="1" ht="48" x14ac:dyDescent="0.2">
      <c r="A196" s="52" t="s">
        <v>2521</v>
      </c>
      <c r="B196" s="78" t="s">
        <v>2534</v>
      </c>
      <c r="C196" s="53" t="s">
        <v>2535</v>
      </c>
      <c r="D196" s="79"/>
      <c r="E196" s="79">
        <v>13170595.630000001</v>
      </c>
      <c r="F196" s="153">
        <f t="shared" si="2"/>
        <v>2214363824.2000237</v>
      </c>
    </row>
    <row r="197" spans="1:6" s="96" customFormat="1" ht="36" x14ac:dyDescent="0.2">
      <c r="A197" s="52" t="s">
        <v>2521</v>
      </c>
      <c r="B197" s="78" t="s">
        <v>2536</v>
      </c>
      <c r="C197" s="53" t="s">
        <v>2537</v>
      </c>
      <c r="D197" s="79"/>
      <c r="E197" s="79">
        <v>29993.51</v>
      </c>
      <c r="F197" s="153">
        <f t="shared" si="2"/>
        <v>2214333830.6900234</v>
      </c>
    </row>
    <row r="198" spans="1:6" s="96" customFormat="1" ht="48" x14ac:dyDescent="0.2">
      <c r="A198" s="52" t="s">
        <v>2521</v>
      </c>
      <c r="B198" s="78" t="s">
        <v>2538</v>
      </c>
      <c r="C198" s="53" t="s">
        <v>2539</v>
      </c>
      <c r="D198" s="79"/>
      <c r="E198" s="79">
        <v>42074000</v>
      </c>
      <c r="F198" s="153">
        <f t="shared" si="2"/>
        <v>2172259830.6900234</v>
      </c>
    </row>
    <row r="199" spans="1:6" s="96" customFormat="1" ht="84" x14ac:dyDescent="0.2">
      <c r="A199" s="52" t="s">
        <v>2521</v>
      </c>
      <c r="B199" s="78" t="s">
        <v>2540</v>
      </c>
      <c r="C199" s="53" t="s">
        <v>2541</v>
      </c>
      <c r="D199" s="79"/>
      <c r="E199" s="79">
        <v>2504300.75</v>
      </c>
      <c r="F199" s="153">
        <f t="shared" si="2"/>
        <v>2169755529.9400234</v>
      </c>
    </row>
    <row r="200" spans="1:6" s="96" customFormat="1" ht="36" x14ac:dyDescent="0.2">
      <c r="A200" s="52" t="s">
        <v>2542</v>
      </c>
      <c r="B200" s="78" t="s">
        <v>2543</v>
      </c>
      <c r="C200" s="53" t="s">
        <v>2544</v>
      </c>
      <c r="D200" s="79"/>
      <c r="E200" s="79">
        <v>13029591.25</v>
      </c>
      <c r="F200" s="153">
        <f t="shared" si="2"/>
        <v>2156725938.6900234</v>
      </c>
    </row>
    <row r="201" spans="1:6" s="96" customFormat="1" ht="48" x14ac:dyDescent="0.2">
      <c r="A201" s="52" t="s">
        <v>2542</v>
      </c>
      <c r="B201" s="78" t="s">
        <v>2545</v>
      </c>
      <c r="C201" s="53" t="s">
        <v>2546</v>
      </c>
      <c r="D201" s="79"/>
      <c r="E201" s="79">
        <v>7104761.75</v>
      </c>
      <c r="F201" s="153">
        <f t="shared" si="2"/>
        <v>2149621176.9400234</v>
      </c>
    </row>
    <row r="202" spans="1:6" s="96" customFormat="1" ht="60" x14ac:dyDescent="0.2">
      <c r="A202" s="52" t="s">
        <v>2542</v>
      </c>
      <c r="B202" s="78" t="s">
        <v>2547</v>
      </c>
      <c r="C202" s="53" t="s">
        <v>2548</v>
      </c>
      <c r="D202" s="79"/>
      <c r="E202" s="79">
        <v>91500990.670000002</v>
      </c>
      <c r="F202" s="153">
        <f t="shared" si="2"/>
        <v>2058120186.2700233</v>
      </c>
    </row>
    <row r="203" spans="1:6" s="96" customFormat="1" ht="36" x14ac:dyDescent="0.2">
      <c r="A203" s="52" t="s">
        <v>2542</v>
      </c>
      <c r="B203" s="78" t="s">
        <v>2549</v>
      </c>
      <c r="C203" s="53" t="s">
        <v>2550</v>
      </c>
      <c r="D203" s="79"/>
      <c r="E203" s="79">
        <v>39640975.759999998</v>
      </c>
      <c r="F203" s="153">
        <f t="shared" si="2"/>
        <v>2018479210.5100234</v>
      </c>
    </row>
    <row r="204" spans="1:6" s="96" customFormat="1" ht="48" x14ac:dyDescent="0.2">
      <c r="A204" s="52" t="s">
        <v>2542</v>
      </c>
      <c r="B204" s="78" t="s">
        <v>2551</v>
      </c>
      <c r="C204" s="53" t="s">
        <v>2552</v>
      </c>
      <c r="D204" s="79"/>
      <c r="E204" s="79">
        <v>17291234.809999999</v>
      </c>
      <c r="F204" s="153">
        <f t="shared" si="2"/>
        <v>2001187975.7000234</v>
      </c>
    </row>
    <row r="205" spans="1:6" s="96" customFormat="1" ht="48" x14ac:dyDescent="0.2">
      <c r="A205" s="52" t="s">
        <v>2542</v>
      </c>
      <c r="B205" s="78" t="s">
        <v>2553</v>
      </c>
      <c r="C205" s="53" t="s">
        <v>2554</v>
      </c>
      <c r="D205" s="79"/>
      <c r="E205" s="79">
        <v>40250000</v>
      </c>
      <c r="F205" s="153">
        <f t="shared" si="2"/>
        <v>1960937975.7000234</v>
      </c>
    </row>
    <row r="206" spans="1:6" s="96" customFormat="1" ht="60" x14ac:dyDescent="0.2">
      <c r="A206" s="52" t="s">
        <v>2542</v>
      </c>
      <c r="B206" s="78" t="s">
        <v>2555</v>
      </c>
      <c r="C206" s="53" t="s">
        <v>2556</v>
      </c>
      <c r="D206" s="79"/>
      <c r="E206" s="79">
        <v>255277.5</v>
      </c>
      <c r="F206" s="153">
        <f t="shared" si="2"/>
        <v>1960682698.2000234</v>
      </c>
    </row>
    <row r="207" spans="1:6" s="96" customFormat="1" ht="72" x14ac:dyDescent="0.2">
      <c r="A207" s="52" t="s">
        <v>2542</v>
      </c>
      <c r="B207" s="78" t="s">
        <v>2557</v>
      </c>
      <c r="C207" s="53" t="s">
        <v>2558</v>
      </c>
      <c r="D207" s="79"/>
      <c r="E207" s="79">
        <v>42947.28</v>
      </c>
      <c r="F207" s="153">
        <f t="shared" si="2"/>
        <v>1960639750.9200234</v>
      </c>
    </row>
    <row r="208" spans="1:6" s="96" customFormat="1" ht="84" x14ac:dyDescent="0.2">
      <c r="A208" s="52" t="s">
        <v>2542</v>
      </c>
      <c r="B208" s="78" t="s">
        <v>2559</v>
      </c>
      <c r="C208" s="53" t="s">
        <v>2560</v>
      </c>
      <c r="D208" s="79"/>
      <c r="E208" s="79">
        <v>56476504.240000002</v>
      </c>
      <c r="F208" s="153">
        <f t="shared" si="2"/>
        <v>1904163246.6800234</v>
      </c>
    </row>
    <row r="209" spans="1:6" s="96" customFormat="1" ht="60" x14ac:dyDescent="0.2">
      <c r="A209" s="52" t="s">
        <v>2542</v>
      </c>
      <c r="B209" s="78" t="s">
        <v>2561</v>
      </c>
      <c r="C209" s="53" t="s">
        <v>2562</v>
      </c>
      <c r="D209" s="79"/>
      <c r="E209" s="79">
        <v>41666667</v>
      </c>
      <c r="F209" s="153">
        <f t="shared" si="2"/>
        <v>1862496579.6800234</v>
      </c>
    </row>
    <row r="210" spans="1:6" s="96" customFormat="1" ht="48" x14ac:dyDescent="0.2">
      <c r="A210" s="52" t="s">
        <v>2542</v>
      </c>
      <c r="B210" s="78" t="s">
        <v>2563</v>
      </c>
      <c r="C210" s="53" t="s">
        <v>2564</v>
      </c>
      <c r="D210" s="79"/>
      <c r="E210" s="79">
        <v>2292475</v>
      </c>
      <c r="F210" s="153">
        <f t="shared" si="2"/>
        <v>1860204104.6800234</v>
      </c>
    </row>
    <row r="211" spans="1:6" s="96" customFormat="1" ht="84" x14ac:dyDescent="0.2">
      <c r="A211" s="52" t="s">
        <v>2542</v>
      </c>
      <c r="B211" s="78" t="s">
        <v>2565</v>
      </c>
      <c r="C211" s="53" t="s">
        <v>2566</v>
      </c>
      <c r="D211" s="79"/>
      <c r="E211" s="79">
        <v>1478506.09</v>
      </c>
      <c r="F211" s="153">
        <f t="shared" si="2"/>
        <v>1858725598.5900235</v>
      </c>
    </row>
    <row r="212" spans="1:6" s="96" customFormat="1" ht="72" x14ac:dyDescent="0.2">
      <c r="A212" s="52" t="s">
        <v>2542</v>
      </c>
      <c r="B212" s="78" t="s">
        <v>2567</v>
      </c>
      <c r="C212" s="53" t="s">
        <v>2568</v>
      </c>
      <c r="D212" s="79"/>
      <c r="E212" s="79">
        <v>1404249.77</v>
      </c>
      <c r="F212" s="153">
        <f t="shared" si="2"/>
        <v>1857321348.8200235</v>
      </c>
    </row>
    <row r="213" spans="1:6" s="96" customFormat="1" ht="60" x14ac:dyDescent="0.2">
      <c r="A213" s="52" t="s">
        <v>2569</v>
      </c>
      <c r="B213" s="78" t="s">
        <v>2570</v>
      </c>
      <c r="C213" s="53" t="s">
        <v>2571</v>
      </c>
      <c r="D213" s="79"/>
      <c r="E213" s="79">
        <v>1000000</v>
      </c>
      <c r="F213" s="153">
        <f t="shared" si="2"/>
        <v>1856321348.8200235</v>
      </c>
    </row>
    <row r="214" spans="1:6" s="96" customFormat="1" ht="84" x14ac:dyDescent="0.2">
      <c r="A214" s="52" t="s">
        <v>2569</v>
      </c>
      <c r="B214" s="78" t="s">
        <v>2572</v>
      </c>
      <c r="C214" s="53" t="s">
        <v>2573</v>
      </c>
      <c r="D214" s="79"/>
      <c r="E214" s="79">
        <v>101242169.01000001</v>
      </c>
      <c r="F214" s="153">
        <f t="shared" si="2"/>
        <v>1755079179.8100235</v>
      </c>
    </row>
    <row r="215" spans="1:6" s="96" customFormat="1" ht="48" x14ac:dyDescent="0.2">
      <c r="A215" s="52" t="s">
        <v>2569</v>
      </c>
      <c r="B215" s="78" t="s">
        <v>2574</v>
      </c>
      <c r="C215" s="53" t="s">
        <v>2575</v>
      </c>
      <c r="D215" s="79"/>
      <c r="E215" s="79">
        <v>2078482</v>
      </c>
      <c r="F215" s="153">
        <f t="shared" ref="F215:F270" si="3">SUM(F214+D215-E215)</f>
        <v>1753000697.8100235</v>
      </c>
    </row>
    <row r="216" spans="1:6" s="96" customFormat="1" ht="36" x14ac:dyDescent="0.2">
      <c r="A216" s="52" t="s">
        <v>2569</v>
      </c>
      <c r="B216" s="78" t="s">
        <v>2576</v>
      </c>
      <c r="C216" s="53" t="s">
        <v>2577</v>
      </c>
      <c r="D216" s="79"/>
      <c r="E216" s="79">
        <v>1980000</v>
      </c>
      <c r="F216" s="153">
        <f t="shared" si="3"/>
        <v>1751020697.8100235</v>
      </c>
    </row>
    <row r="217" spans="1:6" s="96" customFormat="1" ht="48" x14ac:dyDescent="0.2">
      <c r="A217" s="52" t="s">
        <v>2578</v>
      </c>
      <c r="B217" s="78" t="s">
        <v>2579</v>
      </c>
      <c r="C217" s="53" t="s">
        <v>2580</v>
      </c>
      <c r="D217" s="79"/>
      <c r="E217" s="79">
        <v>1431368.56</v>
      </c>
      <c r="F217" s="153">
        <f t="shared" si="3"/>
        <v>1749589329.2500236</v>
      </c>
    </row>
    <row r="218" spans="1:6" s="96" customFormat="1" ht="60" x14ac:dyDescent="0.2">
      <c r="A218" s="52" t="s">
        <v>2578</v>
      </c>
      <c r="B218" s="78" t="s">
        <v>2581</v>
      </c>
      <c r="C218" s="53" t="s">
        <v>2582</v>
      </c>
      <c r="D218" s="79"/>
      <c r="E218" s="79">
        <v>10000360.369999999</v>
      </c>
      <c r="F218" s="153">
        <f t="shared" si="3"/>
        <v>1739588968.8800237</v>
      </c>
    </row>
    <row r="219" spans="1:6" s="96" customFormat="1" ht="72" x14ac:dyDescent="0.2">
      <c r="A219" s="52" t="s">
        <v>2578</v>
      </c>
      <c r="B219" s="78" t="s">
        <v>2583</v>
      </c>
      <c r="C219" s="53" t="s">
        <v>2584</v>
      </c>
      <c r="D219" s="79"/>
      <c r="E219" s="79">
        <v>1423257.35</v>
      </c>
      <c r="F219" s="153">
        <f t="shared" si="3"/>
        <v>1738165711.5300238</v>
      </c>
    </row>
    <row r="220" spans="1:6" s="96" customFormat="1" ht="60" x14ac:dyDescent="0.2">
      <c r="A220" s="52" t="s">
        <v>2578</v>
      </c>
      <c r="B220" s="78" t="s">
        <v>2585</v>
      </c>
      <c r="C220" s="53" t="s">
        <v>2586</v>
      </c>
      <c r="D220" s="79"/>
      <c r="E220" s="79">
        <v>6440665.4299999997</v>
      </c>
      <c r="F220" s="153">
        <f t="shared" si="3"/>
        <v>1731725046.1000237</v>
      </c>
    </row>
    <row r="221" spans="1:6" s="96" customFormat="1" ht="48" x14ac:dyDescent="0.2">
      <c r="A221" s="52" t="s">
        <v>2578</v>
      </c>
      <c r="B221" s="78" t="s">
        <v>2587</v>
      </c>
      <c r="C221" s="53" t="s">
        <v>2588</v>
      </c>
      <c r="D221" s="79"/>
      <c r="E221" s="79">
        <v>19667318.690000001</v>
      </c>
      <c r="F221" s="153">
        <f t="shared" si="3"/>
        <v>1712057727.4100237</v>
      </c>
    </row>
    <row r="222" spans="1:6" s="96" customFormat="1" ht="60" x14ac:dyDescent="0.2">
      <c r="A222" s="52" t="s">
        <v>2578</v>
      </c>
      <c r="B222" s="78" t="s">
        <v>2589</v>
      </c>
      <c r="C222" s="53" t="s">
        <v>2590</v>
      </c>
      <c r="D222" s="79"/>
      <c r="E222" s="79">
        <v>2360000</v>
      </c>
      <c r="F222" s="153">
        <f t="shared" si="3"/>
        <v>1709697727.4100237</v>
      </c>
    </row>
    <row r="223" spans="1:6" s="96" customFormat="1" ht="48" x14ac:dyDescent="0.2">
      <c r="A223" s="52" t="s">
        <v>2591</v>
      </c>
      <c r="B223" s="78" t="s">
        <v>2592</v>
      </c>
      <c r="C223" s="53" t="s">
        <v>2593</v>
      </c>
      <c r="D223" s="79"/>
      <c r="E223" s="79">
        <v>1172000</v>
      </c>
      <c r="F223" s="153">
        <f t="shared" si="3"/>
        <v>1708525727.4100237</v>
      </c>
    </row>
    <row r="224" spans="1:6" s="96" customFormat="1" ht="48" x14ac:dyDescent="0.2">
      <c r="A224" s="52" t="s">
        <v>2591</v>
      </c>
      <c r="B224" s="78" t="s">
        <v>2594</v>
      </c>
      <c r="C224" s="53" t="s">
        <v>2595</v>
      </c>
      <c r="D224" s="79"/>
      <c r="E224" s="79">
        <v>2011400</v>
      </c>
      <c r="F224" s="153">
        <f t="shared" si="3"/>
        <v>1706514327.4100237</v>
      </c>
    </row>
    <row r="225" spans="1:8" s="96" customFormat="1" ht="72" x14ac:dyDescent="0.2">
      <c r="A225" s="52" t="s">
        <v>2591</v>
      </c>
      <c r="B225" s="78" t="s">
        <v>2596</v>
      </c>
      <c r="C225" s="53" t="s">
        <v>2597</v>
      </c>
      <c r="D225" s="79"/>
      <c r="E225" s="79">
        <v>544000</v>
      </c>
      <c r="F225" s="153">
        <f t="shared" si="3"/>
        <v>1705970327.4100237</v>
      </c>
    </row>
    <row r="226" spans="1:8" ht="48" x14ac:dyDescent="0.2">
      <c r="A226" s="52" t="s">
        <v>2591</v>
      </c>
      <c r="B226" s="78" t="s">
        <v>2598</v>
      </c>
      <c r="C226" s="53" t="s">
        <v>2599</v>
      </c>
      <c r="D226" s="79"/>
      <c r="E226" s="79">
        <v>361080</v>
      </c>
      <c r="F226" s="153">
        <f t="shared" si="3"/>
        <v>1705609247.4100237</v>
      </c>
      <c r="G226" s="96"/>
      <c r="H226" s="96"/>
    </row>
    <row r="227" spans="1:8" ht="72" x14ac:dyDescent="0.2">
      <c r="A227" s="52" t="s">
        <v>2591</v>
      </c>
      <c r="B227" s="78" t="s">
        <v>2600</v>
      </c>
      <c r="C227" s="53" t="s">
        <v>2601</v>
      </c>
      <c r="D227" s="79"/>
      <c r="E227" s="79">
        <v>691210.57</v>
      </c>
      <c r="F227" s="153">
        <f t="shared" si="3"/>
        <v>1704918036.8400238</v>
      </c>
      <c r="G227" s="96"/>
      <c r="H227" s="96"/>
    </row>
    <row r="228" spans="1:8" ht="36" x14ac:dyDescent="0.2">
      <c r="A228" s="52" t="s">
        <v>2602</v>
      </c>
      <c r="B228" s="78" t="s">
        <v>2603</v>
      </c>
      <c r="C228" s="53" t="s">
        <v>2604</v>
      </c>
      <c r="D228" s="79"/>
      <c r="E228" s="79">
        <v>4515657.54</v>
      </c>
      <c r="F228" s="153">
        <f t="shared" si="3"/>
        <v>1700402379.3000238</v>
      </c>
      <c r="G228" s="96"/>
      <c r="H228" s="96"/>
    </row>
    <row r="229" spans="1:8" ht="72" x14ac:dyDescent="0.2">
      <c r="A229" s="52" t="s">
        <v>2602</v>
      </c>
      <c r="B229" s="78" t="s">
        <v>2605</v>
      </c>
      <c r="C229" s="53" t="s">
        <v>2606</v>
      </c>
      <c r="D229" s="79"/>
      <c r="E229" s="79">
        <v>314806.59999999998</v>
      </c>
      <c r="F229" s="153">
        <f t="shared" si="3"/>
        <v>1700087572.7000239</v>
      </c>
      <c r="G229" s="96"/>
    </row>
    <row r="230" spans="1:8" ht="36" x14ac:dyDescent="0.2">
      <c r="A230" s="52" t="s">
        <v>2602</v>
      </c>
      <c r="B230" s="78" t="s">
        <v>2607</v>
      </c>
      <c r="C230" s="53" t="s">
        <v>2608</v>
      </c>
      <c r="D230" s="79"/>
      <c r="E230" s="79">
        <v>1180000</v>
      </c>
      <c r="F230" s="153">
        <f t="shared" si="3"/>
        <v>1698907572.7000239</v>
      </c>
      <c r="G230" s="96"/>
    </row>
    <row r="231" spans="1:8" ht="84" x14ac:dyDescent="0.2">
      <c r="A231" s="52" t="s">
        <v>2602</v>
      </c>
      <c r="B231" s="78" t="s">
        <v>2609</v>
      </c>
      <c r="C231" s="53" t="s">
        <v>2610</v>
      </c>
      <c r="D231" s="79"/>
      <c r="E231" s="79">
        <v>2500000</v>
      </c>
      <c r="F231" s="153">
        <f t="shared" si="3"/>
        <v>1696407572.7000239</v>
      </c>
      <c r="G231" s="96"/>
    </row>
    <row r="232" spans="1:8" ht="60" x14ac:dyDescent="0.2">
      <c r="A232" s="52" t="s">
        <v>2602</v>
      </c>
      <c r="B232" s="78" t="s">
        <v>2611</v>
      </c>
      <c r="C232" s="53" t="s">
        <v>2612</v>
      </c>
      <c r="D232" s="79"/>
      <c r="E232" s="79">
        <v>571179</v>
      </c>
      <c r="F232" s="153">
        <f t="shared" si="3"/>
        <v>1695836393.7000239</v>
      </c>
      <c r="G232" s="96"/>
    </row>
    <row r="233" spans="1:8" ht="84" x14ac:dyDescent="0.2">
      <c r="A233" s="52" t="s">
        <v>2602</v>
      </c>
      <c r="B233" s="78" t="s">
        <v>2613</v>
      </c>
      <c r="C233" s="53" t="s">
        <v>2614</v>
      </c>
      <c r="D233" s="79"/>
      <c r="E233" s="79">
        <v>50000000</v>
      </c>
      <c r="F233" s="153">
        <f t="shared" si="3"/>
        <v>1645836393.7000239</v>
      </c>
      <c r="G233" s="96"/>
    </row>
    <row r="234" spans="1:8" ht="84" x14ac:dyDescent="0.2">
      <c r="A234" s="52" t="s">
        <v>2602</v>
      </c>
      <c r="B234" s="78" t="s">
        <v>2615</v>
      </c>
      <c r="C234" s="53" t="s">
        <v>2616</v>
      </c>
      <c r="D234" s="79"/>
      <c r="E234" s="79">
        <v>28757830.989999998</v>
      </c>
      <c r="F234" s="153">
        <f t="shared" si="3"/>
        <v>1617078562.7100239</v>
      </c>
      <c r="G234" s="96"/>
    </row>
    <row r="235" spans="1:8" ht="36" x14ac:dyDescent="0.2">
      <c r="A235" s="52" t="s">
        <v>2617</v>
      </c>
      <c r="B235" s="78" t="s">
        <v>2618</v>
      </c>
      <c r="C235" s="53" t="s">
        <v>2619</v>
      </c>
      <c r="D235" s="79"/>
      <c r="E235" s="79">
        <v>7543.17</v>
      </c>
      <c r="F235" s="153">
        <f t="shared" si="3"/>
        <v>1617071019.5400238</v>
      </c>
      <c r="G235" s="96"/>
    </row>
    <row r="236" spans="1:8" ht="60" x14ac:dyDescent="0.2">
      <c r="A236" s="52" t="s">
        <v>2617</v>
      </c>
      <c r="B236" s="78" t="s">
        <v>2620</v>
      </c>
      <c r="C236" s="53" t="s">
        <v>2621</v>
      </c>
      <c r="D236" s="79"/>
      <c r="E236" s="79">
        <v>1366839.7</v>
      </c>
      <c r="F236" s="153">
        <f t="shared" si="3"/>
        <v>1615704179.8400238</v>
      </c>
      <c r="G236" s="96"/>
    </row>
    <row r="237" spans="1:8" ht="48" x14ac:dyDescent="0.2">
      <c r="A237" s="52" t="s">
        <v>2617</v>
      </c>
      <c r="B237" s="78" t="s">
        <v>2622</v>
      </c>
      <c r="C237" s="53" t="s">
        <v>2623</v>
      </c>
      <c r="D237" s="79"/>
      <c r="E237" s="79">
        <v>6715130.3099999996</v>
      </c>
      <c r="F237" s="153">
        <f t="shared" si="3"/>
        <v>1608989049.5300238</v>
      </c>
      <c r="G237" s="96"/>
    </row>
    <row r="238" spans="1:8" ht="48" x14ac:dyDescent="0.2">
      <c r="A238" s="52" t="s">
        <v>2617</v>
      </c>
      <c r="B238" s="78" t="s">
        <v>2624</v>
      </c>
      <c r="C238" s="53" t="s">
        <v>2625</v>
      </c>
      <c r="D238" s="79"/>
      <c r="E238" s="79">
        <v>243644.66</v>
      </c>
      <c r="F238" s="153">
        <f t="shared" si="3"/>
        <v>1608745404.8700237</v>
      </c>
      <c r="G238" s="96"/>
    </row>
    <row r="239" spans="1:8" ht="48" x14ac:dyDescent="0.2">
      <c r="A239" s="52" t="s">
        <v>2617</v>
      </c>
      <c r="B239" s="78" t="s">
        <v>2626</v>
      </c>
      <c r="C239" s="53" t="s">
        <v>2627</v>
      </c>
      <c r="D239" s="79"/>
      <c r="E239" s="79">
        <v>654000</v>
      </c>
      <c r="F239" s="153">
        <f t="shared" si="3"/>
        <v>1608091404.8700237</v>
      </c>
      <c r="G239" s="96"/>
    </row>
    <row r="240" spans="1:8" ht="36" x14ac:dyDescent="0.2">
      <c r="A240" s="52" t="s">
        <v>2617</v>
      </c>
      <c r="B240" s="78" t="s">
        <v>2628</v>
      </c>
      <c r="C240" s="53" t="s">
        <v>2629</v>
      </c>
      <c r="D240" s="79"/>
      <c r="E240" s="79">
        <v>1242680.52</v>
      </c>
      <c r="F240" s="153">
        <f t="shared" si="3"/>
        <v>1606848724.3500237</v>
      </c>
      <c r="G240" s="96"/>
    </row>
    <row r="241" spans="1:7" ht="36" x14ac:dyDescent="0.2">
      <c r="A241" s="52" t="s">
        <v>2617</v>
      </c>
      <c r="B241" s="78" t="s">
        <v>2630</v>
      </c>
      <c r="C241" s="53" t="s">
        <v>2631</v>
      </c>
      <c r="D241" s="79"/>
      <c r="E241" s="79">
        <v>1354568.98</v>
      </c>
      <c r="F241" s="153">
        <f t="shared" si="3"/>
        <v>1605494155.3700237</v>
      </c>
      <c r="G241" s="96"/>
    </row>
    <row r="242" spans="1:7" ht="36" x14ac:dyDescent="0.2">
      <c r="A242" s="52" t="s">
        <v>2617</v>
      </c>
      <c r="B242" s="78" t="s">
        <v>2632</v>
      </c>
      <c r="C242" s="53" t="s">
        <v>2633</v>
      </c>
      <c r="D242" s="79"/>
      <c r="E242" s="79">
        <v>905600</v>
      </c>
      <c r="F242" s="153">
        <f t="shared" si="3"/>
        <v>1604588555.3700237</v>
      </c>
      <c r="G242" s="96"/>
    </row>
    <row r="243" spans="1:7" ht="36" x14ac:dyDescent="0.2">
      <c r="A243" s="52" t="s">
        <v>2617</v>
      </c>
      <c r="B243" s="78" t="s">
        <v>2634</v>
      </c>
      <c r="C243" s="53" t="s">
        <v>2635</v>
      </c>
      <c r="D243" s="79"/>
      <c r="E243" s="79">
        <v>3065500</v>
      </c>
      <c r="F243" s="153">
        <f t="shared" si="3"/>
        <v>1601523055.3700237</v>
      </c>
      <c r="G243" s="96"/>
    </row>
    <row r="244" spans="1:7" ht="36" x14ac:dyDescent="0.2">
      <c r="A244" s="52" t="s">
        <v>2617</v>
      </c>
      <c r="B244" s="78" t="s">
        <v>2636</v>
      </c>
      <c r="C244" s="53" t="s">
        <v>2637</v>
      </c>
      <c r="D244" s="79"/>
      <c r="E244" s="79">
        <v>431700</v>
      </c>
      <c r="F244" s="153">
        <f t="shared" si="3"/>
        <v>1601091355.3700237</v>
      </c>
      <c r="G244" s="96"/>
    </row>
    <row r="245" spans="1:7" ht="36" x14ac:dyDescent="0.2">
      <c r="A245" s="52" t="s">
        <v>2617</v>
      </c>
      <c r="B245" s="78" t="s">
        <v>2638</v>
      </c>
      <c r="C245" s="53" t="s">
        <v>2639</v>
      </c>
      <c r="D245" s="79"/>
      <c r="E245" s="79">
        <v>1308200</v>
      </c>
      <c r="F245" s="153">
        <f t="shared" si="3"/>
        <v>1599783155.3700237</v>
      </c>
      <c r="G245" s="96"/>
    </row>
    <row r="246" spans="1:7" ht="36" x14ac:dyDescent="0.2">
      <c r="A246" s="52" t="s">
        <v>2617</v>
      </c>
      <c r="B246" s="78" t="s">
        <v>2640</v>
      </c>
      <c r="C246" s="53" t="s">
        <v>2641</v>
      </c>
      <c r="D246" s="79"/>
      <c r="E246" s="79">
        <v>112100</v>
      </c>
      <c r="F246" s="153">
        <f t="shared" si="3"/>
        <v>1599671055.3700237</v>
      </c>
      <c r="G246" s="96"/>
    </row>
    <row r="247" spans="1:7" ht="48" x14ac:dyDescent="0.2">
      <c r="A247" s="52" t="s">
        <v>2617</v>
      </c>
      <c r="B247" s="78" t="s">
        <v>2642</v>
      </c>
      <c r="C247" s="53" t="s">
        <v>2643</v>
      </c>
      <c r="D247" s="79"/>
      <c r="E247" s="79">
        <v>992500</v>
      </c>
      <c r="F247" s="153">
        <f t="shared" si="3"/>
        <v>1598678555.3700237</v>
      </c>
      <c r="G247" s="96"/>
    </row>
    <row r="248" spans="1:7" ht="24" x14ac:dyDescent="0.2">
      <c r="A248" s="52" t="s">
        <v>2617</v>
      </c>
      <c r="B248" s="78" t="s">
        <v>2644</v>
      </c>
      <c r="C248" s="53" t="s">
        <v>2645</v>
      </c>
      <c r="D248" s="79"/>
      <c r="E248" s="79">
        <v>1051950</v>
      </c>
      <c r="F248" s="153">
        <f t="shared" si="3"/>
        <v>1597626605.3700237</v>
      </c>
      <c r="G248" s="96"/>
    </row>
    <row r="249" spans="1:7" ht="36" x14ac:dyDescent="0.2">
      <c r="A249" s="52" t="s">
        <v>2617</v>
      </c>
      <c r="B249" s="78" t="s">
        <v>2646</v>
      </c>
      <c r="C249" s="53" t="s">
        <v>2647</v>
      </c>
      <c r="D249" s="79"/>
      <c r="E249" s="79">
        <v>1322700</v>
      </c>
      <c r="F249" s="153">
        <f t="shared" si="3"/>
        <v>1596303905.3700237</v>
      </c>
    </row>
    <row r="250" spans="1:7" ht="36" x14ac:dyDescent="0.2">
      <c r="A250" s="52" t="s">
        <v>2617</v>
      </c>
      <c r="B250" s="78" t="s">
        <v>2648</v>
      </c>
      <c r="C250" s="53" t="s">
        <v>2649</v>
      </c>
      <c r="D250" s="79"/>
      <c r="E250" s="79">
        <v>514950</v>
      </c>
      <c r="F250" s="153">
        <f t="shared" si="3"/>
        <v>1595788955.3700237</v>
      </c>
    </row>
    <row r="251" spans="1:7" ht="36" x14ac:dyDescent="0.2">
      <c r="A251" s="52" t="s">
        <v>2617</v>
      </c>
      <c r="B251" s="78" t="s">
        <v>2650</v>
      </c>
      <c r="C251" s="53" t="s">
        <v>2651</v>
      </c>
      <c r="D251" s="79"/>
      <c r="E251" s="79">
        <v>3996024.72</v>
      </c>
      <c r="F251" s="153">
        <f t="shared" si="3"/>
        <v>1591792930.6500237</v>
      </c>
    </row>
    <row r="252" spans="1:7" ht="84" x14ac:dyDescent="0.2">
      <c r="A252" s="52" t="s">
        <v>2617</v>
      </c>
      <c r="B252" s="78" t="s">
        <v>2652</v>
      </c>
      <c r="C252" s="53" t="s">
        <v>2653</v>
      </c>
      <c r="D252" s="79"/>
      <c r="E252" s="79">
        <v>30473370</v>
      </c>
      <c r="F252" s="153">
        <f t="shared" si="3"/>
        <v>1561319560.6500237</v>
      </c>
    </row>
    <row r="253" spans="1:7" ht="60" x14ac:dyDescent="0.2">
      <c r="A253" s="52" t="s">
        <v>2617</v>
      </c>
      <c r="B253" s="78" t="s">
        <v>2654</v>
      </c>
      <c r="C253" s="53" t="s">
        <v>2655</v>
      </c>
      <c r="D253" s="79"/>
      <c r="E253" s="79">
        <v>59000</v>
      </c>
      <c r="F253" s="153">
        <f t="shared" si="3"/>
        <v>1561260560.6500237</v>
      </c>
    </row>
    <row r="254" spans="1:7" ht="84" x14ac:dyDescent="0.2">
      <c r="A254" s="52" t="s">
        <v>2617</v>
      </c>
      <c r="B254" s="78" t="s">
        <v>2656</v>
      </c>
      <c r="C254" s="53" t="s">
        <v>2657</v>
      </c>
      <c r="D254" s="79"/>
      <c r="E254" s="79">
        <v>19398637.34</v>
      </c>
      <c r="F254" s="153">
        <f t="shared" si="3"/>
        <v>1541861923.3100238</v>
      </c>
    </row>
    <row r="255" spans="1:7" ht="60" x14ac:dyDescent="0.2">
      <c r="A255" s="52" t="s">
        <v>2617</v>
      </c>
      <c r="B255" s="78" t="s">
        <v>2658</v>
      </c>
      <c r="C255" s="53" t="s">
        <v>2659</v>
      </c>
      <c r="D255" s="79"/>
      <c r="E255" s="79">
        <v>3163868.32</v>
      </c>
      <c r="F255" s="153">
        <f t="shared" si="3"/>
        <v>1538698054.9900239</v>
      </c>
    </row>
    <row r="256" spans="1:7" ht="72" x14ac:dyDescent="0.2">
      <c r="A256" s="52" t="s">
        <v>2617</v>
      </c>
      <c r="B256" s="78" t="s">
        <v>2660</v>
      </c>
      <c r="C256" s="53" t="s">
        <v>2661</v>
      </c>
      <c r="D256" s="79"/>
      <c r="E256" s="79">
        <v>1242679.78</v>
      </c>
      <c r="F256" s="153">
        <f t="shared" si="3"/>
        <v>1537455375.2100239</v>
      </c>
    </row>
    <row r="257" spans="1:6" ht="84" x14ac:dyDescent="0.2">
      <c r="A257" s="52" t="s">
        <v>2617</v>
      </c>
      <c r="B257" s="78" t="s">
        <v>2662</v>
      </c>
      <c r="C257" s="53" t="s">
        <v>2614</v>
      </c>
      <c r="D257" s="79"/>
      <c r="E257" s="79">
        <v>50000000</v>
      </c>
      <c r="F257" s="153">
        <f t="shared" si="3"/>
        <v>1487455375.2100239</v>
      </c>
    </row>
    <row r="258" spans="1:6" ht="48" x14ac:dyDescent="0.2">
      <c r="A258" s="52" t="s">
        <v>2663</v>
      </c>
      <c r="B258" s="78" t="s">
        <v>2664</v>
      </c>
      <c r="C258" s="53" t="s">
        <v>2665</v>
      </c>
      <c r="D258" s="79"/>
      <c r="E258" s="79">
        <v>70800</v>
      </c>
      <c r="F258" s="153">
        <f t="shared" si="3"/>
        <v>1487384575.2100239</v>
      </c>
    </row>
    <row r="259" spans="1:6" ht="36" x14ac:dyDescent="0.2">
      <c r="A259" s="52" t="s">
        <v>2663</v>
      </c>
      <c r="B259" s="78" t="s">
        <v>2666</v>
      </c>
      <c r="C259" s="53" t="s">
        <v>2667</v>
      </c>
      <c r="D259" s="79"/>
      <c r="E259" s="79">
        <v>231091.20000000001</v>
      </c>
      <c r="F259" s="153">
        <f t="shared" si="3"/>
        <v>1487153484.0100238</v>
      </c>
    </row>
    <row r="260" spans="1:6" ht="72" x14ac:dyDescent="0.2">
      <c r="A260" s="52" t="s">
        <v>2663</v>
      </c>
      <c r="B260" s="78" t="s">
        <v>2668</v>
      </c>
      <c r="C260" s="53" t="s">
        <v>2669</v>
      </c>
      <c r="D260" s="79"/>
      <c r="E260" s="79">
        <v>57171</v>
      </c>
      <c r="F260" s="153">
        <f t="shared" si="3"/>
        <v>1487096313.0100238</v>
      </c>
    </row>
    <row r="261" spans="1:6" ht="36" x14ac:dyDescent="0.2">
      <c r="A261" s="52" t="s">
        <v>2663</v>
      </c>
      <c r="B261" s="78" t="s">
        <v>2670</v>
      </c>
      <c r="C261" s="53" t="s">
        <v>2671</v>
      </c>
      <c r="D261" s="79"/>
      <c r="E261" s="79">
        <v>2759871.32</v>
      </c>
      <c r="F261" s="153">
        <f t="shared" si="3"/>
        <v>1484336441.6900239</v>
      </c>
    </row>
    <row r="262" spans="1:6" ht="48" x14ac:dyDescent="0.2">
      <c r="A262" s="52" t="s">
        <v>2663</v>
      </c>
      <c r="B262" s="78" t="s">
        <v>2672</v>
      </c>
      <c r="C262" s="53" t="s">
        <v>2673</v>
      </c>
      <c r="D262" s="79"/>
      <c r="E262" s="79">
        <v>20000000</v>
      </c>
      <c r="F262" s="153">
        <f t="shared" si="3"/>
        <v>1464336441.6900239</v>
      </c>
    </row>
    <row r="263" spans="1:6" ht="84" x14ac:dyDescent="0.2">
      <c r="A263" s="52" t="s">
        <v>2663</v>
      </c>
      <c r="B263" s="78" t="s">
        <v>2674</v>
      </c>
      <c r="C263" s="53" t="s">
        <v>2675</v>
      </c>
      <c r="D263" s="79"/>
      <c r="E263" s="79">
        <v>1483947.93</v>
      </c>
      <c r="F263" s="153">
        <f t="shared" si="3"/>
        <v>1462852493.7600238</v>
      </c>
    </row>
    <row r="264" spans="1:6" ht="84" x14ac:dyDescent="0.2">
      <c r="A264" s="52" t="s">
        <v>2663</v>
      </c>
      <c r="B264" s="78" t="s">
        <v>2676</v>
      </c>
      <c r="C264" s="53" t="s">
        <v>2677</v>
      </c>
      <c r="D264" s="79"/>
      <c r="E264" s="79">
        <v>6079400</v>
      </c>
      <c r="F264" s="153">
        <f t="shared" si="3"/>
        <v>1456773093.7600238</v>
      </c>
    </row>
    <row r="265" spans="1:6" ht="84" x14ac:dyDescent="0.2">
      <c r="A265" s="52" t="s">
        <v>2663</v>
      </c>
      <c r="B265" s="78" t="s">
        <v>2678</v>
      </c>
      <c r="C265" s="53" t="s">
        <v>2679</v>
      </c>
      <c r="D265" s="79"/>
      <c r="E265" s="79">
        <v>8836590</v>
      </c>
      <c r="F265" s="153">
        <f t="shared" si="3"/>
        <v>1447936503.7600238</v>
      </c>
    </row>
    <row r="266" spans="1:6" ht="60" x14ac:dyDescent="0.2">
      <c r="A266" s="52" t="s">
        <v>2663</v>
      </c>
      <c r="B266" s="78" t="s">
        <v>2680</v>
      </c>
      <c r="C266" s="53" t="s">
        <v>2681</v>
      </c>
      <c r="D266" s="79"/>
      <c r="E266" s="79">
        <v>2941586.12</v>
      </c>
      <c r="F266" s="153">
        <f t="shared" si="3"/>
        <v>1444994917.6400239</v>
      </c>
    </row>
    <row r="267" spans="1:6" ht="60" x14ac:dyDescent="0.2">
      <c r="A267" s="52" t="s">
        <v>2663</v>
      </c>
      <c r="B267" s="78" t="s">
        <v>2682</v>
      </c>
      <c r="C267" s="53" t="s">
        <v>2683</v>
      </c>
      <c r="D267" s="79"/>
      <c r="E267" s="79">
        <v>1448582.86</v>
      </c>
      <c r="F267" s="153">
        <f t="shared" si="3"/>
        <v>1443546334.7800241</v>
      </c>
    </row>
    <row r="268" spans="1:6" ht="72" x14ac:dyDescent="0.2">
      <c r="A268" s="52" t="s">
        <v>2663</v>
      </c>
      <c r="B268" s="78" t="s">
        <v>2684</v>
      </c>
      <c r="C268" s="53" t="s">
        <v>2685</v>
      </c>
      <c r="D268" s="79"/>
      <c r="E268" s="79">
        <v>1182660</v>
      </c>
      <c r="F268" s="153">
        <f t="shared" si="3"/>
        <v>1442363674.7800241</v>
      </c>
    </row>
    <row r="269" spans="1:6" ht="72" x14ac:dyDescent="0.2">
      <c r="A269" s="52" t="s">
        <v>2663</v>
      </c>
      <c r="B269" s="78" t="s">
        <v>2686</v>
      </c>
      <c r="C269" s="53" t="s">
        <v>2687</v>
      </c>
      <c r="D269" s="79"/>
      <c r="E269" s="79">
        <v>472000</v>
      </c>
      <c r="F269" s="153">
        <f t="shared" si="3"/>
        <v>1441891674.7800241</v>
      </c>
    </row>
    <row r="270" spans="1:6" ht="84" x14ac:dyDescent="0.2">
      <c r="A270" s="52" t="s">
        <v>2663</v>
      </c>
      <c r="B270" s="78" t="s">
        <v>2688</v>
      </c>
      <c r="C270" s="53" t="s">
        <v>2689</v>
      </c>
      <c r="D270" s="79"/>
      <c r="E270" s="79">
        <v>944000</v>
      </c>
      <c r="F270" s="153">
        <f t="shared" si="3"/>
        <v>1440947674.7800241</v>
      </c>
    </row>
    <row r="271" spans="1:6" ht="4.5" customHeight="1" x14ac:dyDescent="0.2">
      <c r="A271" s="138"/>
      <c r="B271" s="139"/>
      <c r="C271" s="140"/>
      <c r="D271" s="141"/>
      <c r="E271" s="142"/>
      <c r="F271" s="143"/>
    </row>
    <row r="272" spans="1:6" ht="13.5" thickBot="1" x14ac:dyDescent="0.25">
      <c r="B272" s="134"/>
      <c r="C272" s="135" t="s">
        <v>616</v>
      </c>
      <c r="D272" s="144">
        <f>SUM(D20:D270)</f>
        <v>2290358637.04</v>
      </c>
      <c r="E272" s="144">
        <f>SUM(E20:E270)</f>
        <v>4369350021.3899984</v>
      </c>
      <c r="F272" s="144">
        <f>SUM(D272-E272)</f>
        <v>-2078991384.3499985</v>
      </c>
    </row>
    <row r="273" spans="2:8" ht="13.5" thickTop="1" x14ac:dyDescent="0.2">
      <c r="B273" s="134"/>
      <c r="C273" s="136"/>
      <c r="D273" s="136"/>
      <c r="E273" s="123"/>
      <c r="H273" s="162"/>
    </row>
    <row r="274" spans="2:8" x14ac:dyDescent="0.2">
      <c r="B274" s="134"/>
      <c r="C274" s="136"/>
      <c r="D274" s="136"/>
      <c r="E274" s="145"/>
      <c r="F274" s="162"/>
    </row>
    <row r="275" spans="2:8" x14ac:dyDescent="0.2">
      <c r="B275" s="134"/>
      <c r="C275" s="136"/>
      <c r="D275" s="136"/>
      <c r="E275" s="123"/>
      <c r="F275" s="161"/>
    </row>
    <row r="276" spans="2:8" x14ac:dyDescent="0.2">
      <c r="D276" s="134"/>
      <c r="E276" s="145"/>
    </row>
    <row r="277" spans="2:8" x14ac:dyDescent="0.2">
      <c r="D277" s="134"/>
      <c r="E277" s="123"/>
      <c r="F277" s="162"/>
    </row>
    <row r="278" spans="2:8" x14ac:dyDescent="0.2">
      <c r="D278" s="134"/>
      <c r="E278" s="123"/>
    </row>
    <row r="279" spans="2:8" x14ac:dyDescent="0.2">
      <c r="F279" s="161"/>
    </row>
    <row r="281" spans="2:8" x14ac:dyDescent="0.2">
      <c r="F281"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tabSelected="1" workbookViewId="0">
      <selection activeCell="E22" sqref="E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191" t="s">
        <v>0</v>
      </c>
      <c r="B6" s="192"/>
      <c r="C6" s="192"/>
      <c r="D6" s="192"/>
      <c r="E6" s="192"/>
      <c r="F6" s="193"/>
    </row>
    <row r="7" spans="1:9" x14ac:dyDescent="0.2">
      <c r="A7" s="90"/>
      <c r="B7" s="91"/>
      <c r="C7" s="91"/>
      <c r="D7" s="92"/>
      <c r="E7" s="93"/>
      <c r="F7" s="94"/>
    </row>
    <row r="8" spans="1:9" ht="20.25" x14ac:dyDescent="0.3">
      <c r="A8" s="191" t="s">
        <v>2261</v>
      </c>
      <c r="B8" s="192"/>
      <c r="C8" s="192"/>
      <c r="D8" s="192"/>
      <c r="E8" s="192"/>
      <c r="F8" s="193"/>
    </row>
    <row r="9" spans="1:9" x14ac:dyDescent="0.2">
      <c r="A9" s="90"/>
      <c r="B9" s="91"/>
      <c r="C9" s="91"/>
      <c r="D9" s="92"/>
      <c r="E9" s="93"/>
      <c r="F9" s="94"/>
    </row>
    <row r="10" spans="1:9" s="96" customFormat="1" ht="18" x14ac:dyDescent="0.25">
      <c r="A10" s="194" t="s">
        <v>1</v>
      </c>
      <c r="B10" s="195"/>
      <c r="C10" s="195"/>
      <c r="D10" s="195"/>
      <c r="E10" s="195"/>
      <c r="F10" s="196"/>
    </row>
    <row r="11" spans="1:9" s="96" customFormat="1" ht="15.75" x14ac:dyDescent="0.25">
      <c r="A11" s="197" t="s">
        <v>2</v>
      </c>
      <c r="B11" s="198"/>
      <c r="C11" s="198"/>
      <c r="D11" s="198"/>
      <c r="E11" s="198"/>
      <c r="F11" s="199"/>
      <c r="I11" s="158"/>
    </row>
    <row r="12" spans="1:9" s="96" customFormat="1" ht="18" x14ac:dyDescent="0.2">
      <c r="A12" s="97"/>
      <c r="B12" s="98"/>
      <c r="C12" s="98"/>
      <c r="D12" s="92"/>
      <c r="E12" s="93"/>
      <c r="F12" s="94"/>
    </row>
    <row r="13" spans="1:9" s="96" customFormat="1" x14ac:dyDescent="0.2">
      <c r="A13" s="200" t="s">
        <v>2691</v>
      </c>
      <c r="B13" s="201"/>
      <c r="C13" s="201"/>
      <c r="D13" s="201"/>
      <c r="E13" s="201"/>
      <c r="F13" s="202"/>
    </row>
    <row r="14" spans="1:9" s="96" customFormat="1" x14ac:dyDescent="0.2">
      <c r="A14" s="200"/>
      <c r="B14" s="201"/>
      <c r="C14" s="201"/>
      <c r="D14" s="201"/>
      <c r="E14" s="201"/>
      <c r="F14" s="202"/>
    </row>
    <row r="15" spans="1:9" s="96" customFormat="1" ht="16.5" thickBot="1" x14ac:dyDescent="0.25">
      <c r="A15" s="99"/>
      <c r="B15" s="100"/>
      <c r="C15" s="100"/>
      <c r="D15" s="101"/>
      <c r="E15" s="102"/>
      <c r="F15" s="103"/>
      <c r="H15" s="157"/>
      <c r="I15" s="157"/>
    </row>
    <row r="16" spans="1:9" s="96" customFormat="1" ht="16.5" thickBot="1" x14ac:dyDescent="0.25">
      <c r="A16" s="203" t="s">
        <v>9</v>
      </c>
      <c r="B16" s="204"/>
      <c r="C16" s="204"/>
      <c r="D16" s="104"/>
      <c r="E16" s="105"/>
      <c r="F16" s="106"/>
      <c r="H16" s="157"/>
      <c r="I16" s="157"/>
    </row>
    <row r="17" spans="1:9" s="96" customFormat="1" ht="16.5" thickBot="1" x14ac:dyDescent="0.3">
      <c r="A17" s="107"/>
      <c r="B17" s="108"/>
      <c r="C17" s="109"/>
      <c r="D17" s="188" t="s">
        <v>8</v>
      </c>
      <c r="E17" s="188"/>
      <c r="F17" s="110">
        <v>1440947674.7800241</v>
      </c>
      <c r="H17" s="157"/>
      <c r="I17" s="157"/>
    </row>
    <row r="18" spans="1:9" s="96" customFormat="1" ht="13.5" thickBot="1" x14ac:dyDescent="0.25">
      <c r="A18" s="189" t="s">
        <v>3</v>
      </c>
      <c r="B18" s="111"/>
      <c r="C18" s="112"/>
      <c r="D18" s="113"/>
      <c r="E18" s="108"/>
      <c r="F18" s="113"/>
      <c r="I18" s="157"/>
    </row>
    <row r="19" spans="1:9" s="96" customFormat="1" ht="33" x14ac:dyDescent="0.2">
      <c r="A19" s="190"/>
      <c r="B19" s="114" t="s">
        <v>13</v>
      </c>
      <c r="C19" s="115" t="s">
        <v>4</v>
      </c>
      <c r="D19" s="169" t="s">
        <v>5</v>
      </c>
      <c r="E19" s="168" t="s">
        <v>6</v>
      </c>
      <c r="F19" s="169" t="s">
        <v>7</v>
      </c>
      <c r="H19" s="160"/>
      <c r="I19" s="160"/>
    </row>
    <row r="20" spans="1:9" s="96" customFormat="1" x14ac:dyDescent="0.2">
      <c r="A20" s="118">
        <v>43646</v>
      </c>
      <c r="B20" s="119"/>
      <c r="C20" s="120" t="s">
        <v>2692</v>
      </c>
      <c r="D20" s="154"/>
      <c r="E20" s="155"/>
      <c r="F20" s="170">
        <v>1440947674.7800241</v>
      </c>
      <c r="G20" s="147"/>
      <c r="H20" s="124"/>
      <c r="I20" s="158"/>
    </row>
    <row r="21" spans="1:9" s="96" customFormat="1" x14ac:dyDescent="0.2">
      <c r="A21" s="125">
        <v>43647</v>
      </c>
      <c r="B21" s="119"/>
      <c r="C21" s="120" t="s">
        <v>14</v>
      </c>
      <c r="D21" s="171">
        <v>2250227482.1700001</v>
      </c>
      <c r="E21" s="155"/>
      <c r="F21" s="153">
        <f>SUM(F20+D21-E21)</f>
        <v>3691175156.9500241</v>
      </c>
      <c r="G21" s="147"/>
      <c r="H21" s="126"/>
    </row>
    <row r="22" spans="1:9" s="96" customFormat="1" x14ac:dyDescent="0.2">
      <c r="A22" s="125">
        <v>43647</v>
      </c>
      <c r="B22" s="119"/>
      <c r="C22" s="120" t="s">
        <v>24</v>
      </c>
      <c r="D22" s="171">
        <v>97179204.939999998</v>
      </c>
      <c r="E22" s="155"/>
      <c r="F22" s="153">
        <f>SUM(F21+D22-E22)</f>
        <v>3788354361.8900242</v>
      </c>
      <c r="G22" s="147"/>
      <c r="H22" s="126"/>
      <c r="I22" s="158"/>
    </row>
    <row r="23" spans="1:9" s="96" customFormat="1" ht="72" x14ac:dyDescent="0.2">
      <c r="A23" s="52" t="s">
        <v>2693</v>
      </c>
      <c r="B23" s="49" t="s">
        <v>2694</v>
      </c>
      <c r="C23" s="53" t="s">
        <v>2695</v>
      </c>
      <c r="D23" s="79"/>
      <c r="E23" s="79">
        <v>27000</v>
      </c>
      <c r="F23" s="153">
        <f t="shared" ref="F23:F86" si="0">SUM(F22+D23-E23)</f>
        <v>3788327361.8900242</v>
      </c>
      <c r="G23" s="150"/>
      <c r="H23" s="157"/>
      <c r="I23" s="158"/>
    </row>
    <row r="24" spans="1:9" s="96" customFormat="1" ht="48" x14ac:dyDescent="0.2">
      <c r="A24" s="52" t="s">
        <v>2693</v>
      </c>
      <c r="B24" s="78" t="s">
        <v>2696</v>
      </c>
      <c r="C24" s="53" t="s">
        <v>2697</v>
      </c>
      <c r="D24" s="79"/>
      <c r="E24" s="79">
        <v>5142000</v>
      </c>
      <c r="F24" s="153">
        <f t="shared" si="0"/>
        <v>3783185361.8900242</v>
      </c>
      <c r="G24" s="150"/>
      <c r="H24" s="159"/>
    </row>
    <row r="25" spans="1:9" s="96" customFormat="1" ht="36" x14ac:dyDescent="0.2">
      <c r="A25" s="52" t="s">
        <v>2693</v>
      </c>
      <c r="B25" s="78" t="s">
        <v>2698</v>
      </c>
      <c r="C25" s="53" t="s">
        <v>2699</v>
      </c>
      <c r="D25" s="79"/>
      <c r="E25" s="79">
        <v>374890.46</v>
      </c>
      <c r="F25" s="153">
        <f t="shared" si="0"/>
        <v>3782810471.4300241</v>
      </c>
      <c r="H25" s="158"/>
    </row>
    <row r="26" spans="1:9" s="96" customFormat="1" ht="36" x14ac:dyDescent="0.2">
      <c r="A26" s="52" t="s">
        <v>2693</v>
      </c>
      <c r="B26" s="78" t="s">
        <v>2700</v>
      </c>
      <c r="C26" s="53" t="s">
        <v>2701</v>
      </c>
      <c r="D26" s="79"/>
      <c r="E26" s="79">
        <v>97981.46</v>
      </c>
      <c r="F26" s="153">
        <f t="shared" si="0"/>
        <v>3782712489.9700241</v>
      </c>
    </row>
    <row r="27" spans="1:9" s="96" customFormat="1" ht="36" x14ac:dyDescent="0.2">
      <c r="A27" s="52" t="s">
        <v>2693</v>
      </c>
      <c r="B27" s="78" t="s">
        <v>2702</v>
      </c>
      <c r="C27" s="53" t="s">
        <v>2703</v>
      </c>
      <c r="D27" s="79"/>
      <c r="E27" s="79">
        <v>496216.04</v>
      </c>
      <c r="F27" s="153">
        <f t="shared" si="0"/>
        <v>3782216273.9300241</v>
      </c>
    </row>
    <row r="28" spans="1:9" s="96" customFormat="1" ht="36" x14ac:dyDescent="0.2">
      <c r="A28" s="52" t="s">
        <v>2693</v>
      </c>
      <c r="B28" s="78" t="s">
        <v>2702</v>
      </c>
      <c r="C28" s="53" t="s">
        <v>2703</v>
      </c>
      <c r="D28" s="79"/>
      <c r="E28" s="79">
        <v>35181.72</v>
      </c>
      <c r="F28" s="153">
        <f t="shared" si="0"/>
        <v>3782181092.2100244</v>
      </c>
    </row>
    <row r="29" spans="1:9" s="96" customFormat="1" ht="36" x14ac:dyDescent="0.2">
      <c r="A29" s="52" t="s">
        <v>2693</v>
      </c>
      <c r="B29" s="78" t="s">
        <v>2702</v>
      </c>
      <c r="C29" s="53" t="s">
        <v>2703</v>
      </c>
      <c r="D29" s="79"/>
      <c r="E29" s="79">
        <v>35231.339999999997</v>
      </c>
      <c r="F29" s="153">
        <f t="shared" si="0"/>
        <v>3782145860.8700242</v>
      </c>
    </row>
    <row r="30" spans="1:9" s="96" customFormat="1" ht="36" x14ac:dyDescent="0.2">
      <c r="A30" s="52" t="s">
        <v>2693</v>
      </c>
      <c r="B30" s="78" t="s">
        <v>2702</v>
      </c>
      <c r="C30" s="53" t="s">
        <v>2703</v>
      </c>
      <c r="D30" s="79"/>
      <c r="E30" s="79">
        <v>4491.3100000000004</v>
      </c>
      <c r="F30" s="153">
        <f t="shared" si="0"/>
        <v>3782141369.5600243</v>
      </c>
    </row>
    <row r="31" spans="1:9" s="96" customFormat="1" ht="60" x14ac:dyDescent="0.2">
      <c r="A31" s="52" t="s">
        <v>2693</v>
      </c>
      <c r="B31" s="78" t="s">
        <v>2704</v>
      </c>
      <c r="C31" s="53" t="s">
        <v>2705</v>
      </c>
      <c r="D31" s="79"/>
      <c r="E31" s="79">
        <v>340117.28</v>
      </c>
      <c r="F31" s="153">
        <f t="shared" si="0"/>
        <v>3781801252.2800241</v>
      </c>
    </row>
    <row r="32" spans="1:9" s="96" customFormat="1" ht="84" x14ac:dyDescent="0.2">
      <c r="A32" s="52" t="s">
        <v>2706</v>
      </c>
      <c r="B32" s="78" t="s">
        <v>2707</v>
      </c>
      <c r="C32" s="53" t="s">
        <v>2708</v>
      </c>
      <c r="D32" s="79"/>
      <c r="E32" s="79">
        <v>586091760.73000002</v>
      </c>
      <c r="F32" s="153">
        <f t="shared" si="0"/>
        <v>3195709491.550024</v>
      </c>
    </row>
    <row r="33" spans="1:6" s="96" customFormat="1" ht="60" x14ac:dyDescent="0.2">
      <c r="A33" s="52" t="s">
        <v>2706</v>
      </c>
      <c r="B33" s="78" t="s">
        <v>2709</v>
      </c>
      <c r="C33" s="53" t="s">
        <v>2710</v>
      </c>
      <c r="D33" s="79"/>
      <c r="E33" s="79">
        <v>100447.6</v>
      </c>
      <c r="F33" s="153">
        <f t="shared" si="0"/>
        <v>3195609043.9500241</v>
      </c>
    </row>
    <row r="34" spans="1:6" s="96" customFormat="1" ht="36" x14ac:dyDescent="0.2">
      <c r="A34" s="52" t="s">
        <v>2706</v>
      </c>
      <c r="B34" s="78" t="s">
        <v>2711</v>
      </c>
      <c r="C34" s="53" t="s">
        <v>2712</v>
      </c>
      <c r="D34" s="79"/>
      <c r="E34" s="79">
        <v>106200</v>
      </c>
      <c r="F34" s="153">
        <f t="shared" si="0"/>
        <v>3195502843.9500241</v>
      </c>
    </row>
    <row r="35" spans="1:6" s="96" customFormat="1" ht="36" x14ac:dyDescent="0.2">
      <c r="A35" s="52" t="s">
        <v>2706</v>
      </c>
      <c r="B35" s="78" t="s">
        <v>2713</v>
      </c>
      <c r="C35" s="53" t="s">
        <v>2714</v>
      </c>
      <c r="D35" s="79"/>
      <c r="E35" s="79">
        <v>144913.44</v>
      </c>
      <c r="F35" s="153">
        <f t="shared" si="0"/>
        <v>3195357930.5100241</v>
      </c>
    </row>
    <row r="36" spans="1:6" s="96" customFormat="1" ht="60" x14ac:dyDescent="0.2">
      <c r="A36" s="52" t="s">
        <v>2706</v>
      </c>
      <c r="B36" s="78" t="s">
        <v>2715</v>
      </c>
      <c r="C36" s="53" t="s">
        <v>2716</v>
      </c>
      <c r="D36" s="79"/>
      <c r="E36" s="79">
        <v>88500</v>
      </c>
      <c r="F36" s="153">
        <f t="shared" si="0"/>
        <v>3195269430.5100241</v>
      </c>
    </row>
    <row r="37" spans="1:6" s="96" customFormat="1" ht="60" x14ac:dyDescent="0.2">
      <c r="A37" s="52" t="s">
        <v>2706</v>
      </c>
      <c r="B37" s="78" t="s">
        <v>2717</v>
      </c>
      <c r="C37" s="53" t="s">
        <v>2718</v>
      </c>
      <c r="D37" s="79"/>
      <c r="E37" s="79">
        <v>434960.34</v>
      </c>
      <c r="F37" s="153">
        <f t="shared" si="0"/>
        <v>3194834470.1700239</v>
      </c>
    </row>
    <row r="38" spans="1:6" s="96" customFormat="1" ht="48" x14ac:dyDescent="0.2">
      <c r="A38" s="52" t="s">
        <v>2706</v>
      </c>
      <c r="B38" s="78" t="s">
        <v>2719</v>
      </c>
      <c r="C38" s="53" t="s">
        <v>2720</v>
      </c>
      <c r="D38" s="79"/>
      <c r="E38" s="79">
        <v>7392318.5599999996</v>
      </c>
      <c r="F38" s="153">
        <f t="shared" si="0"/>
        <v>3187442151.610024</v>
      </c>
    </row>
    <row r="39" spans="1:6" s="96" customFormat="1" ht="60" x14ac:dyDescent="0.2">
      <c r="A39" s="52" t="s">
        <v>2706</v>
      </c>
      <c r="B39" s="78" t="s">
        <v>2721</v>
      </c>
      <c r="C39" s="53" t="s">
        <v>2722</v>
      </c>
      <c r="D39" s="79"/>
      <c r="E39" s="79">
        <v>4995943</v>
      </c>
      <c r="F39" s="153">
        <f t="shared" si="0"/>
        <v>3182446208.610024</v>
      </c>
    </row>
    <row r="40" spans="1:6" s="96" customFormat="1" ht="48" x14ac:dyDescent="0.2">
      <c r="A40" s="52" t="s">
        <v>2706</v>
      </c>
      <c r="B40" s="78" t="s">
        <v>2723</v>
      </c>
      <c r="C40" s="53" t="s">
        <v>2724</v>
      </c>
      <c r="D40" s="79"/>
      <c r="E40" s="79">
        <v>6000</v>
      </c>
      <c r="F40" s="153">
        <f t="shared" si="0"/>
        <v>3182440208.610024</v>
      </c>
    </row>
    <row r="41" spans="1:6" s="96" customFormat="1" ht="36" x14ac:dyDescent="0.2">
      <c r="A41" s="52" t="s">
        <v>2725</v>
      </c>
      <c r="B41" s="78" t="s">
        <v>2726</v>
      </c>
      <c r="C41" s="53" t="s">
        <v>2727</v>
      </c>
      <c r="D41" s="79"/>
      <c r="E41" s="79">
        <v>1503332.9</v>
      </c>
      <c r="F41" s="153">
        <f t="shared" si="0"/>
        <v>3180936875.7100239</v>
      </c>
    </row>
    <row r="42" spans="1:6" s="96" customFormat="1" ht="36" x14ac:dyDescent="0.2">
      <c r="A42" s="52" t="s">
        <v>2725</v>
      </c>
      <c r="B42" s="78" t="s">
        <v>2726</v>
      </c>
      <c r="C42" s="53" t="s">
        <v>2727</v>
      </c>
      <c r="D42" s="79"/>
      <c r="E42" s="79">
        <v>69075.460000000006</v>
      </c>
      <c r="F42" s="153">
        <f t="shared" si="0"/>
        <v>3180867800.2500238</v>
      </c>
    </row>
    <row r="43" spans="1:6" s="96" customFormat="1" ht="36" x14ac:dyDescent="0.2">
      <c r="A43" s="52" t="s">
        <v>2725</v>
      </c>
      <c r="B43" s="78" t="s">
        <v>2726</v>
      </c>
      <c r="C43" s="53" t="s">
        <v>2727</v>
      </c>
      <c r="D43" s="79"/>
      <c r="E43" s="79">
        <v>106736.63</v>
      </c>
      <c r="F43" s="153">
        <f t="shared" si="0"/>
        <v>3180761063.6200237</v>
      </c>
    </row>
    <row r="44" spans="1:6" s="96" customFormat="1" ht="36" x14ac:dyDescent="0.2">
      <c r="A44" s="52" t="s">
        <v>2725</v>
      </c>
      <c r="B44" s="78" t="s">
        <v>2726</v>
      </c>
      <c r="C44" s="53" t="s">
        <v>2727</v>
      </c>
      <c r="D44" s="79"/>
      <c r="E44" s="79">
        <v>9839.2000000000007</v>
      </c>
      <c r="F44" s="153">
        <f t="shared" si="0"/>
        <v>3180751224.4200239</v>
      </c>
    </row>
    <row r="45" spans="1:6" s="96" customFormat="1" ht="60" x14ac:dyDescent="0.2">
      <c r="A45" s="52" t="s">
        <v>2725</v>
      </c>
      <c r="B45" s="78" t="s">
        <v>2728</v>
      </c>
      <c r="C45" s="53" t="s">
        <v>2729</v>
      </c>
      <c r="D45" s="79"/>
      <c r="E45" s="79">
        <v>4715454.6399999997</v>
      </c>
      <c r="F45" s="153">
        <f t="shared" si="0"/>
        <v>3176035769.7800241</v>
      </c>
    </row>
    <row r="46" spans="1:6" s="96" customFormat="1" ht="36" x14ac:dyDescent="0.2">
      <c r="A46" s="52" t="s">
        <v>2725</v>
      </c>
      <c r="B46" s="78" t="s">
        <v>2730</v>
      </c>
      <c r="C46" s="53" t="s">
        <v>2731</v>
      </c>
      <c r="D46" s="79"/>
      <c r="E46" s="79">
        <v>16000</v>
      </c>
      <c r="F46" s="153">
        <f t="shared" si="0"/>
        <v>3176019769.7800241</v>
      </c>
    </row>
    <row r="47" spans="1:6" s="96" customFormat="1" ht="36" x14ac:dyDescent="0.2">
      <c r="A47" s="52" t="s">
        <v>2725</v>
      </c>
      <c r="B47" s="78" t="s">
        <v>2732</v>
      </c>
      <c r="C47" s="53" t="s">
        <v>2733</v>
      </c>
      <c r="D47" s="79"/>
      <c r="E47" s="79">
        <v>112000</v>
      </c>
      <c r="F47" s="153">
        <f t="shared" si="0"/>
        <v>3175907769.7800241</v>
      </c>
    </row>
    <row r="48" spans="1:6" s="96" customFormat="1" ht="36" x14ac:dyDescent="0.2">
      <c r="A48" s="52" t="s">
        <v>2725</v>
      </c>
      <c r="B48" s="78" t="s">
        <v>2732</v>
      </c>
      <c r="C48" s="53" t="s">
        <v>2733</v>
      </c>
      <c r="D48" s="79"/>
      <c r="E48" s="79">
        <v>7940.8</v>
      </c>
      <c r="F48" s="153">
        <f t="shared" si="0"/>
        <v>3175899828.9800239</v>
      </c>
    </row>
    <row r="49" spans="1:6" s="96" customFormat="1" ht="36" x14ac:dyDescent="0.2">
      <c r="A49" s="52" t="s">
        <v>2725</v>
      </c>
      <c r="B49" s="78" t="s">
        <v>2732</v>
      </c>
      <c r="C49" s="53" t="s">
        <v>2733</v>
      </c>
      <c r="D49" s="79"/>
      <c r="E49" s="79">
        <v>7952</v>
      </c>
      <c r="F49" s="153">
        <f t="shared" si="0"/>
        <v>3175891876.9800239</v>
      </c>
    </row>
    <row r="50" spans="1:6" s="96" customFormat="1" ht="36" x14ac:dyDescent="0.2">
      <c r="A50" s="52" t="s">
        <v>2725</v>
      </c>
      <c r="B50" s="78" t="s">
        <v>2732</v>
      </c>
      <c r="C50" s="53" t="s">
        <v>2733</v>
      </c>
      <c r="D50" s="79"/>
      <c r="E50" s="79">
        <v>770.95</v>
      </c>
      <c r="F50" s="153">
        <f t="shared" si="0"/>
        <v>3175891106.0300241</v>
      </c>
    </row>
    <row r="51" spans="1:6" s="96" customFormat="1" ht="36" x14ac:dyDescent="0.2">
      <c r="A51" s="52" t="s">
        <v>2725</v>
      </c>
      <c r="B51" s="78" t="s">
        <v>2734</v>
      </c>
      <c r="C51" s="53" t="s">
        <v>2735</v>
      </c>
      <c r="D51" s="79"/>
      <c r="E51" s="79">
        <v>464649.98</v>
      </c>
      <c r="F51" s="153">
        <f t="shared" si="0"/>
        <v>3175426456.050024</v>
      </c>
    </row>
    <row r="52" spans="1:6" s="96" customFormat="1" ht="36" x14ac:dyDescent="0.2">
      <c r="A52" s="52" t="s">
        <v>2725</v>
      </c>
      <c r="B52" s="78" t="s">
        <v>2734</v>
      </c>
      <c r="C52" s="53" t="s">
        <v>2735</v>
      </c>
      <c r="D52" s="79"/>
      <c r="E52" s="79">
        <v>32943.71</v>
      </c>
      <c r="F52" s="153">
        <f t="shared" si="0"/>
        <v>3175393512.340024</v>
      </c>
    </row>
    <row r="53" spans="1:6" s="96" customFormat="1" ht="36" x14ac:dyDescent="0.2">
      <c r="A53" s="52" t="s">
        <v>2725</v>
      </c>
      <c r="B53" s="78" t="s">
        <v>2734</v>
      </c>
      <c r="C53" s="53" t="s">
        <v>2735</v>
      </c>
      <c r="D53" s="79"/>
      <c r="E53" s="79">
        <v>32990.15</v>
      </c>
      <c r="F53" s="153">
        <f t="shared" si="0"/>
        <v>3175360522.1900239</v>
      </c>
    </row>
    <row r="54" spans="1:6" s="96" customFormat="1" ht="36" x14ac:dyDescent="0.2">
      <c r="A54" s="52" t="s">
        <v>2725</v>
      </c>
      <c r="B54" s="78" t="s">
        <v>2734</v>
      </c>
      <c r="C54" s="53" t="s">
        <v>2735</v>
      </c>
      <c r="D54" s="79"/>
      <c r="E54" s="79">
        <v>6026.25</v>
      </c>
      <c r="F54" s="153">
        <f t="shared" si="0"/>
        <v>3175354495.9400239</v>
      </c>
    </row>
    <row r="55" spans="1:6" s="96" customFormat="1" ht="48" x14ac:dyDescent="0.2">
      <c r="A55" s="52" t="s">
        <v>2725</v>
      </c>
      <c r="B55" s="78" t="s">
        <v>2736</v>
      </c>
      <c r="C55" s="53" t="s">
        <v>2737</v>
      </c>
      <c r="D55" s="79"/>
      <c r="E55" s="79">
        <v>10184.4</v>
      </c>
      <c r="F55" s="153">
        <f t="shared" si="0"/>
        <v>3175344311.5400238</v>
      </c>
    </row>
    <row r="56" spans="1:6" s="96" customFormat="1" ht="84" x14ac:dyDescent="0.2">
      <c r="A56" s="52" t="s">
        <v>2725</v>
      </c>
      <c r="B56" s="78" t="s">
        <v>2738</v>
      </c>
      <c r="C56" s="53" t="s">
        <v>2739</v>
      </c>
      <c r="D56" s="79"/>
      <c r="E56" s="79">
        <v>1694823.93</v>
      </c>
      <c r="F56" s="153">
        <f t="shared" si="0"/>
        <v>3173649487.610024</v>
      </c>
    </row>
    <row r="57" spans="1:6" s="96" customFormat="1" ht="84" x14ac:dyDescent="0.2">
      <c r="A57" s="52" t="s">
        <v>2725</v>
      </c>
      <c r="B57" s="78" t="s">
        <v>2738</v>
      </c>
      <c r="C57" s="53" t="s">
        <v>2739</v>
      </c>
      <c r="D57" s="79"/>
      <c r="E57" s="79">
        <v>200645.4</v>
      </c>
      <c r="F57" s="153">
        <f t="shared" si="0"/>
        <v>3173448842.2100239</v>
      </c>
    </row>
    <row r="58" spans="1:6" s="96" customFormat="1" ht="48" x14ac:dyDescent="0.2">
      <c r="A58" s="52" t="s">
        <v>2725</v>
      </c>
      <c r="B58" s="78" t="s">
        <v>2740</v>
      </c>
      <c r="C58" s="53" t="s">
        <v>2741</v>
      </c>
      <c r="D58" s="79"/>
      <c r="E58" s="79">
        <v>188800</v>
      </c>
      <c r="F58" s="153">
        <f t="shared" si="0"/>
        <v>3173260042.2100239</v>
      </c>
    </row>
    <row r="59" spans="1:6" s="96" customFormat="1" ht="72" x14ac:dyDescent="0.2">
      <c r="A59" s="52" t="s">
        <v>2725</v>
      </c>
      <c r="B59" s="78" t="s">
        <v>2742</v>
      </c>
      <c r="C59" s="53" t="s">
        <v>2743</v>
      </c>
      <c r="D59" s="79"/>
      <c r="E59" s="79">
        <v>180000</v>
      </c>
      <c r="F59" s="153">
        <f t="shared" si="0"/>
        <v>3173080042.2100239</v>
      </c>
    </row>
    <row r="60" spans="1:6" s="96" customFormat="1" ht="48" x14ac:dyDescent="0.2">
      <c r="A60" s="52" t="s">
        <v>2744</v>
      </c>
      <c r="B60" s="78" t="s">
        <v>2745</v>
      </c>
      <c r="C60" s="53" t="s">
        <v>2746</v>
      </c>
      <c r="D60" s="79"/>
      <c r="E60" s="79">
        <v>6502.9</v>
      </c>
      <c r="F60" s="153">
        <f t="shared" si="0"/>
        <v>3173073539.3100238</v>
      </c>
    </row>
    <row r="61" spans="1:6" s="96" customFormat="1" ht="48" x14ac:dyDescent="0.2">
      <c r="A61" s="52" t="s">
        <v>2744</v>
      </c>
      <c r="B61" s="78" t="s">
        <v>2747</v>
      </c>
      <c r="C61" s="53" t="s">
        <v>2748</v>
      </c>
      <c r="D61" s="79"/>
      <c r="E61" s="79">
        <v>859010.5</v>
      </c>
      <c r="F61" s="153">
        <f t="shared" si="0"/>
        <v>3172214528.8100238</v>
      </c>
    </row>
    <row r="62" spans="1:6" s="96" customFormat="1" ht="48" x14ac:dyDescent="0.2">
      <c r="A62" s="52" t="s">
        <v>2744</v>
      </c>
      <c r="B62" s="78" t="s">
        <v>2749</v>
      </c>
      <c r="C62" s="53" t="s">
        <v>2750</v>
      </c>
      <c r="D62" s="79"/>
      <c r="E62" s="79">
        <v>106200</v>
      </c>
      <c r="F62" s="153">
        <f t="shared" si="0"/>
        <v>3172108328.8100238</v>
      </c>
    </row>
    <row r="63" spans="1:6" s="96" customFormat="1" ht="48" x14ac:dyDescent="0.2">
      <c r="A63" s="52" t="s">
        <v>2744</v>
      </c>
      <c r="B63" s="78" t="s">
        <v>2751</v>
      </c>
      <c r="C63" s="53" t="s">
        <v>2752</v>
      </c>
      <c r="D63" s="79"/>
      <c r="E63" s="79">
        <v>53100</v>
      </c>
      <c r="F63" s="153">
        <f t="shared" si="0"/>
        <v>3172055228.8100238</v>
      </c>
    </row>
    <row r="64" spans="1:6" s="96" customFormat="1" ht="48" x14ac:dyDescent="0.2">
      <c r="A64" s="52" t="s">
        <v>2744</v>
      </c>
      <c r="B64" s="78" t="s">
        <v>2753</v>
      </c>
      <c r="C64" s="53" t="s">
        <v>2754</v>
      </c>
      <c r="D64" s="79"/>
      <c r="E64" s="79">
        <v>59000</v>
      </c>
      <c r="F64" s="153">
        <f t="shared" si="0"/>
        <v>3171996228.8100238</v>
      </c>
    </row>
    <row r="65" spans="1:6" s="96" customFormat="1" ht="48" x14ac:dyDescent="0.2">
      <c r="A65" s="52" t="s">
        <v>2744</v>
      </c>
      <c r="B65" s="78" t="s">
        <v>2755</v>
      </c>
      <c r="C65" s="53" t="s">
        <v>2756</v>
      </c>
      <c r="D65" s="79"/>
      <c r="E65" s="79">
        <v>295000</v>
      </c>
      <c r="F65" s="153">
        <f t="shared" si="0"/>
        <v>3171701228.8100238</v>
      </c>
    </row>
    <row r="66" spans="1:6" s="96" customFormat="1" ht="36" x14ac:dyDescent="0.2">
      <c r="A66" s="52" t="s">
        <v>2744</v>
      </c>
      <c r="B66" s="78" t="s">
        <v>2757</v>
      </c>
      <c r="C66" s="53" t="s">
        <v>2758</v>
      </c>
      <c r="D66" s="79"/>
      <c r="E66" s="79">
        <v>64900</v>
      </c>
      <c r="F66" s="153">
        <f t="shared" si="0"/>
        <v>3171636328.8100238</v>
      </c>
    </row>
    <row r="67" spans="1:6" s="96" customFormat="1" ht="36" x14ac:dyDescent="0.2">
      <c r="A67" s="52" t="s">
        <v>2744</v>
      </c>
      <c r="B67" s="78" t="s">
        <v>2759</v>
      </c>
      <c r="C67" s="53" t="s">
        <v>2760</v>
      </c>
      <c r="D67" s="79"/>
      <c r="E67" s="79">
        <v>3645000</v>
      </c>
      <c r="F67" s="153">
        <f t="shared" si="0"/>
        <v>3167991328.8100238</v>
      </c>
    </row>
    <row r="68" spans="1:6" s="96" customFormat="1" ht="36" x14ac:dyDescent="0.2">
      <c r="A68" s="52" t="s">
        <v>2744</v>
      </c>
      <c r="B68" s="78" t="s">
        <v>2761</v>
      </c>
      <c r="C68" s="53" t="s">
        <v>2762</v>
      </c>
      <c r="D68" s="79"/>
      <c r="E68" s="79">
        <v>3615000</v>
      </c>
      <c r="F68" s="153">
        <f t="shared" si="0"/>
        <v>3164376328.8100238</v>
      </c>
    </row>
    <row r="69" spans="1:6" s="96" customFormat="1" ht="36" x14ac:dyDescent="0.2">
      <c r="A69" s="52" t="s">
        <v>2744</v>
      </c>
      <c r="B69" s="78" t="s">
        <v>2763</v>
      </c>
      <c r="C69" s="53" t="s">
        <v>2764</v>
      </c>
      <c r="D69" s="79"/>
      <c r="E69" s="79">
        <v>3615000</v>
      </c>
      <c r="F69" s="153">
        <f t="shared" si="0"/>
        <v>3160761328.8100238</v>
      </c>
    </row>
    <row r="70" spans="1:6" s="96" customFormat="1" ht="48" x14ac:dyDescent="0.2">
      <c r="A70" s="52" t="s">
        <v>2744</v>
      </c>
      <c r="B70" s="78" t="s">
        <v>2765</v>
      </c>
      <c r="C70" s="53" t="s">
        <v>2766</v>
      </c>
      <c r="D70" s="79"/>
      <c r="E70" s="79">
        <v>250000</v>
      </c>
      <c r="F70" s="153">
        <f t="shared" si="0"/>
        <v>3160511328.8100238</v>
      </c>
    </row>
    <row r="71" spans="1:6" s="96" customFormat="1" ht="48" x14ac:dyDescent="0.2">
      <c r="A71" s="52" t="s">
        <v>2744</v>
      </c>
      <c r="B71" s="78" t="s">
        <v>2767</v>
      </c>
      <c r="C71" s="53" t="s">
        <v>2768</v>
      </c>
      <c r="D71" s="79"/>
      <c r="E71" s="79">
        <v>112100</v>
      </c>
      <c r="F71" s="153">
        <f t="shared" si="0"/>
        <v>3160399228.8100238</v>
      </c>
    </row>
    <row r="72" spans="1:6" s="96" customFormat="1" ht="48" x14ac:dyDescent="0.2">
      <c r="A72" s="52" t="s">
        <v>2744</v>
      </c>
      <c r="B72" s="78" t="s">
        <v>2769</v>
      </c>
      <c r="C72" s="53" t="s">
        <v>2770</v>
      </c>
      <c r="D72" s="79"/>
      <c r="E72" s="79">
        <v>476587.24</v>
      </c>
      <c r="F72" s="153">
        <f t="shared" si="0"/>
        <v>3159922641.570024</v>
      </c>
    </row>
    <row r="73" spans="1:6" s="96" customFormat="1" ht="36" x14ac:dyDescent="0.2">
      <c r="A73" s="52" t="s">
        <v>2771</v>
      </c>
      <c r="B73" s="78" t="s">
        <v>2772</v>
      </c>
      <c r="C73" s="53" t="s">
        <v>2773</v>
      </c>
      <c r="D73" s="79"/>
      <c r="E73" s="79">
        <v>187300</v>
      </c>
      <c r="F73" s="153">
        <f t="shared" si="0"/>
        <v>3159735341.570024</v>
      </c>
    </row>
    <row r="74" spans="1:6" s="96" customFormat="1" ht="36" x14ac:dyDescent="0.2">
      <c r="A74" s="52" t="s">
        <v>2771</v>
      </c>
      <c r="B74" s="78" t="s">
        <v>2774</v>
      </c>
      <c r="C74" s="53" t="s">
        <v>2775</v>
      </c>
      <c r="D74" s="79"/>
      <c r="E74" s="79">
        <v>497792.24</v>
      </c>
      <c r="F74" s="153">
        <f t="shared" si="0"/>
        <v>3159237549.3300242</v>
      </c>
    </row>
    <row r="75" spans="1:6" s="96" customFormat="1" ht="48" x14ac:dyDescent="0.2">
      <c r="A75" s="52" t="s">
        <v>2771</v>
      </c>
      <c r="B75" s="78" t="s">
        <v>2776</v>
      </c>
      <c r="C75" s="53" t="s">
        <v>2777</v>
      </c>
      <c r="D75" s="79"/>
      <c r="E75" s="79">
        <v>544000</v>
      </c>
      <c r="F75" s="153">
        <f t="shared" si="0"/>
        <v>3158693549.3300242</v>
      </c>
    </row>
    <row r="76" spans="1:6" s="96" customFormat="1" ht="48" x14ac:dyDescent="0.2">
      <c r="A76" s="52" t="s">
        <v>2771</v>
      </c>
      <c r="B76" s="78" t="s">
        <v>2778</v>
      </c>
      <c r="C76" s="53" t="s">
        <v>2779</v>
      </c>
      <c r="D76" s="79"/>
      <c r="E76" s="79">
        <v>29500</v>
      </c>
      <c r="F76" s="153">
        <f t="shared" si="0"/>
        <v>3158664049.3300242</v>
      </c>
    </row>
    <row r="77" spans="1:6" s="96" customFormat="1" ht="48" x14ac:dyDescent="0.2">
      <c r="A77" s="52" t="s">
        <v>2771</v>
      </c>
      <c r="B77" s="78" t="s">
        <v>2780</v>
      </c>
      <c r="C77" s="53" t="s">
        <v>2781</v>
      </c>
      <c r="D77" s="79"/>
      <c r="E77" s="79">
        <v>619725.63</v>
      </c>
      <c r="F77" s="153">
        <f t="shared" si="0"/>
        <v>3158044323.7000241</v>
      </c>
    </row>
    <row r="78" spans="1:6" s="96" customFormat="1" ht="60" x14ac:dyDescent="0.2">
      <c r="A78" s="52" t="s">
        <v>2771</v>
      </c>
      <c r="B78" s="78" t="s">
        <v>2782</v>
      </c>
      <c r="C78" s="53" t="s">
        <v>2783</v>
      </c>
      <c r="D78" s="79"/>
      <c r="E78" s="79">
        <v>344560</v>
      </c>
      <c r="F78" s="153">
        <f t="shared" si="0"/>
        <v>3157699763.7000241</v>
      </c>
    </row>
    <row r="79" spans="1:6" s="96" customFormat="1" ht="84" x14ac:dyDescent="0.2">
      <c r="A79" s="52" t="s">
        <v>2771</v>
      </c>
      <c r="B79" s="78" t="s">
        <v>2784</v>
      </c>
      <c r="C79" s="53" t="s">
        <v>2785</v>
      </c>
      <c r="D79" s="79"/>
      <c r="E79" s="79">
        <v>472000</v>
      </c>
      <c r="F79" s="153">
        <f t="shared" si="0"/>
        <v>3157227763.7000241</v>
      </c>
    </row>
    <row r="80" spans="1:6" s="96" customFormat="1" ht="60" x14ac:dyDescent="0.2">
      <c r="A80" s="52" t="s">
        <v>2771</v>
      </c>
      <c r="B80" s="78" t="s">
        <v>2786</v>
      </c>
      <c r="C80" s="53" t="s">
        <v>2787</v>
      </c>
      <c r="D80" s="79"/>
      <c r="E80" s="79">
        <v>342465.75</v>
      </c>
      <c r="F80" s="153">
        <f t="shared" si="0"/>
        <v>3156885297.9500241</v>
      </c>
    </row>
    <row r="81" spans="1:6" s="96" customFormat="1" ht="48" x14ac:dyDescent="0.2">
      <c r="A81" s="52" t="s">
        <v>2771</v>
      </c>
      <c r="B81" s="78" t="s">
        <v>2788</v>
      </c>
      <c r="C81" s="53" t="s">
        <v>2789</v>
      </c>
      <c r="D81" s="79"/>
      <c r="E81" s="79">
        <v>324500</v>
      </c>
      <c r="F81" s="153">
        <f t="shared" si="0"/>
        <v>3156560797.9500241</v>
      </c>
    </row>
    <row r="82" spans="1:6" s="96" customFormat="1" ht="60" x14ac:dyDescent="0.2">
      <c r="A82" s="52" t="s">
        <v>2771</v>
      </c>
      <c r="B82" s="78" t="s">
        <v>2790</v>
      </c>
      <c r="C82" s="53" t="s">
        <v>2791</v>
      </c>
      <c r="D82" s="79"/>
      <c r="E82" s="79">
        <v>3996416.97</v>
      </c>
      <c r="F82" s="153">
        <f t="shared" si="0"/>
        <v>3152564380.9800243</v>
      </c>
    </row>
    <row r="83" spans="1:6" s="96" customFormat="1" ht="72" x14ac:dyDescent="0.2">
      <c r="A83" s="52" t="s">
        <v>2771</v>
      </c>
      <c r="B83" s="78" t="s">
        <v>2792</v>
      </c>
      <c r="C83" s="53" t="s">
        <v>2793</v>
      </c>
      <c r="D83" s="79"/>
      <c r="E83" s="79">
        <v>1632311.48</v>
      </c>
      <c r="F83" s="153">
        <f t="shared" si="0"/>
        <v>3150932069.5000243</v>
      </c>
    </row>
    <row r="84" spans="1:6" s="96" customFormat="1" ht="72" x14ac:dyDescent="0.2">
      <c r="A84" s="52" t="s">
        <v>2771</v>
      </c>
      <c r="B84" s="78" t="s">
        <v>2794</v>
      </c>
      <c r="C84" s="53" t="s">
        <v>2795</v>
      </c>
      <c r="D84" s="79"/>
      <c r="E84" s="79">
        <v>1552650.12</v>
      </c>
      <c r="F84" s="153">
        <f t="shared" si="0"/>
        <v>3149379419.3800244</v>
      </c>
    </row>
    <row r="85" spans="1:6" s="96" customFormat="1" ht="72" x14ac:dyDescent="0.2">
      <c r="A85" s="52" t="s">
        <v>2771</v>
      </c>
      <c r="B85" s="78" t="s">
        <v>2796</v>
      </c>
      <c r="C85" s="53" t="s">
        <v>2797</v>
      </c>
      <c r="D85" s="79"/>
      <c r="E85" s="79">
        <v>1516741.86</v>
      </c>
      <c r="F85" s="153">
        <f t="shared" si="0"/>
        <v>3147862677.5200243</v>
      </c>
    </row>
    <row r="86" spans="1:6" s="96" customFormat="1" ht="36" x14ac:dyDescent="0.2">
      <c r="A86" s="52" t="s">
        <v>2798</v>
      </c>
      <c r="B86" s="78" t="s">
        <v>2799</v>
      </c>
      <c r="C86" s="53" t="s">
        <v>2800</v>
      </c>
      <c r="D86" s="79"/>
      <c r="E86" s="79">
        <v>56452.2</v>
      </c>
      <c r="F86" s="153">
        <f t="shared" si="0"/>
        <v>3147806225.3200245</v>
      </c>
    </row>
    <row r="87" spans="1:6" s="96" customFormat="1" ht="72" x14ac:dyDescent="0.2">
      <c r="A87" s="52" t="s">
        <v>2798</v>
      </c>
      <c r="B87" s="78" t="s">
        <v>2801</v>
      </c>
      <c r="C87" s="53" t="s">
        <v>2802</v>
      </c>
      <c r="D87" s="79"/>
      <c r="E87" s="79">
        <v>1102478.72</v>
      </c>
      <c r="F87" s="153">
        <f t="shared" ref="F87:F150" si="1">SUM(F86+D87-E87)</f>
        <v>3146703746.6000247</v>
      </c>
    </row>
    <row r="88" spans="1:6" s="96" customFormat="1" ht="36" x14ac:dyDescent="0.2">
      <c r="A88" s="52" t="s">
        <v>2798</v>
      </c>
      <c r="B88" s="78" t="s">
        <v>2803</v>
      </c>
      <c r="C88" s="53" t="s">
        <v>2804</v>
      </c>
      <c r="D88" s="79"/>
      <c r="E88" s="79">
        <v>455126</v>
      </c>
      <c r="F88" s="153">
        <f t="shared" si="1"/>
        <v>3146248620.6000247</v>
      </c>
    </row>
    <row r="89" spans="1:6" s="96" customFormat="1" ht="36" x14ac:dyDescent="0.2">
      <c r="A89" s="52" t="s">
        <v>2798</v>
      </c>
      <c r="B89" s="78" t="s">
        <v>2805</v>
      </c>
      <c r="C89" s="53" t="s">
        <v>2806</v>
      </c>
      <c r="D89" s="79"/>
      <c r="E89" s="79">
        <v>135000</v>
      </c>
      <c r="F89" s="153">
        <f t="shared" si="1"/>
        <v>3146113620.6000247</v>
      </c>
    </row>
    <row r="90" spans="1:6" s="96" customFormat="1" ht="36" x14ac:dyDescent="0.2">
      <c r="A90" s="52" t="s">
        <v>2798</v>
      </c>
      <c r="B90" s="78" t="s">
        <v>2807</v>
      </c>
      <c r="C90" s="53" t="s">
        <v>2808</v>
      </c>
      <c r="D90" s="79"/>
      <c r="E90" s="79">
        <v>194680.64</v>
      </c>
      <c r="F90" s="153">
        <f t="shared" si="1"/>
        <v>3145918939.9600248</v>
      </c>
    </row>
    <row r="91" spans="1:6" s="96" customFormat="1" ht="72" x14ac:dyDescent="0.2">
      <c r="A91" s="52" t="s">
        <v>2798</v>
      </c>
      <c r="B91" s="78" t="s">
        <v>2809</v>
      </c>
      <c r="C91" s="53" t="s">
        <v>2810</v>
      </c>
      <c r="D91" s="79"/>
      <c r="E91" s="79">
        <v>1489883.59</v>
      </c>
      <c r="F91" s="153">
        <f t="shared" si="1"/>
        <v>3144429056.3700247</v>
      </c>
    </row>
    <row r="92" spans="1:6" s="96" customFormat="1" ht="48" x14ac:dyDescent="0.2">
      <c r="A92" s="52" t="s">
        <v>2798</v>
      </c>
      <c r="B92" s="78" t="s">
        <v>2811</v>
      </c>
      <c r="C92" s="53" t="s">
        <v>2812</v>
      </c>
      <c r="D92" s="79"/>
      <c r="E92" s="79">
        <v>279640.62</v>
      </c>
      <c r="F92" s="153">
        <f t="shared" si="1"/>
        <v>3144149415.7500248</v>
      </c>
    </row>
    <row r="93" spans="1:6" s="96" customFormat="1" ht="84" x14ac:dyDescent="0.2">
      <c r="A93" s="52" t="s">
        <v>2798</v>
      </c>
      <c r="B93" s="78" t="s">
        <v>2813</v>
      </c>
      <c r="C93" s="53" t="s">
        <v>2814</v>
      </c>
      <c r="D93" s="79"/>
      <c r="E93" s="79">
        <v>2500000</v>
      </c>
      <c r="F93" s="153">
        <f t="shared" si="1"/>
        <v>3141649415.7500248</v>
      </c>
    </row>
    <row r="94" spans="1:6" s="96" customFormat="1" ht="48" x14ac:dyDescent="0.2">
      <c r="A94" s="52" t="s">
        <v>2798</v>
      </c>
      <c r="B94" s="78" t="s">
        <v>2815</v>
      </c>
      <c r="C94" s="53" t="s">
        <v>2816</v>
      </c>
      <c r="D94" s="79"/>
      <c r="E94" s="79">
        <v>71980</v>
      </c>
      <c r="F94" s="153">
        <f t="shared" si="1"/>
        <v>3141577435.7500248</v>
      </c>
    </row>
    <row r="95" spans="1:6" s="96" customFormat="1" ht="48" x14ac:dyDescent="0.2">
      <c r="A95" s="52" t="s">
        <v>2817</v>
      </c>
      <c r="B95" s="78" t="s">
        <v>2818</v>
      </c>
      <c r="C95" s="53" t="s">
        <v>2819</v>
      </c>
      <c r="D95" s="79"/>
      <c r="E95" s="79">
        <v>14037494.390000001</v>
      </c>
      <c r="F95" s="153">
        <f t="shared" si="1"/>
        <v>3127539941.3600249</v>
      </c>
    </row>
    <row r="96" spans="1:6" s="96" customFormat="1" ht="48" x14ac:dyDescent="0.2">
      <c r="A96" s="52" t="s">
        <v>2817</v>
      </c>
      <c r="B96" s="78" t="s">
        <v>2820</v>
      </c>
      <c r="C96" s="53" t="s">
        <v>2821</v>
      </c>
      <c r="D96" s="79"/>
      <c r="E96" s="79">
        <v>13178341.74</v>
      </c>
      <c r="F96" s="153">
        <f t="shared" si="1"/>
        <v>3114361599.6200252</v>
      </c>
    </row>
    <row r="97" spans="1:6" s="96" customFormat="1" ht="48" x14ac:dyDescent="0.2">
      <c r="A97" s="52" t="s">
        <v>2817</v>
      </c>
      <c r="B97" s="78" t="s">
        <v>2822</v>
      </c>
      <c r="C97" s="53" t="s">
        <v>2823</v>
      </c>
      <c r="D97" s="79"/>
      <c r="E97" s="79">
        <v>118000</v>
      </c>
      <c r="F97" s="153">
        <f t="shared" si="1"/>
        <v>3114243599.6200252</v>
      </c>
    </row>
    <row r="98" spans="1:6" s="96" customFormat="1" ht="36" x14ac:dyDescent="0.2">
      <c r="A98" s="52" t="s">
        <v>2817</v>
      </c>
      <c r="B98" s="78" t="s">
        <v>2824</v>
      </c>
      <c r="C98" s="53" t="s">
        <v>2825</v>
      </c>
      <c r="D98" s="79"/>
      <c r="E98" s="79">
        <v>29500</v>
      </c>
      <c r="F98" s="153">
        <f t="shared" si="1"/>
        <v>3114214099.6200252</v>
      </c>
    </row>
    <row r="99" spans="1:6" s="96" customFormat="1" ht="36" x14ac:dyDescent="0.2">
      <c r="A99" s="52" t="s">
        <v>2817</v>
      </c>
      <c r="B99" s="78" t="s">
        <v>2826</v>
      </c>
      <c r="C99" s="53" t="s">
        <v>2827</v>
      </c>
      <c r="D99" s="79"/>
      <c r="E99" s="79">
        <v>8323048.7599999998</v>
      </c>
      <c r="F99" s="153">
        <f t="shared" si="1"/>
        <v>3105891050.8600249</v>
      </c>
    </row>
    <row r="100" spans="1:6" s="96" customFormat="1" ht="36" x14ac:dyDescent="0.2">
      <c r="A100" s="52" t="s">
        <v>2817</v>
      </c>
      <c r="B100" s="78" t="s">
        <v>2828</v>
      </c>
      <c r="C100" s="53" t="s">
        <v>2829</v>
      </c>
      <c r="D100" s="79"/>
      <c r="E100" s="79">
        <v>59000</v>
      </c>
      <c r="F100" s="153">
        <f t="shared" si="1"/>
        <v>3105832050.8600249</v>
      </c>
    </row>
    <row r="101" spans="1:6" s="96" customFormat="1" ht="60" x14ac:dyDescent="0.2">
      <c r="A101" s="52" t="s">
        <v>2817</v>
      </c>
      <c r="B101" s="78" t="s">
        <v>2830</v>
      </c>
      <c r="C101" s="53" t="s">
        <v>2831</v>
      </c>
      <c r="D101" s="79"/>
      <c r="E101" s="79">
        <v>566400</v>
      </c>
      <c r="F101" s="153">
        <f t="shared" si="1"/>
        <v>3105265650.8600249</v>
      </c>
    </row>
    <row r="102" spans="1:6" s="96" customFormat="1" ht="60" x14ac:dyDescent="0.2">
      <c r="A102" s="52" t="s">
        <v>2817</v>
      </c>
      <c r="B102" s="78" t="s">
        <v>2832</v>
      </c>
      <c r="C102" s="53" t="s">
        <v>2833</v>
      </c>
      <c r="D102" s="79"/>
      <c r="E102" s="79">
        <v>4408898.74</v>
      </c>
      <c r="F102" s="153">
        <f t="shared" si="1"/>
        <v>3100856752.1200252</v>
      </c>
    </row>
    <row r="103" spans="1:6" s="96" customFormat="1" ht="60" x14ac:dyDescent="0.2">
      <c r="A103" s="52" t="s">
        <v>2817</v>
      </c>
      <c r="B103" s="78" t="s">
        <v>2834</v>
      </c>
      <c r="C103" s="53" t="s">
        <v>2835</v>
      </c>
      <c r="D103" s="79"/>
      <c r="E103" s="79">
        <v>817331.79</v>
      </c>
      <c r="F103" s="153">
        <f t="shared" si="1"/>
        <v>3100039420.3300252</v>
      </c>
    </row>
    <row r="104" spans="1:6" s="96" customFormat="1" ht="60" x14ac:dyDescent="0.2">
      <c r="A104" s="52" t="s">
        <v>2817</v>
      </c>
      <c r="B104" s="78" t="s">
        <v>2836</v>
      </c>
      <c r="C104" s="53" t="s">
        <v>2837</v>
      </c>
      <c r="D104" s="79"/>
      <c r="E104" s="79">
        <v>41666667</v>
      </c>
      <c r="F104" s="153">
        <f t="shared" si="1"/>
        <v>3058372753.3300252</v>
      </c>
    </row>
    <row r="105" spans="1:6" s="96" customFormat="1" ht="60" x14ac:dyDescent="0.2">
      <c r="A105" s="52" t="s">
        <v>2838</v>
      </c>
      <c r="B105" s="78" t="s">
        <v>2839</v>
      </c>
      <c r="C105" s="53" t="s">
        <v>2840</v>
      </c>
      <c r="D105" s="79"/>
      <c r="E105" s="79">
        <v>549000</v>
      </c>
      <c r="F105" s="153">
        <f t="shared" si="1"/>
        <v>3057823753.3300252</v>
      </c>
    </row>
    <row r="106" spans="1:6" s="96" customFormat="1" ht="36" x14ac:dyDescent="0.2">
      <c r="A106" s="52" t="s">
        <v>2838</v>
      </c>
      <c r="B106" s="78" t="s">
        <v>2841</v>
      </c>
      <c r="C106" s="53" t="s">
        <v>2842</v>
      </c>
      <c r="D106" s="79"/>
      <c r="E106" s="79">
        <v>120000</v>
      </c>
      <c r="F106" s="153">
        <f t="shared" si="1"/>
        <v>3057703753.3300252</v>
      </c>
    </row>
    <row r="107" spans="1:6" s="96" customFormat="1" ht="36" x14ac:dyDescent="0.2">
      <c r="A107" s="52" t="s">
        <v>2838</v>
      </c>
      <c r="B107" s="78" t="s">
        <v>2843</v>
      </c>
      <c r="C107" s="53" t="s">
        <v>2844</v>
      </c>
      <c r="D107" s="79"/>
      <c r="E107" s="79">
        <v>264000</v>
      </c>
      <c r="F107" s="153">
        <f t="shared" si="1"/>
        <v>3057439753.3300252</v>
      </c>
    </row>
    <row r="108" spans="1:6" s="96" customFormat="1" ht="60" x14ac:dyDescent="0.2">
      <c r="A108" s="52" t="s">
        <v>2838</v>
      </c>
      <c r="B108" s="78" t="s">
        <v>2845</v>
      </c>
      <c r="C108" s="53" t="s">
        <v>2846</v>
      </c>
      <c r="D108" s="79"/>
      <c r="E108" s="79">
        <v>557000</v>
      </c>
      <c r="F108" s="153">
        <f t="shared" si="1"/>
        <v>3056882753.3300252</v>
      </c>
    </row>
    <row r="109" spans="1:6" s="96" customFormat="1" ht="48" x14ac:dyDescent="0.2">
      <c r="A109" s="52" t="s">
        <v>2838</v>
      </c>
      <c r="B109" s="78" t="s">
        <v>2847</v>
      </c>
      <c r="C109" s="53" t="s">
        <v>2848</v>
      </c>
      <c r="D109" s="79"/>
      <c r="E109" s="79">
        <v>2292475</v>
      </c>
      <c r="F109" s="153">
        <f t="shared" si="1"/>
        <v>3054590278.3300252</v>
      </c>
    </row>
    <row r="110" spans="1:6" s="96" customFormat="1" ht="72" x14ac:dyDescent="0.2">
      <c r="A110" s="52" t="s">
        <v>2838</v>
      </c>
      <c r="B110" s="78" t="s">
        <v>2849</v>
      </c>
      <c r="C110" s="53" t="s">
        <v>2850</v>
      </c>
      <c r="D110" s="79"/>
      <c r="E110" s="79">
        <v>112100</v>
      </c>
      <c r="F110" s="153">
        <f t="shared" si="1"/>
        <v>3054478178.3300252</v>
      </c>
    </row>
    <row r="111" spans="1:6" s="96" customFormat="1" ht="36" x14ac:dyDescent="0.2">
      <c r="A111" s="52" t="s">
        <v>2838</v>
      </c>
      <c r="B111" s="78" t="s">
        <v>2851</v>
      </c>
      <c r="C111" s="53" t="s">
        <v>2852</v>
      </c>
      <c r="D111" s="79"/>
      <c r="E111" s="79">
        <v>199797.6</v>
      </c>
      <c r="F111" s="153">
        <f t="shared" si="1"/>
        <v>3054278380.7300253</v>
      </c>
    </row>
    <row r="112" spans="1:6" s="96" customFormat="1" ht="72" x14ac:dyDescent="0.2">
      <c r="A112" s="52" t="s">
        <v>2838</v>
      </c>
      <c r="B112" s="78" t="s">
        <v>2853</v>
      </c>
      <c r="C112" s="53" t="s">
        <v>2854</v>
      </c>
      <c r="D112" s="79"/>
      <c r="E112" s="79">
        <v>88500</v>
      </c>
      <c r="F112" s="153">
        <f t="shared" si="1"/>
        <v>3054189880.7300253</v>
      </c>
    </row>
    <row r="113" spans="1:6" s="96" customFormat="1" ht="84" x14ac:dyDescent="0.2">
      <c r="A113" s="52" t="s">
        <v>2838</v>
      </c>
      <c r="B113" s="78" t="s">
        <v>2855</v>
      </c>
      <c r="C113" s="53" t="s">
        <v>2856</v>
      </c>
      <c r="D113" s="79"/>
      <c r="E113" s="79">
        <v>20699.849999999999</v>
      </c>
      <c r="F113" s="153">
        <f t="shared" si="1"/>
        <v>3054169180.8800254</v>
      </c>
    </row>
    <row r="114" spans="1:6" s="96" customFormat="1" ht="48" x14ac:dyDescent="0.2">
      <c r="A114" s="52" t="s">
        <v>2838</v>
      </c>
      <c r="B114" s="78" t="s">
        <v>2857</v>
      </c>
      <c r="C114" s="53" t="s">
        <v>2858</v>
      </c>
      <c r="D114" s="79"/>
      <c r="E114" s="79">
        <v>3000</v>
      </c>
      <c r="F114" s="153">
        <f t="shared" si="1"/>
        <v>3054166180.8800254</v>
      </c>
    </row>
    <row r="115" spans="1:6" s="96" customFormat="1" ht="48" x14ac:dyDescent="0.2">
      <c r="A115" s="52" t="s">
        <v>2838</v>
      </c>
      <c r="B115" s="78" t="s">
        <v>2859</v>
      </c>
      <c r="C115" s="53" t="s">
        <v>2860</v>
      </c>
      <c r="D115" s="79"/>
      <c r="E115" s="79">
        <v>249186.83</v>
      </c>
      <c r="F115" s="153">
        <f t="shared" si="1"/>
        <v>3053916994.0500255</v>
      </c>
    </row>
    <row r="116" spans="1:6" s="96" customFormat="1" ht="48" x14ac:dyDescent="0.2">
      <c r="A116" s="52" t="s">
        <v>2861</v>
      </c>
      <c r="B116" s="78" t="s">
        <v>2862</v>
      </c>
      <c r="C116" s="53" t="s">
        <v>2863</v>
      </c>
      <c r="D116" s="79"/>
      <c r="E116" s="79">
        <v>114876</v>
      </c>
      <c r="F116" s="153">
        <f t="shared" si="1"/>
        <v>3053802118.0500255</v>
      </c>
    </row>
    <row r="117" spans="1:6" s="96" customFormat="1" ht="72" x14ac:dyDescent="0.2">
      <c r="A117" s="52" t="s">
        <v>2861</v>
      </c>
      <c r="B117" s="78" t="s">
        <v>2864</v>
      </c>
      <c r="C117" s="53" t="s">
        <v>2865</v>
      </c>
      <c r="D117" s="79"/>
      <c r="E117" s="79">
        <v>6548680.0999999996</v>
      </c>
      <c r="F117" s="153">
        <f t="shared" si="1"/>
        <v>3047253437.9500256</v>
      </c>
    </row>
    <row r="118" spans="1:6" s="96" customFormat="1" ht="48" x14ac:dyDescent="0.2">
      <c r="A118" s="52" t="s">
        <v>2861</v>
      </c>
      <c r="B118" s="78" t="s">
        <v>2866</v>
      </c>
      <c r="C118" s="53" t="s">
        <v>2867</v>
      </c>
      <c r="D118" s="79"/>
      <c r="E118" s="79">
        <v>20986</v>
      </c>
      <c r="F118" s="153">
        <f t="shared" si="1"/>
        <v>3047232451.9500256</v>
      </c>
    </row>
    <row r="119" spans="1:6" s="96" customFormat="1" ht="48" x14ac:dyDescent="0.2">
      <c r="A119" s="52" t="s">
        <v>2861</v>
      </c>
      <c r="B119" s="78" t="s">
        <v>2868</v>
      </c>
      <c r="C119" s="53" t="s">
        <v>2869</v>
      </c>
      <c r="D119" s="79"/>
      <c r="E119" s="79">
        <v>1719528.01</v>
      </c>
      <c r="F119" s="153">
        <f t="shared" si="1"/>
        <v>3045512923.9400253</v>
      </c>
    </row>
    <row r="120" spans="1:6" s="96" customFormat="1" ht="36" x14ac:dyDescent="0.2">
      <c r="A120" s="52" t="s">
        <v>2861</v>
      </c>
      <c r="B120" s="78" t="s">
        <v>2870</v>
      </c>
      <c r="C120" s="53" t="s">
        <v>2871</v>
      </c>
      <c r="D120" s="79"/>
      <c r="E120" s="79">
        <v>354819.22</v>
      </c>
      <c r="F120" s="153">
        <f t="shared" si="1"/>
        <v>3045158104.7200255</v>
      </c>
    </row>
    <row r="121" spans="1:6" s="96" customFormat="1" ht="36" x14ac:dyDescent="0.2">
      <c r="A121" s="52" t="s">
        <v>2861</v>
      </c>
      <c r="B121" s="78" t="s">
        <v>2870</v>
      </c>
      <c r="C121" s="53" t="s">
        <v>2871</v>
      </c>
      <c r="D121" s="79"/>
      <c r="E121" s="79">
        <v>6872512.1600000001</v>
      </c>
      <c r="F121" s="153">
        <f t="shared" si="1"/>
        <v>3038285592.5600257</v>
      </c>
    </row>
    <row r="122" spans="1:6" s="96" customFormat="1" ht="36" x14ac:dyDescent="0.2">
      <c r="A122" s="52" t="s">
        <v>2861</v>
      </c>
      <c r="B122" s="78" t="s">
        <v>2872</v>
      </c>
      <c r="C122" s="53" t="s">
        <v>2873</v>
      </c>
      <c r="D122" s="79"/>
      <c r="E122" s="79">
        <v>39936812.310000002</v>
      </c>
      <c r="F122" s="153">
        <f t="shared" si="1"/>
        <v>2998348780.2500257</v>
      </c>
    </row>
    <row r="123" spans="1:6" s="96" customFormat="1" ht="48" x14ac:dyDescent="0.2">
      <c r="A123" s="52" t="s">
        <v>2861</v>
      </c>
      <c r="B123" s="78" t="s">
        <v>2874</v>
      </c>
      <c r="C123" s="53" t="s">
        <v>2875</v>
      </c>
      <c r="D123" s="79"/>
      <c r="E123" s="79">
        <v>16995398.260000002</v>
      </c>
      <c r="F123" s="153">
        <f t="shared" si="1"/>
        <v>2981353381.9900255</v>
      </c>
    </row>
    <row r="124" spans="1:6" s="96" customFormat="1" ht="24" x14ac:dyDescent="0.2">
      <c r="A124" s="52" t="s">
        <v>2861</v>
      </c>
      <c r="B124" s="78" t="s">
        <v>2876</v>
      </c>
      <c r="C124" s="53" t="s">
        <v>2877</v>
      </c>
      <c r="D124" s="79"/>
      <c r="E124" s="79">
        <v>10508150.18</v>
      </c>
      <c r="F124" s="153">
        <f t="shared" si="1"/>
        <v>2970845231.8100257</v>
      </c>
    </row>
    <row r="125" spans="1:6" s="96" customFormat="1" ht="48" x14ac:dyDescent="0.2">
      <c r="A125" s="52" t="s">
        <v>2861</v>
      </c>
      <c r="B125" s="78" t="s">
        <v>2878</v>
      </c>
      <c r="C125" s="53" t="s">
        <v>2879</v>
      </c>
      <c r="D125" s="79"/>
      <c r="E125" s="79">
        <v>18436256.079999998</v>
      </c>
      <c r="F125" s="153">
        <f t="shared" si="1"/>
        <v>2952408975.7300258</v>
      </c>
    </row>
    <row r="126" spans="1:6" s="96" customFormat="1" ht="60" x14ac:dyDescent="0.2">
      <c r="A126" s="52" t="s">
        <v>2861</v>
      </c>
      <c r="B126" s="78" t="s">
        <v>2880</v>
      </c>
      <c r="C126" s="53" t="s">
        <v>2881</v>
      </c>
      <c r="D126" s="79"/>
      <c r="E126" s="79">
        <v>17925002.59</v>
      </c>
      <c r="F126" s="153">
        <f t="shared" si="1"/>
        <v>2934483973.1400256</v>
      </c>
    </row>
    <row r="127" spans="1:6" s="96" customFormat="1" ht="48" x14ac:dyDescent="0.2">
      <c r="A127" s="52" t="s">
        <v>2861</v>
      </c>
      <c r="B127" s="78" t="s">
        <v>2882</v>
      </c>
      <c r="C127" s="53" t="s">
        <v>2883</v>
      </c>
      <c r="D127" s="79"/>
      <c r="E127" s="79">
        <v>21276678.52</v>
      </c>
      <c r="F127" s="153">
        <f t="shared" si="1"/>
        <v>2913207294.6200256</v>
      </c>
    </row>
    <row r="128" spans="1:6" s="96" customFormat="1" ht="60" x14ac:dyDescent="0.2">
      <c r="A128" s="52" t="s">
        <v>2861</v>
      </c>
      <c r="B128" s="78" t="s">
        <v>2884</v>
      </c>
      <c r="C128" s="53" t="s">
        <v>2885</v>
      </c>
      <c r="D128" s="79"/>
      <c r="E128" s="79">
        <v>10000650.18</v>
      </c>
      <c r="F128" s="153">
        <f t="shared" si="1"/>
        <v>2903206644.4400258</v>
      </c>
    </row>
    <row r="129" spans="1:6" s="96" customFormat="1" ht="60" x14ac:dyDescent="0.2">
      <c r="A129" s="52" t="s">
        <v>2861</v>
      </c>
      <c r="B129" s="78" t="s">
        <v>2884</v>
      </c>
      <c r="C129" s="53" t="s">
        <v>2885</v>
      </c>
      <c r="D129" s="79"/>
      <c r="E129" s="79">
        <v>538350.11</v>
      </c>
      <c r="F129" s="153">
        <f t="shared" si="1"/>
        <v>2902668294.3300257</v>
      </c>
    </row>
    <row r="130" spans="1:6" s="96" customFormat="1" ht="48" x14ac:dyDescent="0.2">
      <c r="A130" s="52" t="s">
        <v>2886</v>
      </c>
      <c r="B130" s="78" t="s">
        <v>2887</v>
      </c>
      <c r="C130" s="53" t="s">
        <v>2888</v>
      </c>
      <c r="D130" s="79"/>
      <c r="E130" s="79">
        <v>16760945.210000001</v>
      </c>
      <c r="F130" s="153">
        <f t="shared" si="1"/>
        <v>2885907349.1200256</v>
      </c>
    </row>
    <row r="131" spans="1:6" s="96" customFormat="1" ht="36" x14ac:dyDescent="0.2">
      <c r="A131" s="52" t="s">
        <v>2886</v>
      </c>
      <c r="B131" s="78" t="s">
        <v>2889</v>
      </c>
      <c r="C131" s="53" t="s">
        <v>2890</v>
      </c>
      <c r="D131" s="79"/>
      <c r="E131" s="79">
        <v>59000</v>
      </c>
      <c r="F131" s="153">
        <f t="shared" si="1"/>
        <v>2885848349.1200256</v>
      </c>
    </row>
    <row r="132" spans="1:6" s="96" customFormat="1" ht="48" x14ac:dyDescent="0.2">
      <c r="A132" s="52" t="s">
        <v>2886</v>
      </c>
      <c r="B132" s="78" t="s">
        <v>2891</v>
      </c>
      <c r="C132" s="53" t="s">
        <v>2892</v>
      </c>
      <c r="D132" s="79"/>
      <c r="E132" s="79">
        <v>3418831.28</v>
      </c>
      <c r="F132" s="153">
        <f t="shared" si="1"/>
        <v>2882429517.8400254</v>
      </c>
    </row>
    <row r="133" spans="1:6" s="96" customFormat="1" ht="36" x14ac:dyDescent="0.2">
      <c r="A133" s="52" t="s">
        <v>2886</v>
      </c>
      <c r="B133" s="78" t="s">
        <v>2893</v>
      </c>
      <c r="C133" s="53" t="s">
        <v>2894</v>
      </c>
      <c r="D133" s="79"/>
      <c r="E133" s="79">
        <v>14311205.75</v>
      </c>
      <c r="F133" s="153">
        <f t="shared" si="1"/>
        <v>2868118312.0900254</v>
      </c>
    </row>
    <row r="134" spans="1:6" s="96" customFormat="1" ht="36" x14ac:dyDescent="0.2">
      <c r="A134" s="52" t="s">
        <v>2886</v>
      </c>
      <c r="B134" s="78" t="s">
        <v>2895</v>
      </c>
      <c r="C134" s="53" t="s">
        <v>2896</v>
      </c>
      <c r="D134" s="79"/>
      <c r="E134" s="79">
        <v>5823147.25</v>
      </c>
      <c r="F134" s="153">
        <f t="shared" si="1"/>
        <v>2862295164.8400254</v>
      </c>
    </row>
    <row r="135" spans="1:6" s="96" customFormat="1" ht="60" x14ac:dyDescent="0.2">
      <c r="A135" s="52" t="s">
        <v>2886</v>
      </c>
      <c r="B135" s="78" t="s">
        <v>2897</v>
      </c>
      <c r="C135" s="53" t="s">
        <v>2898</v>
      </c>
      <c r="D135" s="79"/>
      <c r="E135" s="79">
        <v>130656179.77</v>
      </c>
      <c r="F135" s="153">
        <f t="shared" si="1"/>
        <v>2731638985.0700254</v>
      </c>
    </row>
    <row r="136" spans="1:6" s="96" customFormat="1" ht="60" x14ac:dyDescent="0.2">
      <c r="A136" s="52" t="s">
        <v>2886</v>
      </c>
      <c r="B136" s="78" t="s">
        <v>2899</v>
      </c>
      <c r="C136" s="53" t="s">
        <v>2900</v>
      </c>
      <c r="D136" s="79"/>
      <c r="E136" s="79">
        <v>80042773</v>
      </c>
      <c r="F136" s="153">
        <f t="shared" si="1"/>
        <v>2651596212.0700254</v>
      </c>
    </row>
    <row r="137" spans="1:6" s="96" customFormat="1" ht="48" x14ac:dyDescent="0.2">
      <c r="A137" s="52" t="s">
        <v>2901</v>
      </c>
      <c r="B137" s="78" t="s">
        <v>2902</v>
      </c>
      <c r="C137" s="53" t="s">
        <v>2903</v>
      </c>
      <c r="D137" s="79"/>
      <c r="E137" s="79">
        <v>177000</v>
      </c>
      <c r="F137" s="153">
        <f t="shared" si="1"/>
        <v>2651419212.0700254</v>
      </c>
    </row>
    <row r="138" spans="1:6" s="96" customFormat="1" ht="48" x14ac:dyDescent="0.2">
      <c r="A138" s="52" t="s">
        <v>2901</v>
      </c>
      <c r="B138" s="78" t="s">
        <v>2904</v>
      </c>
      <c r="C138" s="53" t="s">
        <v>2905</v>
      </c>
      <c r="D138" s="79"/>
      <c r="E138" s="79">
        <v>231091.20000000001</v>
      </c>
      <c r="F138" s="153">
        <f t="shared" si="1"/>
        <v>2651188120.8700256</v>
      </c>
    </row>
    <row r="139" spans="1:6" s="96" customFormat="1" ht="36" x14ac:dyDescent="0.2">
      <c r="A139" s="52" t="s">
        <v>2901</v>
      </c>
      <c r="B139" s="78" t="s">
        <v>2906</v>
      </c>
      <c r="C139" s="53" t="s">
        <v>2907</v>
      </c>
      <c r="D139" s="79"/>
      <c r="E139" s="79">
        <v>236000</v>
      </c>
      <c r="F139" s="153">
        <f t="shared" si="1"/>
        <v>2650952120.8700256</v>
      </c>
    </row>
    <row r="140" spans="1:6" s="96" customFormat="1" ht="60" x14ac:dyDescent="0.2">
      <c r="A140" s="52" t="s">
        <v>2901</v>
      </c>
      <c r="B140" s="78" t="s">
        <v>2908</v>
      </c>
      <c r="C140" s="53" t="s">
        <v>2909</v>
      </c>
      <c r="D140" s="79"/>
      <c r="E140" s="79">
        <v>212400</v>
      </c>
      <c r="F140" s="153">
        <f t="shared" si="1"/>
        <v>2650739720.8700256</v>
      </c>
    </row>
    <row r="141" spans="1:6" s="96" customFormat="1" ht="84" x14ac:dyDescent="0.2">
      <c r="A141" s="52" t="s">
        <v>2901</v>
      </c>
      <c r="B141" s="78" t="s">
        <v>2910</v>
      </c>
      <c r="C141" s="53" t="s">
        <v>2911</v>
      </c>
      <c r="D141" s="79"/>
      <c r="E141" s="79">
        <v>1249384</v>
      </c>
      <c r="F141" s="153">
        <f t="shared" si="1"/>
        <v>2649490336.8700256</v>
      </c>
    </row>
    <row r="142" spans="1:6" s="96" customFormat="1" ht="36" x14ac:dyDescent="0.2">
      <c r="A142" s="52" t="s">
        <v>2901</v>
      </c>
      <c r="B142" s="78" t="s">
        <v>2912</v>
      </c>
      <c r="C142" s="53" t="s">
        <v>2913</v>
      </c>
      <c r="D142" s="79"/>
      <c r="E142" s="79">
        <v>76700</v>
      </c>
      <c r="F142" s="153">
        <f t="shared" si="1"/>
        <v>2649413636.8700256</v>
      </c>
    </row>
    <row r="143" spans="1:6" s="96" customFormat="1" ht="24" x14ac:dyDescent="0.2">
      <c r="A143" s="52" t="s">
        <v>2901</v>
      </c>
      <c r="B143" s="78" t="s">
        <v>2914</v>
      </c>
      <c r="C143" s="53" t="s">
        <v>2915</v>
      </c>
      <c r="D143" s="79"/>
      <c r="E143" s="79">
        <v>39630456.68</v>
      </c>
      <c r="F143" s="153">
        <f t="shared" si="1"/>
        <v>2609783180.1900258</v>
      </c>
    </row>
    <row r="144" spans="1:6" s="96" customFormat="1" ht="24" x14ac:dyDescent="0.2">
      <c r="A144" s="52" t="s">
        <v>2901</v>
      </c>
      <c r="B144" s="78" t="s">
        <v>2914</v>
      </c>
      <c r="C144" s="53" t="s">
        <v>2915</v>
      </c>
      <c r="D144" s="79"/>
      <c r="E144" s="79">
        <v>2671665.54</v>
      </c>
      <c r="F144" s="153">
        <f t="shared" si="1"/>
        <v>2607111514.6500258</v>
      </c>
    </row>
    <row r="145" spans="1:6" s="96" customFormat="1" ht="24" x14ac:dyDescent="0.2">
      <c r="A145" s="52" t="s">
        <v>2901</v>
      </c>
      <c r="B145" s="78" t="s">
        <v>2914</v>
      </c>
      <c r="C145" s="53" t="s">
        <v>2915</v>
      </c>
      <c r="D145" s="79"/>
      <c r="E145" s="79">
        <v>2809255.4</v>
      </c>
      <c r="F145" s="153">
        <f t="shared" si="1"/>
        <v>2604302259.2500257</v>
      </c>
    </row>
    <row r="146" spans="1:6" s="96" customFormat="1" ht="24" x14ac:dyDescent="0.2">
      <c r="A146" s="52" t="s">
        <v>2901</v>
      </c>
      <c r="B146" s="78" t="s">
        <v>2914</v>
      </c>
      <c r="C146" s="53" t="s">
        <v>2915</v>
      </c>
      <c r="D146" s="79"/>
      <c r="E146" s="79">
        <v>411302.37</v>
      </c>
      <c r="F146" s="153">
        <f t="shared" si="1"/>
        <v>2603890956.8800259</v>
      </c>
    </row>
    <row r="147" spans="1:6" s="96" customFormat="1" ht="24" x14ac:dyDescent="0.2">
      <c r="A147" s="52" t="s">
        <v>2901</v>
      </c>
      <c r="B147" s="78" t="s">
        <v>2916</v>
      </c>
      <c r="C147" s="53" t="s">
        <v>2917</v>
      </c>
      <c r="D147" s="79"/>
      <c r="E147" s="79">
        <v>21663764.57</v>
      </c>
      <c r="F147" s="153">
        <f t="shared" si="1"/>
        <v>2582227192.3100257</v>
      </c>
    </row>
    <row r="148" spans="1:6" s="96" customFormat="1" ht="24" x14ac:dyDescent="0.2">
      <c r="A148" s="52" t="s">
        <v>2901</v>
      </c>
      <c r="B148" s="78" t="s">
        <v>2916</v>
      </c>
      <c r="C148" s="53" t="s">
        <v>2917</v>
      </c>
      <c r="D148" s="79"/>
      <c r="E148" s="79">
        <v>1491447.1</v>
      </c>
      <c r="F148" s="153">
        <f t="shared" si="1"/>
        <v>2580735745.2100258</v>
      </c>
    </row>
    <row r="149" spans="1:6" s="96" customFormat="1" ht="24" x14ac:dyDescent="0.2">
      <c r="A149" s="52" t="s">
        <v>2901</v>
      </c>
      <c r="B149" s="78" t="s">
        <v>2916</v>
      </c>
      <c r="C149" s="53" t="s">
        <v>2917</v>
      </c>
      <c r="D149" s="79"/>
      <c r="E149" s="79">
        <v>1537880.23</v>
      </c>
      <c r="F149" s="153">
        <f t="shared" si="1"/>
        <v>2579197864.9800258</v>
      </c>
    </row>
    <row r="150" spans="1:6" s="96" customFormat="1" ht="24" x14ac:dyDescent="0.2">
      <c r="A150" s="52" t="s">
        <v>2901</v>
      </c>
      <c r="B150" s="78" t="s">
        <v>2916</v>
      </c>
      <c r="C150" s="53" t="s">
        <v>2917</v>
      </c>
      <c r="D150" s="79"/>
      <c r="E150" s="79">
        <v>237167.58</v>
      </c>
      <c r="F150" s="153">
        <f t="shared" si="1"/>
        <v>2578960697.4000258</v>
      </c>
    </row>
    <row r="151" spans="1:6" s="96" customFormat="1" ht="24" x14ac:dyDescent="0.2">
      <c r="A151" s="52" t="s">
        <v>2901</v>
      </c>
      <c r="B151" s="78" t="s">
        <v>2918</v>
      </c>
      <c r="C151" s="53" t="s">
        <v>2919</v>
      </c>
      <c r="D151" s="79"/>
      <c r="E151" s="79">
        <v>60813257.590000004</v>
      </c>
      <c r="F151" s="153">
        <f t="shared" ref="F151:F214" si="2">SUM(F150+D151-E151)</f>
        <v>2518147439.8100257</v>
      </c>
    </row>
    <row r="152" spans="1:6" s="96" customFormat="1" ht="24" x14ac:dyDescent="0.2">
      <c r="A152" s="52" t="s">
        <v>2901</v>
      </c>
      <c r="B152" s="78" t="s">
        <v>2918</v>
      </c>
      <c r="C152" s="53" t="s">
        <v>2919</v>
      </c>
      <c r="D152" s="79"/>
      <c r="E152" s="79">
        <v>4198279.92</v>
      </c>
      <c r="F152" s="153">
        <f t="shared" si="2"/>
        <v>2513949159.8900256</v>
      </c>
    </row>
    <row r="153" spans="1:6" s="96" customFormat="1" ht="24" x14ac:dyDescent="0.2">
      <c r="A153" s="52" t="s">
        <v>2901</v>
      </c>
      <c r="B153" s="78" t="s">
        <v>2918</v>
      </c>
      <c r="C153" s="53" t="s">
        <v>2919</v>
      </c>
      <c r="D153" s="79"/>
      <c r="E153" s="79">
        <v>4317000.2300000004</v>
      </c>
      <c r="F153" s="153">
        <f t="shared" si="2"/>
        <v>2509632159.6600256</v>
      </c>
    </row>
    <row r="154" spans="1:6" s="96" customFormat="1" ht="24" x14ac:dyDescent="0.2">
      <c r="A154" s="52" t="s">
        <v>2901</v>
      </c>
      <c r="B154" s="78" t="s">
        <v>2918</v>
      </c>
      <c r="C154" s="53" t="s">
        <v>2919</v>
      </c>
      <c r="D154" s="79"/>
      <c r="E154" s="79">
        <v>704394.52</v>
      </c>
      <c r="F154" s="153">
        <f t="shared" si="2"/>
        <v>2508927765.1400256</v>
      </c>
    </row>
    <row r="155" spans="1:6" s="96" customFormat="1" ht="24" x14ac:dyDescent="0.2">
      <c r="A155" s="52" t="s">
        <v>2901</v>
      </c>
      <c r="B155" s="78" t="s">
        <v>2920</v>
      </c>
      <c r="C155" s="53" t="s">
        <v>2921</v>
      </c>
      <c r="D155" s="79"/>
      <c r="E155" s="79">
        <v>2336280.21</v>
      </c>
      <c r="F155" s="153">
        <f t="shared" si="2"/>
        <v>2506591484.9300256</v>
      </c>
    </row>
    <row r="156" spans="1:6" s="96" customFormat="1" ht="24" x14ac:dyDescent="0.2">
      <c r="A156" s="52" t="s">
        <v>2901</v>
      </c>
      <c r="B156" s="78" t="s">
        <v>2920</v>
      </c>
      <c r="C156" s="53" t="s">
        <v>2921</v>
      </c>
      <c r="D156" s="79"/>
      <c r="E156" s="79">
        <v>165642.28</v>
      </c>
      <c r="F156" s="153">
        <f t="shared" si="2"/>
        <v>2506425842.6500254</v>
      </c>
    </row>
    <row r="157" spans="1:6" s="96" customFormat="1" ht="24" x14ac:dyDescent="0.2">
      <c r="A157" s="52" t="s">
        <v>2901</v>
      </c>
      <c r="B157" s="78" t="s">
        <v>2920</v>
      </c>
      <c r="C157" s="53" t="s">
        <v>2921</v>
      </c>
      <c r="D157" s="79"/>
      <c r="E157" s="79">
        <v>165875.9</v>
      </c>
      <c r="F157" s="153">
        <f t="shared" si="2"/>
        <v>2506259966.7500253</v>
      </c>
    </row>
    <row r="158" spans="1:6" s="96" customFormat="1" ht="24" x14ac:dyDescent="0.2">
      <c r="A158" s="52" t="s">
        <v>2901</v>
      </c>
      <c r="B158" s="78" t="s">
        <v>2920</v>
      </c>
      <c r="C158" s="53" t="s">
        <v>2921</v>
      </c>
      <c r="D158" s="79"/>
      <c r="E158" s="79">
        <v>29156.22</v>
      </c>
      <c r="F158" s="153">
        <f t="shared" si="2"/>
        <v>2506230810.5300255</v>
      </c>
    </row>
    <row r="159" spans="1:6" s="96" customFormat="1" ht="36" x14ac:dyDescent="0.2">
      <c r="A159" s="52" t="s">
        <v>2901</v>
      </c>
      <c r="B159" s="78" t="s">
        <v>2922</v>
      </c>
      <c r="C159" s="53" t="s">
        <v>2923</v>
      </c>
      <c r="D159" s="79"/>
      <c r="E159" s="79">
        <v>104500</v>
      </c>
      <c r="F159" s="153">
        <f t="shared" si="2"/>
        <v>2506126310.5300255</v>
      </c>
    </row>
    <row r="160" spans="1:6" s="96" customFormat="1" ht="36" x14ac:dyDescent="0.2">
      <c r="A160" s="52" t="s">
        <v>2901</v>
      </c>
      <c r="B160" s="78" t="s">
        <v>2922</v>
      </c>
      <c r="C160" s="53" t="s">
        <v>2923</v>
      </c>
      <c r="D160" s="79"/>
      <c r="E160" s="79">
        <v>7409.05</v>
      </c>
      <c r="F160" s="153">
        <f t="shared" si="2"/>
        <v>2506118901.4800253</v>
      </c>
    </row>
    <row r="161" spans="1:6" s="96" customFormat="1" ht="36" x14ac:dyDescent="0.2">
      <c r="A161" s="52" t="s">
        <v>2901</v>
      </c>
      <c r="B161" s="78" t="s">
        <v>2922</v>
      </c>
      <c r="C161" s="53" t="s">
        <v>2923</v>
      </c>
      <c r="D161" s="79"/>
      <c r="E161" s="79">
        <v>7419.5</v>
      </c>
      <c r="F161" s="153">
        <f t="shared" si="2"/>
        <v>2506111481.9800253</v>
      </c>
    </row>
    <row r="162" spans="1:6" s="96" customFormat="1" ht="36" x14ac:dyDescent="0.2">
      <c r="A162" s="52" t="s">
        <v>2901</v>
      </c>
      <c r="B162" s="78" t="s">
        <v>2922</v>
      </c>
      <c r="C162" s="53" t="s">
        <v>2923</v>
      </c>
      <c r="D162" s="79"/>
      <c r="E162" s="79">
        <v>1358.5</v>
      </c>
      <c r="F162" s="153">
        <f t="shared" si="2"/>
        <v>2506110123.4800253</v>
      </c>
    </row>
    <row r="163" spans="1:6" s="96" customFormat="1" ht="36" x14ac:dyDescent="0.2">
      <c r="A163" s="52" t="s">
        <v>2901</v>
      </c>
      <c r="B163" s="78" t="s">
        <v>2924</v>
      </c>
      <c r="C163" s="53" t="s">
        <v>2925</v>
      </c>
      <c r="D163" s="79"/>
      <c r="E163" s="79">
        <v>13759600</v>
      </c>
      <c r="F163" s="153">
        <f t="shared" si="2"/>
        <v>2492350523.4800253</v>
      </c>
    </row>
    <row r="164" spans="1:6" s="96" customFormat="1" ht="36" x14ac:dyDescent="0.2">
      <c r="A164" s="52" t="s">
        <v>2901</v>
      </c>
      <c r="B164" s="78" t="s">
        <v>2926</v>
      </c>
      <c r="C164" s="53" t="s">
        <v>2927</v>
      </c>
      <c r="D164" s="79"/>
      <c r="E164" s="79">
        <v>227520.75</v>
      </c>
      <c r="F164" s="153">
        <f t="shared" si="2"/>
        <v>2492123002.7300253</v>
      </c>
    </row>
    <row r="165" spans="1:6" s="96" customFormat="1" ht="36" x14ac:dyDescent="0.2">
      <c r="A165" s="52" t="s">
        <v>2901</v>
      </c>
      <c r="B165" s="78" t="s">
        <v>2928</v>
      </c>
      <c r="C165" s="53" t="s">
        <v>2929</v>
      </c>
      <c r="D165" s="79"/>
      <c r="E165" s="79">
        <v>19932700</v>
      </c>
      <c r="F165" s="153">
        <f t="shared" si="2"/>
        <v>2472190302.7300253</v>
      </c>
    </row>
    <row r="166" spans="1:6" s="96" customFormat="1" ht="36" x14ac:dyDescent="0.2">
      <c r="A166" s="52" t="s">
        <v>2901</v>
      </c>
      <c r="B166" s="78" t="s">
        <v>2928</v>
      </c>
      <c r="C166" s="53" t="s">
        <v>2929</v>
      </c>
      <c r="D166" s="79"/>
      <c r="E166" s="79">
        <v>1371442.81</v>
      </c>
      <c r="F166" s="153">
        <f t="shared" si="2"/>
        <v>2470818859.9200253</v>
      </c>
    </row>
    <row r="167" spans="1:6" s="96" customFormat="1" ht="36" x14ac:dyDescent="0.2">
      <c r="A167" s="52" t="s">
        <v>2901</v>
      </c>
      <c r="B167" s="78" t="s">
        <v>2928</v>
      </c>
      <c r="C167" s="53" t="s">
        <v>2929</v>
      </c>
      <c r="D167" s="79"/>
      <c r="E167" s="79">
        <v>1414974.62</v>
      </c>
      <c r="F167" s="153">
        <f t="shared" si="2"/>
        <v>2469403885.3000255</v>
      </c>
    </row>
    <row r="168" spans="1:6" s="96" customFormat="1" ht="36" x14ac:dyDescent="0.2">
      <c r="A168" s="52" t="s">
        <v>2901</v>
      </c>
      <c r="B168" s="78" t="s">
        <v>2928</v>
      </c>
      <c r="C168" s="53" t="s">
        <v>2929</v>
      </c>
      <c r="D168" s="79"/>
      <c r="E168" s="79">
        <v>219341.95</v>
      </c>
      <c r="F168" s="153">
        <f t="shared" si="2"/>
        <v>2469184543.3500257</v>
      </c>
    </row>
    <row r="169" spans="1:6" s="96" customFormat="1" ht="72" x14ac:dyDescent="0.2">
      <c r="A169" s="52" t="s">
        <v>2901</v>
      </c>
      <c r="B169" s="78" t="s">
        <v>2930</v>
      </c>
      <c r="C169" s="53" t="s">
        <v>2931</v>
      </c>
      <c r="D169" s="79"/>
      <c r="E169" s="79">
        <v>472000</v>
      </c>
      <c r="F169" s="153">
        <f t="shared" si="2"/>
        <v>2468712543.3500257</v>
      </c>
    </row>
    <row r="170" spans="1:6" s="96" customFormat="1" ht="24" x14ac:dyDescent="0.2">
      <c r="A170" s="52" t="s">
        <v>2901</v>
      </c>
      <c r="B170" s="78" t="s">
        <v>2932</v>
      </c>
      <c r="C170" s="53" t="s">
        <v>2933</v>
      </c>
      <c r="D170" s="79"/>
      <c r="E170" s="79">
        <v>12702939.73</v>
      </c>
      <c r="F170" s="153">
        <f t="shared" si="2"/>
        <v>2456009603.6200256</v>
      </c>
    </row>
    <row r="171" spans="1:6" s="96" customFormat="1" ht="24" x14ac:dyDescent="0.2">
      <c r="A171" s="52" t="s">
        <v>2901</v>
      </c>
      <c r="B171" s="78" t="s">
        <v>2932</v>
      </c>
      <c r="C171" s="53" t="s">
        <v>2933</v>
      </c>
      <c r="D171" s="79"/>
      <c r="E171" s="79">
        <v>867037.66</v>
      </c>
      <c r="F171" s="153">
        <f t="shared" si="2"/>
        <v>2455142565.9600258</v>
      </c>
    </row>
    <row r="172" spans="1:6" s="96" customFormat="1" ht="24" x14ac:dyDescent="0.2">
      <c r="A172" s="52" t="s">
        <v>2901</v>
      </c>
      <c r="B172" s="78" t="s">
        <v>2932</v>
      </c>
      <c r="C172" s="53" t="s">
        <v>2933</v>
      </c>
      <c r="D172" s="79"/>
      <c r="E172" s="79">
        <v>901414.59</v>
      </c>
      <c r="F172" s="153">
        <f t="shared" si="2"/>
        <v>2454241151.3700256</v>
      </c>
    </row>
    <row r="173" spans="1:6" s="96" customFormat="1" ht="24" x14ac:dyDescent="0.2">
      <c r="A173" s="52" t="s">
        <v>2901</v>
      </c>
      <c r="B173" s="78" t="s">
        <v>2932</v>
      </c>
      <c r="C173" s="53" t="s">
        <v>2933</v>
      </c>
      <c r="D173" s="79"/>
      <c r="E173" s="79">
        <v>137550.26</v>
      </c>
      <c r="F173" s="153">
        <f t="shared" si="2"/>
        <v>2454103601.1100254</v>
      </c>
    </row>
    <row r="174" spans="1:6" s="96" customFormat="1" ht="60" x14ac:dyDescent="0.2">
      <c r="A174" s="52" t="s">
        <v>2901</v>
      </c>
      <c r="B174" s="78" t="s">
        <v>2934</v>
      </c>
      <c r="C174" s="53" t="s">
        <v>2935</v>
      </c>
      <c r="D174" s="79"/>
      <c r="E174" s="79">
        <v>1374194.7</v>
      </c>
      <c r="F174" s="153">
        <f t="shared" si="2"/>
        <v>2452729406.4100256</v>
      </c>
    </row>
    <row r="175" spans="1:6" s="96" customFormat="1" ht="48" x14ac:dyDescent="0.2">
      <c r="A175" s="52" t="s">
        <v>2901</v>
      </c>
      <c r="B175" s="78" t="s">
        <v>2936</v>
      </c>
      <c r="C175" s="53" t="s">
        <v>2937</v>
      </c>
      <c r="D175" s="79"/>
      <c r="E175" s="79">
        <v>342465.75</v>
      </c>
      <c r="F175" s="153">
        <f t="shared" si="2"/>
        <v>2452386940.6600256</v>
      </c>
    </row>
    <row r="176" spans="1:6" s="96" customFormat="1" ht="36" x14ac:dyDescent="0.2">
      <c r="A176" s="52" t="s">
        <v>2901</v>
      </c>
      <c r="B176" s="78" t="s">
        <v>2938</v>
      </c>
      <c r="C176" s="53" t="s">
        <v>2939</v>
      </c>
      <c r="D176" s="79"/>
      <c r="E176" s="79">
        <v>12624949.16</v>
      </c>
      <c r="F176" s="153">
        <f t="shared" si="2"/>
        <v>2439761991.5000257</v>
      </c>
    </row>
    <row r="177" spans="1:6" s="96" customFormat="1" ht="36" x14ac:dyDescent="0.2">
      <c r="A177" s="52" t="s">
        <v>2901</v>
      </c>
      <c r="B177" s="78" t="s">
        <v>2938</v>
      </c>
      <c r="C177" s="53" t="s">
        <v>2939</v>
      </c>
      <c r="D177" s="79"/>
      <c r="E177" s="79">
        <v>6548680.0999999996</v>
      </c>
      <c r="F177" s="153">
        <f t="shared" si="2"/>
        <v>2433213311.4000258</v>
      </c>
    </row>
    <row r="178" spans="1:6" s="96" customFormat="1" ht="60" x14ac:dyDescent="0.2">
      <c r="A178" s="52" t="s">
        <v>2940</v>
      </c>
      <c r="B178" s="78" t="s">
        <v>2941</v>
      </c>
      <c r="C178" s="53" t="s">
        <v>2942</v>
      </c>
      <c r="D178" s="79"/>
      <c r="E178" s="79">
        <v>15775274.58</v>
      </c>
      <c r="F178" s="153">
        <f t="shared" si="2"/>
        <v>2417438036.8200259</v>
      </c>
    </row>
    <row r="179" spans="1:6" s="96" customFormat="1" ht="72" x14ac:dyDescent="0.2">
      <c r="A179" s="52" t="s">
        <v>2940</v>
      </c>
      <c r="B179" s="78" t="s">
        <v>2943</v>
      </c>
      <c r="C179" s="53" t="s">
        <v>2944</v>
      </c>
      <c r="D179" s="79"/>
      <c r="E179" s="79">
        <v>64900</v>
      </c>
      <c r="F179" s="153">
        <f t="shared" si="2"/>
        <v>2417373136.8200259</v>
      </c>
    </row>
    <row r="180" spans="1:6" s="96" customFormat="1" ht="60" x14ac:dyDescent="0.2">
      <c r="A180" s="52" t="s">
        <v>2940</v>
      </c>
      <c r="B180" s="78" t="s">
        <v>2945</v>
      </c>
      <c r="C180" s="53" t="s">
        <v>2946</v>
      </c>
      <c r="D180" s="79"/>
      <c r="E180" s="79">
        <v>265075.20000000001</v>
      </c>
      <c r="F180" s="153">
        <f t="shared" si="2"/>
        <v>2417108061.6200261</v>
      </c>
    </row>
    <row r="181" spans="1:6" s="96" customFormat="1" ht="48" x14ac:dyDescent="0.2">
      <c r="A181" s="52" t="s">
        <v>2940</v>
      </c>
      <c r="B181" s="78" t="s">
        <v>2947</v>
      </c>
      <c r="C181" s="53" t="s">
        <v>2948</v>
      </c>
      <c r="D181" s="79"/>
      <c r="E181" s="79">
        <v>500000</v>
      </c>
      <c r="F181" s="153">
        <f t="shared" si="2"/>
        <v>2416608061.6200261</v>
      </c>
    </row>
    <row r="182" spans="1:6" s="96" customFormat="1" ht="36" x14ac:dyDescent="0.2">
      <c r="A182" s="52" t="s">
        <v>2940</v>
      </c>
      <c r="B182" s="78" t="s">
        <v>2949</v>
      </c>
      <c r="C182" s="53" t="s">
        <v>2950</v>
      </c>
      <c r="D182" s="79"/>
      <c r="E182" s="79">
        <v>8335784.5899999999</v>
      </c>
      <c r="F182" s="153">
        <f t="shared" si="2"/>
        <v>2408272277.030026</v>
      </c>
    </row>
    <row r="183" spans="1:6" s="96" customFormat="1" ht="24" x14ac:dyDescent="0.2">
      <c r="A183" s="52" t="s">
        <v>2951</v>
      </c>
      <c r="B183" s="78" t="s">
        <v>2952</v>
      </c>
      <c r="C183" s="53" t="s">
        <v>842</v>
      </c>
      <c r="D183" s="79"/>
      <c r="E183" s="79">
        <v>31022.48</v>
      </c>
      <c r="F183" s="153">
        <f t="shared" si="2"/>
        <v>2408241254.5500259</v>
      </c>
    </row>
    <row r="184" spans="1:6" s="96" customFormat="1" ht="24" x14ac:dyDescent="0.2">
      <c r="A184" s="52" t="s">
        <v>2951</v>
      </c>
      <c r="B184" s="78" t="s">
        <v>2952</v>
      </c>
      <c r="C184" s="53" t="s">
        <v>842</v>
      </c>
      <c r="D184" s="79"/>
      <c r="E184" s="79">
        <v>194203.38</v>
      </c>
      <c r="F184" s="153">
        <f t="shared" si="2"/>
        <v>2408047051.1700258</v>
      </c>
    </row>
    <row r="185" spans="1:6" s="96" customFormat="1" ht="24" x14ac:dyDescent="0.2">
      <c r="A185" s="52" t="s">
        <v>2951</v>
      </c>
      <c r="B185" s="78" t="s">
        <v>2952</v>
      </c>
      <c r="C185" s="53" t="s">
        <v>842</v>
      </c>
      <c r="D185" s="79"/>
      <c r="E185" s="79">
        <v>14814.62</v>
      </c>
      <c r="F185" s="153">
        <f t="shared" si="2"/>
        <v>2408032236.5500259</v>
      </c>
    </row>
    <row r="186" spans="1:6" s="96" customFormat="1" ht="24" x14ac:dyDescent="0.2">
      <c r="A186" s="52" t="s">
        <v>2951</v>
      </c>
      <c r="B186" s="78" t="s">
        <v>2952</v>
      </c>
      <c r="C186" s="53" t="s">
        <v>842</v>
      </c>
      <c r="D186" s="79"/>
      <c r="E186" s="79">
        <v>22926.78</v>
      </c>
      <c r="F186" s="153">
        <f t="shared" si="2"/>
        <v>2408009309.7700257</v>
      </c>
    </row>
    <row r="187" spans="1:6" s="96" customFormat="1" ht="24" x14ac:dyDescent="0.2">
      <c r="A187" s="52" t="s">
        <v>2951</v>
      </c>
      <c r="B187" s="78" t="s">
        <v>2952</v>
      </c>
      <c r="C187" s="53" t="s">
        <v>842</v>
      </c>
      <c r="D187" s="79"/>
      <c r="E187" s="79">
        <v>641654.81999999995</v>
      </c>
      <c r="F187" s="153">
        <f t="shared" si="2"/>
        <v>2407367654.9500256</v>
      </c>
    </row>
    <row r="188" spans="1:6" s="96" customFormat="1" ht="24" x14ac:dyDescent="0.2">
      <c r="A188" s="52" t="s">
        <v>2951</v>
      </c>
      <c r="B188" s="78" t="s">
        <v>2952</v>
      </c>
      <c r="C188" s="53" t="s">
        <v>842</v>
      </c>
      <c r="D188" s="79"/>
      <c r="E188" s="79">
        <v>1556.28</v>
      </c>
      <c r="F188" s="153">
        <f t="shared" si="2"/>
        <v>2407366098.6700253</v>
      </c>
    </row>
    <row r="189" spans="1:6" s="96" customFormat="1" ht="24" x14ac:dyDescent="0.2">
      <c r="A189" s="52" t="s">
        <v>2951</v>
      </c>
      <c r="B189" s="78" t="s">
        <v>2952</v>
      </c>
      <c r="C189" s="53" t="s">
        <v>842</v>
      </c>
      <c r="D189" s="79"/>
      <c r="E189" s="79">
        <v>10257.120000000001</v>
      </c>
      <c r="F189" s="153">
        <f t="shared" si="2"/>
        <v>2407355841.5500255</v>
      </c>
    </row>
    <row r="190" spans="1:6" s="96" customFormat="1" ht="24" x14ac:dyDescent="0.2">
      <c r="A190" s="52" t="s">
        <v>2951</v>
      </c>
      <c r="B190" s="78" t="s">
        <v>2952</v>
      </c>
      <c r="C190" s="53" t="s">
        <v>842</v>
      </c>
      <c r="D190" s="79"/>
      <c r="E190" s="79">
        <v>3762.6</v>
      </c>
      <c r="F190" s="153">
        <f t="shared" si="2"/>
        <v>2407352078.9500256</v>
      </c>
    </row>
    <row r="191" spans="1:6" s="96" customFormat="1" ht="24" x14ac:dyDescent="0.2">
      <c r="A191" s="52" t="s">
        <v>2951</v>
      </c>
      <c r="B191" s="78" t="s">
        <v>2952</v>
      </c>
      <c r="C191" s="53" t="s">
        <v>842</v>
      </c>
      <c r="D191" s="79"/>
      <c r="E191" s="79">
        <v>12431.46</v>
      </c>
      <c r="F191" s="153">
        <f t="shared" si="2"/>
        <v>2407339647.4900255</v>
      </c>
    </row>
    <row r="192" spans="1:6" s="96" customFormat="1" ht="24" x14ac:dyDescent="0.2">
      <c r="A192" s="52" t="s">
        <v>2951</v>
      </c>
      <c r="B192" s="78" t="s">
        <v>2952</v>
      </c>
      <c r="C192" s="53" t="s">
        <v>842</v>
      </c>
      <c r="D192" s="79"/>
      <c r="E192" s="79">
        <v>10814.72</v>
      </c>
      <c r="F192" s="153">
        <f t="shared" si="2"/>
        <v>2407328832.7700257</v>
      </c>
    </row>
    <row r="193" spans="1:6" s="96" customFormat="1" ht="24" x14ac:dyDescent="0.2">
      <c r="A193" s="52" t="s">
        <v>2951</v>
      </c>
      <c r="B193" s="78" t="s">
        <v>2952</v>
      </c>
      <c r="C193" s="53" t="s">
        <v>842</v>
      </c>
      <c r="D193" s="79"/>
      <c r="E193" s="79">
        <v>11304.6</v>
      </c>
      <c r="F193" s="153">
        <f t="shared" si="2"/>
        <v>2407317528.1700258</v>
      </c>
    </row>
    <row r="194" spans="1:6" s="96" customFormat="1" ht="24" x14ac:dyDescent="0.2">
      <c r="A194" s="52" t="s">
        <v>2951</v>
      </c>
      <c r="B194" s="78" t="s">
        <v>2952</v>
      </c>
      <c r="C194" s="53" t="s">
        <v>842</v>
      </c>
      <c r="D194" s="79"/>
      <c r="E194" s="79">
        <v>48185.94</v>
      </c>
      <c r="F194" s="153">
        <f t="shared" si="2"/>
        <v>2407269342.2300258</v>
      </c>
    </row>
    <row r="195" spans="1:6" s="96" customFormat="1" ht="24" x14ac:dyDescent="0.2">
      <c r="A195" s="52" t="s">
        <v>2951</v>
      </c>
      <c r="B195" s="78" t="s">
        <v>2952</v>
      </c>
      <c r="C195" s="53" t="s">
        <v>842</v>
      </c>
      <c r="D195" s="79"/>
      <c r="E195" s="79">
        <v>4242.12</v>
      </c>
      <c r="F195" s="153">
        <f t="shared" si="2"/>
        <v>2407265100.1100259</v>
      </c>
    </row>
    <row r="196" spans="1:6" s="96" customFormat="1" ht="24" x14ac:dyDescent="0.2">
      <c r="A196" s="52" t="s">
        <v>2951</v>
      </c>
      <c r="B196" s="78" t="s">
        <v>2952</v>
      </c>
      <c r="C196" s="53" t="s">
        <v>842</v>
      </c>
      <c r="D196" s="79"/>
      <c r="E196" s="79">
        <v>28416.54</v>
      </c>
      <c r="F196" s="153">
        <f t="shared" si="2"/>
        <v>2407236683.5700259</v>
      </c>
    </row>
    <row r="197" spans="1:6" s="96" customFormat="1" ht="24" x14ac:dyDescent="0.2">
      <c r="A197" s="52" t="s">
        <v>2951</v>
      </c>
      <c r="B197" s="78" t="s">
        <v>2952</v>
      </c>
      <c r="C197" s="53" t="s">
        <v>842</v>
      </c>
      <c r="D197" s="79"/>
      <c r="E197" s="79">
        <v>111251.29</v>
      </c>
      <c r="F197" s="153">
        <f t="shared" si="2"/>
        <v>2407125432.280026</v>
      </c>
    </row>
    <row r="198" spans="1:6" s="96" customFormat="1" ht="24" x14ac:dyDescent="0.2">
      <c r="A198" s="52" t="s">
        <v>2951</v>
      </c>
      <c r="B198" s="78" t="s">
        <v>2952</v>
      </c>
      <c r="C198" s="53" t="s">
        <v>842</v>
      </c>
      <c r="D198" s="79"/>
      <c r="E198" s="79">
        <v>20426.169999999998</v>
      </c>
      <c r="F198" s="153">
        <f t="shared" si="2"/>
        <v>2407105006.1100259</v>
      </c>
    </row>
    <row r="199" spans="1:6" s="96" customFormat="1" ht="48" x14ac:dyDescent="0.2">
      <c r="A199" s="52" t="s">
        <v>2951</v>
      </c>
      <c r="B199" s="78" t="s">
        <v>2953</v>
      </c>
      <c r="C199" s="53" t="s">
        <v>2954</v>
      </c>
      <c r="D199" s="79"/>
      <c r="E199" s="79">
        <v>280896.15000000002</v>
      </c>
      <c r="F199" s="153">
        <f t="shared" si="2"/>
        <v>2406824109.9600258</v>
      </c>
    </row>
    <row r="200" spans="1:6" s="96" customFormat="1" ht="24" x14ac:dyDescent="0.2">
      <c r="A200" s="52" t="s">
        <v>2951</v>
      </c>
      <c r="B200" s="78" t="s">
        <v>2955</v>
      </c>
      <c r="C200" s="53" t="s">
        <v>2956</v>
      </c>
      <c r="D200" s="79"/>
      <c r="E200" s="79">
        <v>181500</v>
      </c>
      <c r="F200" s="153">
        <f t="shared" si="2"/>
        <v>2406642609.9600258</v>
      </c>
    </row>
    <row r="201" spans="1:6" s="96" customFormat="1" ht="36" x14ac:dyDescent="0.2">
      <c r="A201" s="52" t="s">
        <v>2951</v>
      </c>
      <c r="B201" s="78" t="s">
        <v>2957</v>
      </c>
      <c r="C201" s="53" t="s">
        <v>2958</v>
      </c>
      <c r="D201" s="79"/>
      <c r="E201" s="79">
        <v>123900</v>
      </c>
      <c r="F201" s="153">
        <f t="shared" si="2"/>
        <v>2406518709.9600258</v>
      </c>
    </row>
    <row r="202" spans="1:6" s="96" customFormat="1" ht="36" x14ac:dyDescent="0.2">
      <c r="A202" s="52" t="s">
        <v>2951</v>
      </c>
      <c r="B202" s="78" t="s">
        <v>2959</v>
      </c>
      <c r="C202" s="53" t="s">
        <v>2960</v>
      </c>
      <c r="D202" s="79"/>
      <c r="E202" s="79">
        <v>59000</v>
      </c>
      <c r="F202" s="153">
        <f t="shared" si="2"/>
        <v>2406459709.9600258</v>
      </c>
    </row>
    <row r="203" spans="1:6" s="96" customFormat="1" ht="36" x14ac:dyDescent="0.2">
      <c r="A203" s="52" t="s">
        <v>2951</v>
      </c>
      <c r="B203" s="78" t="s">
        <v>2961</v>
      </c>
      <c r="C203" s="53" t="s">
        <v>2962</v>
      </c>
      <c r="D203" s="79"/>
      <c r="E203" s="79">
        <v>59000</v>
      </c>
      <c r="F203" s="153">
        <f t="shared" si="2"/>
        <v>2406400709.9600258</v>
      </c>
    </row>
    <row r="204" spans="1:6" s="96" customFormat="1" ht="36" x14ac:dyDescent="0.2">
      <c r="A204" s="52" t="s">
        <v>2951</v>
      </c>
      <c r="B204" s="78" t="s">
        <v>2963</v>
      </c>
      <c r="C204" s="53" t="s">
        <v>2964</v>
      </c>
      <c r="D204" s="79"/>
      <c r="E204" s="79">
        <v>59000</v>
      </c>
      <c r="F204" s="153">
        <f t="shared" si="2"/>
        <v>2406341709.9600258</v>
      </c>
    </row>
    <row r="205" spans="1:6" s="96" customFormat="1" ht="36" x14ac:dyDescent="0.2">
      <c r="A205" s="52" t="s">
        <v>2951</v>
      </c>
      <c r="B205" s="78" t="s">
        <v>2965</v>
      </c>
      <c r="C205" s="53" t="s">
        <v>2966</v>
      </c>
      <c r="D205" s="79"/>
      <c r="E205" s="79">
        <v>74340</v>
      </c>
      <c r="F205" s="153">
        <f t="shared" si="2"/>
        <v>2406267369.9600258</v>
      </c>
    </row>
    <row r="206" spans="1:6" s="96" customFormat="1" ht="84" x14ac:dyDescent="0.2">
      <c r="A206" s="52" t="s">
        <v>2951</v>
      </c>
      <c r="B206" s="78" t="s">
        <v>2967</v>
      </c>
      <c r="C206" s="53" t="s">
        <v>2968</v>
      </c>
      <c r="D206" s="79"/>
      <c r="E206" s="79">
        <v>1011670</v>
      </c>
      <c r="F206" s="153">
        <f t="shared" si="2"/>
        <v>2405255699.9600258</v>
      </c>
    </row>
    <row r="207" spans="1:6" s="96" customFormat="1" ht="60" x14ac:dyDescent="0.2">
      <c r="A207" s="52" t="s">
        <v>2951</v>
      </c>
      <c r="B207" s="78" t="s">
        <v>2969</v>
      </c>
      <c r="C207" s="53" t="s">
        <v>2970</v>
      </c>
      <c r="D207" s="79"/>
      <c r="E207" s="79">
        <v>917200</v>
      </c>
      <c r="F207" s="153">
        <f t="shared" si="2"/>
        <v>2404338499.9600258</v>
      </c>
    </row>
    <row r="208" spans="1:6" s="96" customFormat="1" ht="72" x14ac:dyDescent="0.2">
      <c r="A208" s="52" t="s">
        <v>2951</v>
      </c>
      <c r="B208" s="78" t="s">
        <v>2971</v>
      </c>
      <c r="C208" s="53" t="s">
        <v>2972</v>
      </c>
      <c r="D208" s="79"/>
      <c r="E208" s="79">
        <v>5000000</v>
      </c>
      <c r="F208" s="153">
        <f t="shared" si="2"/>
        <v>2399338499.9600258</v>
      </c>
    </row>
    <row r="209" spans="1:6" s="96" customFormat="1" ht="36" x14ac:dyDescent="0.2">
      <c r="A209" s="52" t="s">
        <v>2951</v>
      </c>
      <c r="B209" s="78" t="s">
        <v>2973</v>
      </c>
      <c r="C209" s="53" t="s">
        <v>2974</v>
      </c>
      <c r="D209" s="79"/>
      <c r="E209" s="79">
        <v>3054995.16</v>
      </c>
      <c r="F209" s="153">
        <f t="shared" si="2"/>
        <v>2396283504.8000259</v>
      </c>
    </row>
    <row r="210" spans="1:6" s="96" customFormat="1" ht="36" x14ac:dyDescent="0.2">
      <c r="A210" s="52" t="s">
        <v>2951</v>
      </c>
      <c r="B210" s="78" t="s">
        <v>2975</v>
      </c>
      <c r="C210" s="53" t="s">
        <v>2974</v>
      </c>
      <c r="D210" s="79"/>
      <c r="E210" s="79">
        <v>544422.92000000004</v>
      </c>
      <c r="F210" s="153">
        <f t="shared" si="2"/>
        <v>2395739081.8800259</v>
      </c>
    </row>
    <row r="211" spans="1:6" s="96" customFormat="1" ht="48" x14ac:dyDescent="0.2">
      <c r="A211" s="52" t="s">
        <v>2951</v>
      </c>
      <c r="B211" s="78" t="s">
        <v>2976</v>
      </c>
      <c r="C211" s="53" t="s">
        <v>2977</v>
      </c>
      <c r="D211" s="79"/>
      <c r="E211" s="79">
        <v>564673.04</v>
      </c>
      <c r="F211" s="153">
        <f t="shared" si="2"/>
        <v>2395174408.8400259</v>
      </c>
    </row>
    <row r="212" spans="1:6" s="96" customFormat="1" ht="60" x14ac:dyDescent="0.2">
      <c r="A212" s="52" t="s">
        <v>2951</v>
      </c>
      <c r="B212" s="78" t="s">
        <v>2978</v>
      </c>
      <c r="C212" s="53" t="s">
        <v>2979</v>
      </c>
      <c r="D212" s="79"/>
      <c r="E212" s="79">
        <v>800000</v>
      </c>
      <c r="F212" s="153">
        <f t="shared" si="2"/>
        <v>2394374408.8400259</v>
      </c>
    </row>
    <row r="213" spans="1:6" s="96" customFormat="1" ht="48" x14ac:dyDescent="0.2">
      <c r="A213" s="52" t="s">
        <v>2951</v>
      </c>
      <c r="B213" s="78" t="s">
        <v>2980</v>
      </c>
      <c r="C213" s="53" t="s">
        <v>2981</v>
      </c>
      <c r="D213" s="79"/>
      <c r="E213" s="79">
        <v>42068000</v>
      </c>
      <c r="F213" s="153">
        <f t="shared" si="2"/>
        <v>2352306408.8400259</v>
      </c>
    </row>
    <row r="214" spans="1:6" s="96" customFormat="1" ht="36" x14ac:dyDescent="0.2">
      <c r="A214" s="52" t="s">
        <v>2982</v>
      </c>
      <c r="B214" s="78" t="s">
        <v>2983</v>
      </c>
      <c r="C214" s="53" t="s">
        <v>2984</v>
      </c>
      <c r="D214" s="79"/>
      <c r="E214" s="79">
        <v>2002100</v>
      </c>
      <c r="F214" s="153">
        <f t="shared" si="2"/>
        <v>2350304308.8400259</v>
      </c>
    </row>
    <row r="215" spans="1:6" s="96" customFormat="1" ht="72" x14ac:dyDescent="0.2">
      <c r="A215" s="52" t="s">
        <v>2982</v>
      </c>
      <c r="B215" s="78" t="s">
        <v>2985</v>
      </c>
      <c r="C215" s="53" t="s">
        <v>2986</v>
      </c>
      <c r="D215" s="79"/>
      <c r="E215" s="79">
        <v>552669.61</v>
      </c>
      <c r="F215" s="153">
        <f t="shared" ref="F215:F278" si="3">SUM(F214+D215-E215)</f>
        <v>2349751639.2300258</v>
      </c>
    </row>
    <row r="216" spans="1:6" s="96" customFormat="1" ht="84" x14ac:dyDescent="0.2">
      <c r="A216" s="52" t="s">
        <v>2982</v>
      </c>
      <c r="B216" s="78" t="s">
        <v>2987</v>
      </c>
      <c r="C216" s="53" t="s">
        <v>2988</v>
      </c>
      <c r="D216" s="79"/>
      <c r="E216" s="79">
        <v>264933.7</v>
      </c>
      <c r="F216" s="153">
        <f t="shared" si="3"/>
        <v>2349486705.530026</v>
      </c>
    </row>
    <row r="217" spans="1:6" s="96" customFormat="1" ht="72" x14ac:dyDescent="0.2">
      <c r="A217" s="52" t="s">
        <v>2982</v>
      </c>
      <c r="B217" s="78" t="s">
        <v>2989</v>
      </c>
      <c r="C217" s="53" t="s">
        <v>2990</v>
      </c>
      <c r="D217" s="79"/>
      <c r="E217" s="79">
        <v>3363963.94</v>
      </c>
      <c r="F217" s="153">
        <f t="shared" si="3"/>
        <v>2346122741.5900259</v>
      </c>
    </row>
    <row r="218" spans="1:6" s="96" customFormat="1" ht="60" x14ac:dyDescent="0.2">
      <c r="A218" s="52" t="s">
        <v>2982</v>
      </c>
      <c r="B218" s="78" t="s">
        <v>2991</v>
      </c>
      <c r="C218" s="53" t="s">
        <v>2992</v>
      </c>
      <c r="D218" s="79"/>
      <c r="E218" s="79">
        <v>8348783.2699999996</v>
      </c>
      <c r="F218" s="153">
        <f t="shared" si="3"/>
        <v>2337773958.3200259</v>
      </c>
    </row>
    <row r="219" spans="1:6" s="96" customFormat="1" ht="60" x14ac:dyDescent="0.2">
      <c r="A219" s="52" t="s">
        <v>2982</v>
      </c>
      <c r="B219" s="78" t="s">
        <v>2993</v>
      </c>
      <c r="C219" s="53" t="s">
        <v>2994</v>
      </c>
      <c r="D219" s="79"/>
      <c r="E219" s="79">
        <v>7320759.0700000003</v>
      </c>
      <c r="F219" s="153">
        <f t="shared" si="3"/>
        <v>2330453199.2500257</v>
      </c>
    </row>
    <row r="220" spans="1:6" s="96" customFormat="1" ht="60" x14ac:dyDescent="0.2">
      <c r="A220" s="52" t="s">
        <v>2982</v>
      </c>
      <c r="B220" s="78" t="s">
        <v>2993</v>
      </c>
      <c r="C220" s="53" t="s">
        <v>2994</v>
      </c>
      <c r="D220" s="79"/>
      <c r="E220" s="79">
        <v>2077237.81</v>
      </c>
      <c r="F220" s="153">
        <f t="shared" si="3"/>
        <v>2328375961.4400258</v>
      </c>
    </row>
    <row r="221" spans="1:6" s="96" customFormat="1" ht="72" x14ac:dyDescent="0.2">
      <c r="A221" s="52" t="s">
        <v>2982</v>
      </c>
      <c r="B221" s="78" t="s">
        <v>2995</v>
      </c>
      <c r="C221" s="53" t="s">
        <v>2996</v>
      </c>
      <c r="D221" s="79"/>
      <c r="E221" s="79">
        <v>300000000</v>
      </c>
      <c r="F221" s="153">
        <f t="shared" si="3"/>
        <v>2028375961.4400258</v>
      </c>
    </row>
    <row r="222" spans="1:6" s="96" customFormat="1" ht="84" x14ac:dyDescent="0.2">
      <c r="A222" s="52" t="s">
        <v>2982</v>
      </c>
      <c r="B222" s="78" t="s">
        <v>2997</v>
      </c>
      <c r="C222" s="53" t="s">
        <v>2998</v>
      </c>
      <c r="D222" s="79"/>
      <c r="E222" s="79">
        <v>332624687.69</v>
      </c>
      <c r="F222" s="153">
        <f t="shared" si="3"/>
        <v>1695751273.7500257</v>
      </c>
    </row>
    <row r="223" spans="1:6" s="96" customFormat="1" ht="60" x14ac:dyDescent="0.2">
      <c r="A223" s="52" t="s">
        <v>2999</v>
      </c>
      <c r="B223" s="78" t="s">
        <v>3000</v>
      </c>
      <c r="C223" s="53" t="s">
        <v>3001</v>
      </c>
      <c r="D223" s="79"/>
      <c r="E223" s="79">
        <v>24224430.77</v>
      </c>
      <c r="F223" s="153">
        <f t="shared" si="3"/>
        <v>1671526842.9800258</v>
      </c>
    </row>
    <row r="224" spans="1:6" s="96" customFormat="1" ht="60" x14ac:dyDescent="0.2">
      <c r="A224" s="52" t="s">
        <v>2999</v>
      </c>
      <c r="B224" s="78" t="s">
        <v>3002</v>
      </c>
      <c r="C224" s="53" t="s">
        <v>3003</v>
      </c>
      <c r="D224" s="79"/>
      <c r="E224" s="79">
        <v>827774.39</v>
      </c>
      <c r="F224" s="153">
        <f t="shared" si="3"/>
        <v>1670699068.5900257</v>
      </c>
    </row>
    <row r="225" spans="1:8" s="96" customFormat="1" ht="84" x14ac:dyDescent="0.2">
      <c r="A225" s="52" t="s">
        <v>2999</v>
      </c>
      <c r="B225" s="78" t="s">
        <v>3004</v>
      </c>
      <c r="C225" s="53" t="s">
        <v>3005</v>
      </c>
      <c r="D225" s="79"/>
      <c r="E225" s="79">
        <v>104232588.5</v>
      </c>
      <c r="F225" s="153">
        <f t="shared" si="3"/>
        <v>1566466480.0900257</v>
      </c>
    </row>
    <row r="226" spans="1:8" ht="72" x14ac:dyDescent="0.2">
      <c r="A226" s="52" t="s">
        <v>2999</v>
      </c>
      <c r="B226" s="78" t="s">
        <v>3006</v>
      </c>
      <c r="C226" s="53" t="s">
        <v>3007</v>
      </c>
      <c r="D226" s="79"/>
      <c r="E226" s="79">
        <v>12000000</v>
      </c>
      <c r="F226" s="153">
        <f t="shared" si="3"/>
        <v>1554466480.0900257</v>
      </c>
      <c r="G226" s="96"/>
      <c r="H226" s="96"/>
    </row>
    <row r="227" spans="1:8" ht="72" x14ac:dyDescent="0.2">
      <c r="A227" s="52" t="s">
        <v>2999</v>
      </c>
      <c r="B227" s="78" t="s">
        <v>3006</v>
      </c>
      <c r="C227" s="53" t="s">
        <v>3007</v>
      </c>
      <c r="D227" s="79"/>
      <c r="E227" s="79">
        <v>16653348.380000001</v>
      </c>
      <c r="F227" s="153">
        <f t="shared" si="3"/>
        <v>1537813131.7100255</v>
      </c>
      <c r="G227" s="96"/>
      <c r="H227" s="96"/>
    </row>
    <row r="228" spans="1:8" ht="72" x14ac:dyDescent="0.2">
      <c r="A228" s="52" t="s">
        <v>2999</v>
      </c>
      <c r="B228" s="78" t="s">
        <v>3006</v>
      </c>
      <c r="C228" s="53" t="s">
        <v>3007</v>
      </c>
      <c r="D228" s="79"/>
      <c r="E228" s="79">
        <v>2553446</v>
      </c>
      <c r="F228" s="153">
        <f t="shared" si="3"/>
        <v>1535259685.7100255</v>
      </c>
      <c r="G228" s="96"/>
      <c r="H228" s="96"/>
    </row>
    <row r="229" spans="1:8" ht="36" x14ac:dyDescent="0.2">
      <c r="A229" s="52" t="s">
        <v>2999</v>
      </c>
      <c r="B229" s="78" t="s">
        <v>3008</v>
      </c>
      <c r="C229" s="53" t="s">
        <v>3009</v>
      </c>
      <c r="D229" s="79"/>
      <c r="E229" s="79">
        <v>8953.32</v>
      </c>
      <c r="F229" s="153">
        <f t="shared" si="3"/>
        <v>1535250732.3900256</v>
      </c>
      <c r="G229" s="96"/>
    </row>
    <row r="230" spans="1:8" ht="60" x14ac:dyDescent="0.2">
      <c r="A230" s="52" t="s">
        <v>2999</v>
      </c>
      <c r="B230" s="78" t="s">
        <v>3010</v>
      </c>
      <c r="C230" s="53" t="s">
        <v>3011</v>
      </c>
      <c r="D230" s="79"/>
      <c r="E230" s="79">
        <v>8174006.0899999999</v>
      </c>
      <c r="F230" s="153">
        <f t="shared" si="3"/>
        <v>1527076726.3000257</v>
      </c>
      <c r="G230" s="96"/>
    </row>
    <row r="231" spans="1:8" ht="84" x14ac:dyDescent="0.2">
      <c r="A231" s="52" t="s">
        <v>2999</v>
      </c>
      <c r="B231" s="78" t="s">
        <v>3012</v>
      </c>
      <c r="C231" s="53" t="s">
        <v>3013</v>
      </c>
      <c r="D231" s="79"/>
      <c r="E231" s="79">
        <v>5485925.9500000002</v>
      </c>
      <c r="F231" s="153">
        <f t="shared" si="3"/>
        <v>1521590800.3500257</v>
      </c>
      <c r="G231" s="96"/>
    </row>
    <row r="232" spans="1:8" ht="60" x14ac:dyDescent="0.2">
      <c r="A232" s="52" t="s">
        <v>2999</v>
      </c>
      <c r="B232" s="78" t="s">
        <v>3014</v>
      </c>
      <c r="C232" s="53" t="s">
        <v>3015</v>
      </c>
      <c r="D232" s="79"/>
      <c r="E232" s="79">
        <v>360205.66</v>
      </c>
      <c r="F232" s="153">
        <f t="shared" si="3"/>
        <v>1521230594.6900256</v>
      </c>
      <c r="G232" s="96"/>
    </row>
    <row r="233" spans="1:8" ht="84" x14ac:dyDescent="0.2">
      <c r="A233" s="52" t="s">
        <v>2999</v>
      </c>
      <c r="B233" s="78" t="s">
        <v>3016</v>
      </c>
      <c r="C233" s="53" t="s">
        <v>3017</v>
      </c>
      <c r="D233" s="79"/>
      <c r="E233" s="79">
        <v>6599172</v>
      </c>
      <c r="F233" s="153">
        <f t="shared" si="3"/>
        <v>1514631422.6900256</v>
      </c>
      <c r="G233" s="96"/>
    </row>
    <row r="234" spans="1:8" ht="84" x14ac:dyDescent="0.2">
      <c r="A234" s="52" t="s">
        <v>2999</v>
      </c>
      <c r="B234" s="78" t="s">
        <v>3018</v>
      </c>
      <c r="C234" s="53" t="s">
        <v>3019</v>
      </c>
      <c r="D234" s="79"/>
      <c r="E234" s="79">
        <v>51960096</v>
      </c>
      <c r="F234" s="153">
        <f t="shared" si="3"/>
        <v>1462671326.6900256</v>
      </c>
      <c r="G234" s="96"/>
    </row>
    <row r="235" spans="1:8" ht="36" x14ac:dyDescent="0.2">
      <c r="A235" s="52" t="s">
        <v>3020</v>
      </c>
      <c r="B235" s="78" t="s">
        <v>3021</v>
      </c>
      <c r="C235" s="53" t="s">
        <v>3022</v>
      </c>
      <c r="D235" s="79"/>
      <c r="E235" s="79">
        <v>4779079.6500000004</v>
      </c>
      <c r="F235" s="153">
        <f t="shared" si="3"/>
        <v>1457892247.0400255</v>
      </c>
      <c r="G235" s="96"/>
    </row>
    <row r="236" spans="1:8" ht="48" x14ac:dyDescent="0.2">
      <c r="A236" s="52" t="s">
        <v>3020</v>
      </c>
      <c r="B236" s="78" t="s">
        <v>3023</v>
      </c>
      <c r="C236" s="53" t="s">
        <v>3024</v>
      </c>
      <c r="D236" s="79"/>
      <c r="E236" s="79">
        <v>308928.44</v>
      </c>
      <c r="F236" s="153">
        <f t="shared" si="3"/>
        <v>1457583318.6000254</v>
      </c>
      <c r="G236" s="96"/>
    </row>
    <row r="237" spans="1:8" ht="84" x14ac:dyDescent="0.2">
      <c r="A237" s="52" t="s">
        <v>3020</v>
      </c>
      <c r="B237" s="78" t="s">
        <v>3025</v>
      </c>
      <c r="C237" s="53" t="s">
        <v>3026</v>
      </c>
      <c r="D237" s="79"/>
      <c r="E237" s="79">
        <v>3099000</v>
      </c>
      <c r="F237" s="153">
        <f t="shared" si="3"/>
        <v>1454484318.6000254</v>
      </c>
      <c r="G237" s="96"/>
    </row>
    <row r="238" spans="1:8" ht="72" x14ac:dyDescent="0.2">
      <c r="A238" s="52" t="s">
        <v>3020</v>
      </c>
      <c r="B238" s="78" t="s">
        <v>3027</v>
      </c>
      <c r="C238" s="53" t="s">
        <v>3028</v>
      </c>
      <c r="D238" s="79"/>
      <c r="E238" s="79">
        <v>11630838</v>
      </c>
      <c r="F238" s="153">
        <f t="shared" si="3"/>
        <v>1442853480.6000254</v>
      </c>
      <c r="G238" s="96"/>
    </row>
    <row r="239" spans="1:8" ht="72" x14ac:dyDescent="0.2">
      <c r="A239" s="52" t="s">
        <v>3020</v>
      </c>
      <c r="B239" s="78" t="s">
        <v>3029</v>
      </c>
      <c r="C239" s="53" t="s">
        <v>3030</v>
      </c>
      <c r="D239" s="79"/>
      <c r="E239" s="79">
        <v>34063188</v>
      </c>
      <c r="F239" s="153">
        <f t="shared" si="3"/>
        <v>1408790292.6000254</v>
      </c>
      <c r="G239" s="96"/>
    </row>
    <row r="240" spans="1:8" ht="36" x14ac:dyDescent="0.2">
      <c r="A240" s="52" t="s">
        <v>3020</v>
      </c>
      <c r="B240" s="78" t="s">
        <v>3031</v>
      </c>
      <c r="C240" s="53" t="s">
        <v>3032</v>
      </c>
      <c r="D240" s="79"/>
      <c r="E240" s="79">
        <v>6284371.0199999996</v>
      </c>
      <c r="F240" s="153">
        <f t="shared" si="3"/>
        <v>1402505921.5800254</v>
      </c>
      <c r="G240" s="96"/>
    </row>
    <row r="241" spans="1:7" ht="36" x14ac:dyDescent="0.2">
      <c r="A241" s="52" t="s">
        <v>3020</v>
      </c>
      <c r="B241" s="78" t="s">
        <v>3031</v>
      </c>
      <c r="C241" s="53" t="s">
        <v>3032</v>
      </c>
      <c r="D241" s="79"/>
      <c r="E241" s="79">
        <v>6612010.25</v>
      </c>
      <c r="F241" s="153">
        <f t="shared" si="3"/>
        <v>1395893911.3300254</v>
      </c>
      <c r="G241" s="96"/>
    </row>
    <row r="242" spans="1:7" ht="84" x14ac:dyDescent="0.2">
      <c r="A242" s="52" t="s">
        <v>3033</v>
      </c>
      <c r="B242" s="78" t="s">
        <v>3034</v>
      </c>
      <c r="C242" s="53" t="s">
        <v>3035</v>
      </c>
      <c r="D242" s="79"/>
      <c r="E242" s="79">
        <v>118000</v>
      </c>
      <c r="F242" s="153">
        <f t="shared" si="3"/>
        <v>1395775911.3300254</v>
      </c>
      <c r="G242" s="96"/>
    </row>
    <row r="243" spans="1:7" ht="84" x14ac:dyDescent="0.2">
      <c r="A243" s="52" t="s">
        <v>3033</v>
      </c>
      <c r="B243" s="78" t="s">
        <v>3036</v>
      </c>
      <c r="C243" s="53" t="s">
        <v>3037</v>
      </c>
      <c r="D243" s="79"/>
      <c r="E243" s="79">
        <v>177000</v>
      </c>
      <c r="F243" s="153">
        <f t="shared" si="3"/>
        <v>1395598911.3300254</v>
      </c>
      <c r="G243" s="96"/>
    </row>
    <row r="244" spans="1:7" ht="84" x14ac:dyDescent="0.2">
      <c r="A244" s="52" t="s">
        <v>3033</v>
      </c>
      <c r="B244" s="78" t="s">
        <v>3038</v>
      </c>
      <c r="C244" s="53" t="s">
        <v>3039</v>
      </c>
      <c r="D244" s="79"/>
      <c r="E244" s="79">
        <v>826000</v>
      </c>
      <c r="F244" s="153">
        <f t="shared" si="3"/>
        <v>1394772911.3300254</v>
      </c>
      <c r="G244" s="96"/>
    </row>
    <row r="245" spans="1:7" ht="60" x14ac:dyDescent="0.2">
      <c r="A245" s="52" t="s">
        <v>3033</v>
      </c>
      <c r="B245" s="78" t="s">
        <v>3040</v>
      </c>
      <c r="C245" s="53" t="s">
        <v>3041</v>
      </c>
      <c r="D245" s="79"/>
      <c r="E245" s="79">
        <v>991200</v>
      </c>
      <c r="F245" s="153">
        <f t="shared" si="3"/>
        <v>1393781711.3300254</v>
      </c>
      <c r="G245" s="96"/>
    </row>
    <row r="246" spans="1:7" ht="72" x14ac:dyDescent="0.2">
      <c r="A246" s="52" t="s">
        <v>3033</v>
      </c>
      <c r="B246" s="78" t="s">
        <v>3042</v>
      </c>
      <c r="C246" s="53" t="s">
        <v>3043</v>
      </c>
      <c r="D246" s="79"/>
      <c r="E246" s="79">
        <v>180000</v>
      </c>
      <c r="F246" s="153">
        <f t="shared" si="3"/>
        <v>1393601711.3300254</v>
      </c>
      <c r="G246" s="96"/>
    </row>
    <row r="247" spans="1:7" ht="60" x14ac:dyDescent="0.2">
      <c r="A247" s="52" t="s">
        <v>3033</v>
      </c>
      <c r="B247" s="78" t="s">
        <v>3044</v>
      </c>
      <c r="C247" s="53" t="s">
        <v>3045</v>
      </c>
      <c r="D247" s="79"/>
      <c r="E247" s="79">
        <v>253474.04</v>
      </c>
      <c r="F247" s="153">
        <f t="shared" si="3"/>
        <v>1393348237.2900255</v>
      </c>
      <c r="G247" s="96"/>
    </row>
    <row r="248" spans="1:7" ht="48" x14ac:dyDescent="0.2">
      <c r="A248" s="52" t="s">
        <v>3033</v>
      </c>
      <c r="B248" s="78" t="s">
        <v>3046</v>
      </c>
      <c r="C248" s="53" t="s">
        <v>3047</v>
      </c>
      <c r="D248" s="79"/>
      <c r="E248" s="79">
        <v>1285000</v>
      </c>
      <c r="F248" s="153">
        <f t="shared" si="3"/>
        <v>1392063237.2900255</v>
      </c>
      <c r="G248" s="96"/>
    </row>
    <row r="249" spans="1:7" ht="48" x14ac:dyDescent="0.2">
      <c r="A249" s="52" t="s">
        <v>3033</v>
      </c>
      <c r="B249" s="78" t="s">
        <v>3048</v>
      </c>
      <c r="C249" s="53" t="s">
        <v>3049</v>
      </c>
      <c r="D249" s="79"/>
      <c r="E249" s="79">
        <v>660000</v>
      </c>
      <c r="F249" s="153">
        <f t="shared" si="3"/>
        <v>1391403237.2900255</v>
      </c>
    </row>
    <row r="250" spans="1:7" ht="36" x14ac:dyDescent="0.2">
      <c r="A250" s="52" t="s">
        <v>3033</v>
      </c>
      <c r="B250" s="78" t="s">
        <v>3050</v>
      </c>
      <c r="C250" s="53" t="s">
        <v>3051</v>
      </c>
      <c r="D250" s="79"/>
      <c r="E250" s="79">
        <v>194914.79</v>
      </c>
      <c r="F250" s="153">
        <f t="shared" si="3"/>
        <v>1391208322.5000255</v>
      </c>
    </row>
    <row r="251" spans="1:7" ht="84" x14ac:dyDescent="0.2">
      <c r="A251" s="52" t="s">
        <v>3033</v>
      </c>
      <c r="B251" s="78" t="s">
        <v>3052</v>
      </c>
      <c r="C251" s="53" t="s">
        <v>3053</v>
      </c>
      <c r="D251" s="79"/>
      <c r="E251" s="79">
        <v>5218483.18</v>
      </c>
      <c r="F251" s="153">
        <f t="shared" si="3"/>
        <v>1385989839.3200254</v>
      </c>
    </row>
    <row r="252" spans="1:7" ht="72" x14ac:dyDescent="0.2">
      <c r="A252" s="52" t="s">
        <v>3033</v>
      </c>
      <c r="B252" s="78" t="s">
        <v>3054</v>
      </c>
      <c r="C252" s="53" t="s">
        <v>3055</v>
      </c>
      <c r="D252" s="79"/>
      <c r="E252" s="79">
        <v>963927</v>
      </c>
      <c r="F252" s="153">
        <f t="shared" si="3"/>
        <v>1385025912.3200254</v>
      </c>
    </row>
    <row r="253" spans="1:7" ht="72" x14ac:dyDescent="0.2">
      <c r="A253" s="52" t="s">
        <v>3033</v>
      </c>
      <c r="B253" s="78" t="s">
        <v>3056</v>
      </c>
      <c r="C253" s="53" t="s">
        <v>3057</v>
      </c>
      <c r="D253" s="79"/>
      <c r="E253" s="79">
        <v>434740.32</v>
      </c>
      <c r="F253" s="153">
        <f t="shared" si="3"/>
        <v>1384591172.0000255</v>
      </c>
    </row>
    <row r="254" spans="1:7" ht="36" x14ac:dyDescent="0.2">
      <c r="A254" s="52" t="s">
        <v>3033</v>
      </c>
      <c r="B254" s="78" t="s">
        <v>3058</v>
      </c>
      <c r="C254" s="53" t="s">
        <v>3059</v>
      </c>
      <c r="D254" s="79"/>
      <c r="E254" s="79">
        <v>623476.51</v>
      </c>
      <c r="F254" s="153">
        <f t="shared" si="3"/>
        <v>1383967695.4900255</v>
      </c>
    </row>
    <row r="255" spans="1:7" ht="48" x14ac:dyDescent="0.2">
      <c r="A255" s="52" t="s">
        <v>3033</v>
      </c>
      <c r="B255" s="78" t="s">
        <v>3060</v>
      </c>
      <c r="C255" s="53" t="s">
        <v>3061</v>
      </c>
      <c r="D255" s="79"/>
      <c r="E255" s="79">
        <v>1155456</v>
      </c>
      <c r="F255" s="153">
        <f t="shared" si="3"/>
        <v>1382812239.4900255</v>
      </c>
    </row>
    <row r="256" spans="1:7" ht="60" x14ac:dyDescent="0.2">
      <c r="A256" s="52" t="s">
        <v>3033</v>
      </c>
      <c r="B256" s="78" t="s">
        <v>3062</v>
      </c>
      <c r="C256" s="53" t="s">
        <v>3063</v>
      </c>
      <c r="D256" s="79"/>
      <c r="E256" s="79">
        <v>998988</v>
      </c>
      <c r="F256" s="153">
        <f t="shared" si="3"/>
        <v>1381813251.4900255</v>
      </c>
    </row>
    <row r="257" spans="1:6" ht="48" x14ac:dyDescent="0.2">
      <c r="A257" s="52" t="s">
        <v>3033</v>
      </c>
      <c r="B257" s="78" t="s">
        <v>3064</v>
      </c>
      <c r="C257" s="53" t="s">
        <v>3065</v>
      </c>
      <c r="D257" s="79"/>
      <c r="E257" s="79">
        <v>872763.4</v>
      </c>
      <c r="F257" s="153">
        <f t="shared" si="3"/>
        <v>1380940488.0900254</v>
      </c>
    </row>
    <row r="258" spans="1:6" ht="84" x14ac:dyDescent="0.2">
      <c r="A258" s="52" t="s">
        <v>3033</v>
      </c>
      <c r="B258" s="78" t="s">
        <v>3066</v>
      </c>
      <c r="C258" s="53" t="s">
        <v>3067</v>
      </c>
      <c r="D258" s="79"/>
      <c r="E258" s="79">
        <v>1617638.3999999999</v>
      </c>
      <c r="F258" s="153">
        <f t="shared" si="3"/>
        <v>1379322849.6900253</v>
      </c>
    </row>
    <row r="259" spans="1:6" ht="60" x14ac:dyDescent="0.2">
      <c r="A259" s="52" t="s">
        <v>3033</v>
      </c>
      <c r="B259" s="78" t="s">
        <v>3068</v>
      </c>
      <c r="C259" s="53" t="s">
        <v>3069</v>
      </c>
      <c r="D259" s="79"/>
      <c r="E259" s="79">
        <v>98933.2</v>
      </c>
      <c r="F259" s="153">
        <f t="shared" si="3"/>
        <v>1379223916.4900253</v>
      </c>
    </row>
    <row r="260" spans="1:6" ht="24" x14ac:dyDescent="0.2">
      <c r="A260" s="52" t="s">
        <v>3070</v>
      </c>
      <c r="B260" s="78" t="s">
        <v>3071</v>
      </c>
      <c r="C260" s="53" t="s">
        <v>3072</v>
      </c>
      <c r="D260" s="79"/>
      <c r="E260" s="79">
        <v>15400</v>
      </c>
      <c r="F260" s="153">
        <f t="shared" si="3"/>
        <v>1379208516.4900253</v>
      </c>
    </row>
    <row r="261" spans="1:6" ht="24" x14ac:dyDescent="0.2">
      <c r="A261" s="52" t="s">
        <v>3070</v>
      </c>
      <c r="B261" s="78" t="s">
        <v>3071</v>
      </c>
      <c r="C261" s="53" t="s">
        <v>3072</v>
      </c>
      <c r="D261" s="79"/>
      <c r="E261" s="79">
        <v>1091.8599999999999</v>
      </c>
      <c r="F261" s="153">
        <f t="shared" si="3"/>
        <v>1379207424.6300254</v>
      </c>
    </row>
    <row r="262" spans="1:6" ht="24" x14ac:dyDescent="0.2">
      <c r="A262" s="52" t="s">
        <v>3070</v>
      </c>
      <c r="B262" s="78" t="s">
        <v>3071</v>
      </c>
      <c r="C262" s="53" t="s">
        <v>3072</v>
      </c>
      <c r="D262" s="79"/>
      <c r="E262" s="79">
        <v>1093.4000000000001</v>
      </c>
      <c r="F262" s="153">
        <f t="shared" si="3"/>
        <v>1379206331.2300253</v>
      </c>
    </row>
    <row r="263" spans="1:6" ht="24" x14ac:dyDescent="0.2">
      <c r="A263" s="52" t="s">
        <v>3070</v>
      </c>
      <c r="B263" s="78" t="s">
        <v>3071</v>
      </c>
      <c r="C263" s="53" t="s">
        <v>3072</v>
      </c>
      <c r="D263" s="79"/>
      <c r="E263" s="79">
        <v>200.2</v>
      </c>
      <c r="F263" s="153">
        <f t="shared" si="3"/>
        <v>1379206131.0300252</v>
      </c>
    </row>
    <row r="264" spans="1:6" ht="36" x14ac:dyDescent="0.2">
      <c r="A264" s="52" t="s">
        <v>3070</v>
      </c>
      <c r="B264" s="78" t="s">
        <v>3073</v>
      </c>
      <c r="C264" s="53" t="s">
        <v>3074</v>
      </c>
      <c r="D264" s="79"/>
      <c r="E264" s="79">
        <v>327464.53000000003</v>
      </c>
      <c r="F264" s="153">
        <f t="shared" si="3"/>
        <v>1378878666.5000253</v>
      </c>
    </row>
    <row r="265" spans="1:6" ht="36" x14ac:dyDescent="0.2">
      <c r="A265" s="52" t="s">
        <v>3070</v>
      </c>
      <c r="B265" s="78" t="s">
        <v>3075</v>
      </c>
      <c r="C265" s="53" t="s">
        <v>3076</v>
      </c>
      <c r="D265" s="79"/>
      <c r="E265" s="79">
        <v>229333.26</v>
      </c>
      <c r="F265" s="153">
        <f t="shared" si="3"/>
        <v>1378649333.2400253</v>
      </c>
    </row>
    <row r="266" spans="1:6" ht="36" x14ac:dyDescent="0.2">
      <c r="A266" s="52" t="s">
        <v>3070</v>
      </c>
      <c r="B266" s="78" t="s">
        <v>3075</v>
      </c>
      <c r="C266" s="53" t="s">
        <v>3076</v>
      </c>
      <c r="D266" s="79"/>
      <c r="E266" s="79">
        <v>5548.63</v>
      </c>
      <c r="F266" s="153">
        <f t="shared" si="3"/>
        <v>1378643784.6100252</v>
      </c>
    </row>
    <row r="267" spans="1:6" ht="36" x14ac:dyDescent="0.2">
      <c r="A267" s="52" t="s">
        <v>3070</v>
      </c>
      <c r="B267" s="78" t="s">
        <v>3075</v>
      </c>
      <c r="C267" s="53" t="s">
        <v>3076</v>
      </c>
      <c r="D267" s="79"/>
      <c r="E267" s="79">
        <v>13952.92</v>
      </c>
      <c r="F267" s="153">
        <f t="shared" si="3"/>
        <v>1378629831.6900251</v>
      </c>
    </row>
    <row r="268" spans="1:6" ht="36" x14ac:dyDescent="0.2">
      <c r="A268" s="52" t="s">
        <v>3070</v>
      </c>
      <c r="B268" s="78" t="s">
        <v>3075</v>
      </c>
      <c r="C268" s="53" t="s">
        <v>3076</v>
      </c>
      <c r="D268" s="79"/>
      <c r="E268" s="79">
        <v>614.95000000000005</v>
      </c>
      <c r="F268" s="153">
        <f t="shared" si="3"/>
        <v>1378629216.740025</v>
      </c>
    </row>
    <row r="269" spans="1:6" ht="84" x14ac:dyDescent="0.2">
      <c r="A269" s="52" t="s">
        <v>3070</v>
      </c>
      <c r="B269" s="78" t="s">
        <v>3077</v>
      </c>
      <c r="C269" s="53" t="s">
        <v>3078</v>
      </c>
      <c r="D269" s="79"/>
      <c r="E269" s="79">
        <v>5783221.1399999997</v>
      </c>
      <c r="F269" s="153">
        <f t="shared" si="3"/>
        <v>1372845995.6000249</v>
      </c>
    </row>
    <row r="270" spans="1:6" ht="60" x14ac:dyDescent="0.2">
      <c r="A270" s="52" t="s">
        <v>3070</v>
      </c>
      <c r="B270" s="78" t="s">
        <v>3079</v>
      </c>
      <c r="C270" s="53" t="s">
        <v>2718</v>
      </c>
      <c r="D270" s="79"/>
      <c r="E270" s="79">
        <v>434960.34</v>
      </c>
      <c r="F270" s="153">
        <f t="shared" si="3"/>
        <v>1372411035.260025</v>
      </c>
    </row>
    <row r="271" spans="1:6" ht="60" x14ac:dyDescent="0.2">
      <c r="A271" s="52" t="s">
        <v>3070</v>
      </c>
      <c r="B271" s="78" t="s">
        <v>3080</v>
      </c>
      <c r="C271" s="53" t="s">
        <v>2722</v>
      </c>
      <c r="D271" s="79"/>
      <c r="E271" s="79">
        <v>4995943</v>
      </c>
      <c r="F271" s="153">
        <f t="shared" si="3"/>
        <v>1367415092.260025</v>
      </c>
    </row>
    <row r="272" spans="1:6" ht="48" x14ac:dyDescent="0.2">
      <c r="A272" s="52" t="s">
        <v>3070</v>
      </c>
      <c r="B272" s="78" t="s">
        <v>3081</v>
      </c>
      <c r="C272" s="53" t="s">
        <v>3082</v>
      </c>
      <c r="D272" s="79"/>
      <c r="E272" s="79">
        <v>727767.36</v>
      </c>
      <c r="F272" s="153">
        <f t="shared" si="3"/>
        <v>1366687324.9000251</v>
      </c>
    </row>
    <row r="273" spans="1:6" ht="84" x14ac:dyDescent="0.2">
      <c r="A273" s="52" t="s">
        <v>3070</v>
      </c>
      <c r="B273" s="78" t="s">
        <v>3083</v>
      </c>
      <c r="C273" s="53" t="s">
        <v>3084</v>
      </c>
      <c r="D273" s="79"/>
      <c r="E273" s="79">
        <v>56249996</v>
      </c>
      <c r="F273" s="153">
        <f t="shared" si="3"/>
        <v>1310437328.9000251</v>
      </c>
    </row>
    <row r="274" spans="1:6" ht="48" x14ac:dyDescent="0.2">
      <c r="A274" s="52" t="s">
        <v>3070</v>
      </c>
      <c r="B274" s="78" t="s">
        <v>3085</v>
      </c>
      <c r="C274" s="53" t="s">
        <v>3086</v>
      </c>
      <c r="D274" s="79"/>
      <c r="E274" s="79">
        <v>5140000</v>
      </c>
      <c r="F274" s="153">
        <f t="shared" si="3"/>
        <v>1305297328.9000251</v>
      </c>
    </row>
    <row r="275" spans="1:6" ht="72" x14ac:dyDescent="0.2">
      <c r="A275" s="52" t="s">
        <v>3070</v>
      </c>
      <c r="B275" s="78" t="s">
        <v>3087</v>
      </c>
      <c r="C275" s="53" t="s">
        <v>3088</v>
      </c>
      <c r="D275" s="79"/>
      <c r="E275" s="79">
        <v>3969187.4</v>
      </c>
      <c r="F275" s="153">
        <f t="shared" si="3"/>
        <v>1301328141.500025</v>
      </c>
    </row>
    <row r="276" spans="1:6" ht="84" x14ac:dyDescent="0.2">
      <c r="A276" s="52" t="s">
        <v>3070</v>
      </c>
      <c r="B276" s="78" t="s">
        <v>3089</v>
      </c>
      <c r="C276" s="53" t="s">
        <v>3090</v>
      </c>
      <c r="D276" s="79"/>
      <c r="E276" s="79">
        <v>28545694.800000001</v>
      </c>
      <c r="F276" s="153">
        <f t="shared" si="3"/>
        <v>1272782446.7000251</v>
      </c>
    </row>
    <row r="277" spans="1:6" ht="84" x14ac:dyDescent="0.2">
      <c r="A277" s="52" t="s">
        <v>3070</v>
      </c>
      <c r="B277" s="78" t="s">
        <v>3091</v>
      </c>
      <c r="C277" s="53" t="s">
        <v>3092</v>
      </c>
      <c r="D277" s="79"/>
      <c r="E277" s="79">
        <v>334209.40000000002</v>
      </c>
      <c r="F277" s="153">
        <f t="shared" si="3"/>
        <v>1272448237.300025</v>
      </c>
    </row>
    <row r="278" spans="1:6" ht="60" x14ac:dyDescent="0.2">
      <c r="A278" s="52" t="s">
        <v>3093</v>
      </c>
      <c r="B278" s="78" t="s">
        <v>3094</v>
      </c>
      <c r="C278" s="53" t="s">
        <v>3095</v>
      </c>
      <c r="D278" s="79"/>
      <c r="E278" s="79">
        <v>579653.76</v>
      </c>
      <c r="F278" s="153">
        <f t="shared" si="3"/>
        <v>1271868583.540025</v>
      </c>
    </row>
    <row r="279" spans="1:6" ht="48" x14ac:dyDescent="0.2">
      <c r="A279" s="52" t="s">
        <v>3093</v>
      </c>
      <c r="B279" s="78" t="s">
        <v>3096</v>
      </c>
      <c r="C279" s="53" t="s">
        <v>3097</v>
      </c>
      <c r="D279" s="79"/>
      <c r="E279" s="79">
        <v>70800</v>
      </c>
      <c r="F279" s="153">
        <f t="shared" ref="F279:F342" si="4">SUM(F278+D279-E279)</f>
        <v>1271797783.540025</v>
      </c>
    </row>
    <row r="280" spans="1:6" ht="60" x14ac:dyDescent="0.2">
      <c r="A280" s="52" t="s">
        <v>3093</v>
      </c>
      <c r="B280" s="78" t="s">
        <v>3098</v>
      </c>
      <c r="C280" s="53" t="s">
        <v>3099</v>
      </c>
      <c r="D280" s="79"/>
      <c r="E280" s="79">
        <v>59000</v>
      </c>
      <c r="F280" s="153">
        <f t="shared" si="4"/>
        <v>1271738783.540025</v>
      </c>
    </row>
    <row r="281" spans="1:6" ht="60" x14ac:dyDescent="0.2">
      <c r="A281" s="52" t="s">
        <v>3093</v>
      </c>
      <c r="B281" s="78" t="s">
        <v>3100</v>
      </c>
      <c r="C281" s="53" t="s">
        <v>3101</v>
      </c>
      <c r="D281" s="79"/>
      <c r="E281" s="79">
        <v>3363192.94</v>
      </c>
      <c r="F281" s="153">
        <f t="shared" si="4"/>
        <v>1268375590.6000249</v>
      </c>
    </row>
    <row r="282" spans="1:6" ht="48" x14ac:dyDescent="0.2">
      <c r="A282" s="52" t="s">
        <v>3093</v>
      </c>
      <c r="B282" s="78" t="s">
        <v>3102</v>
      </c>
      <c r="C282" s="53" t="s">
        <v>3103</v>
      </c>
      <c r="D282" s="79"/>
      <c r="E282" s="79">
        <v>10204922.460000001</v>
      </c>
      <c r="F282" s="153">
        <f t="shared" si="4"/>
        <v>1258170668.1400249</v>
      </c>
    </row>
    <row r="283" spans="1:6" ht="24" x14ac:dyDescent="0.2">
      <c r="A283" s="52" t="s">
        <v>3093</v>
      </c>
      <c r="B283" s="78" t="s">
        <v>3104</v>
      </c>
      <c r="C283" s="53" t="s">
        <v>3105</v>
      </c>
      <c r="D283" s="79"/>
      <c r="E283" s="79">
        <v>49089.55</v>
      </c>
      <c r="F283" s="153">
        <f t="shared" si="4"/>
        <v>1258121578.5900249</v>
      </c>
    </row>
    <row r="284" spans="1:6" ht="36" x14ac:dyDescent="0.2">
      <c r="A284" s="52" t="s">
        <v>3093</v>
      </c>
      <c r="B284" s="78" t="s">
        <v>3106</v>
      </c>
      <c r="C284" s="53" t="s">
        <v>3107</v>
      </c>
      <c r="D284" s="79"/>
      <c r="E284" s="79">
        <v>204528.56</v>
      </c>
      <c r="F284" s="153">
        <f t="shared" si="4"/>
        <v>1257917050.030025</v>
      </c>
    </row>
    <row r="285" spans="1:6" ht="36" x14ac:dyDescent="0.2">
      <c r="A285" s="52" t="s">
        <v>3093</v>
      </c>
      <c r="B285" s="78" t="s">
        <v>3108</v>
      </c>
      <c r="C285" s="53" t="s">
        <v>3109</v>
      </c>
      <c r="D285" s="79"/>
      <c r="E285" s="79">
        <v>103984.68</v>
      </c>
      <c r="F285" s="153">
        <f t="shared" si="4"/>
        <v>1257813065.3500249</v>
      </c>
    </row>
    <row r="286" spans="1:6" ht="48" x14ac:dyDescent="0.2">
      <c r="A286" s="52" t="s">
        <v>3093</v>
      </c>
      <c r="B286" s="78" t="s">
        <v>3110</v>
      </c>
      <c r="C286" s="53" t="s">
        <v>3111</v>
      </c>
      <c r="D286" s="79"/>
      <c r="E286" s="79">
        <v>70800</v>
      </c>
      <c r="F286" s="153">
        <f t="shared" si="4"/>
        <v>1257742265.3500249</v>
      </c>
    </row>
    <row r="287" spans="1:6" ht="36" x14ac:dyDescent="0.2">
      <c r="A287" s="52" t="s">
        <v>3093</v>
      </c>
      <c r="B287" s="78" t="s">
        <v>3112</v>
      </c>
      <c r="C287" s="53" t="s">
        <v>3113</v>
      </c>
      <c r="D287" s="79"/>
      <c r="E287" s="79">
        <v>16876776.68</v>
      </c>
      <c r="F287" s="153">
        <f t="shared" si="4"/>
        <v>1240865488.6700249</v>
      </c>
    </row>
    <row r="288" spans="1:6" ht="48" x14ac:dyDescent="0.2">
      <c r="A288" s="52" t="s">
        <v>3093</v>
      </c>
      <c r="B288" s="78" t="s">
        <v>3114</v>
      </c>
      <c r="C288" s="53" t="s">
        <v>3115</v>
      </c>
      <c r="D288" s="79"/>
      <c r="E288" s="79">
        <v>94400</v>
      </c>
      <c r="F288" s="153">
        <f t="shared" si="4"/>
        <v>1240771088.6700249</v>
      </c>
    </row>
    <row r="289" spans="1:6" ht="84" x14ac:dyDescent="0.2">
      <c r="A289" s="52" t="s">
        <v>3093</v>
      </c>
      <c r="B289" s="78" t="s">
        <v>3116</v>
      </c>
      <c r="C289" s="53" t="s">
        <v>3117</v>
      </c>
      <c r="D289" s="79"/>
      <c r="E289" s="79">
        <v>177000</v>
      </c>
      <c r="F289" s="153">
        <f t="shared" si="4"/>
        <v>1240594088.6700249</v>
      </c>
    </row>
    <row r="290" spans="1:6" ht="72" x14ac:dyDescent="0.2">
      <c r="A290" s="52" t="s">
        <v>3093</v>
      </c>
      <c r="B290" s="78" t="s">
        <v>3118</v>
      </c>
      <c r="C290" s="53" t="s">
        <v>3119</v>
      </c>
      <c r="D290" s="79"/>
      <c r="E290" s="79">
        <v>708000</v>
      </c>
      <c r="F290" s="153">
        <f t="shared" si="4"/>
        <v>1239886088.6700249</v>
      </c>
    </row>
    <row r="291" spans="1:6" ht="60" x14ac:dyDescent="0.2">
      <c r="A291" s="52" t="s">
        <v>3093</v>
      </c>
      <c r="B291" s="78" t="s">
        <v>3120</v>
      </c>
      <c r="C291" s="53" t="s">
        <v>3121</v>
      </c>
      <c r="D291" s="79"/>
      <c r="E291" s="79">
        <v>903585</v>
      </c>
      <c r="F291" s="153">
        <f t="shared" si="4"/>
        <v>1238982503.6700249</v>
      </c>
    </row>
    <row r="292" spans="1:6" ht="60" x14ac:dyDescent="0.2">
      <c r="A292" s="52" t="s">
        <v>3093</v>
      </c>
      <c r="B292" s="78" t="s">
        <v>3122</v>
      </c>
      <c r="C292" s="53" t="s">
        <v>3123</v>
      </c>
      <c r="D292" s="79"/>
      <c r="E292" s="79">
        <v>3547439.33</v>
      </c>
      <c r="F292" s="153">
        <f t="shared" si="4"/>
        <v>1235435064.3400249</v>
      </c>
    </row>
    <row r="293" spans="1:6" ht="48" x14ac:dyDescent="0.2">
      <c r="A293" s="52" t="s">
        <v>3093</v>
      </c>
      <c r="B293" s="78" t="s">
        <v>3124</v>
      </c>
      <c r="C293" s="53" t="s">
        <v>3125</v>
      </c>
      <c r="D293" s="79"/>
      <c r="E293" s="79">
        <v>677485.2</v>
      </c>
      <c r="F293" s="153">
        <f t="shared" si="4"/>
        <v>1234757579.1400249</v>
      </c>
    </row>
    <row r="294" spans="1:6" ht="60" x14ac:dyDescent="0.2">
      <c r="A294" s="52" t="s">
        <v>3093</v>
      </c>
      <c r="B294" s="78" t="s">
        <v>3126</v>
      </c>
      <c r="C294" s="53" t="s">
        <v>3127</v>
      </c>
      <c r="D294" s="79"/>
      <c r="E294" s="79">
        <v>2565206.5499999998</v>
      </c>
      <c r="F294" s="153">
        <f t="shared" si="4"/>
        <v>1232192372.5900249</v>
      </c>
    </row>
    <row r="295" spans="1:6" ht="36" x14ac:dyDescent="0.2">
      <c r="A295" s="52" t="s">
        <v>3128</v>
      </c>
      <c r="B295" s="78" t="s">
        <v>3129</v>
      </c>
      <c r="C295" s="53" t="s">
        <v>3130</v>
      </c>
      <c r="D295" s="79"/>
      <c r="E295" s="79">
        <v>90000</v>
      </c>
      <c r="F295" s="153">
        <f t="shared" si="4"/>
        <v>1232102372.5900249</v>
      </c>
    </row>
    <row r="296" spans="1:6" ht="72" x14ac:dyDescent="0.2">
      <c r="A296" s="52" t="s">
        <v>3128</v>
      </c>
      <c r="B296" s="78" t="s">
        <v>3131</v>
      </c>
      <c r="C296" s="53" t="s">
        <v>3132</v>
      </c>
      <c r="D296" s="79"/>
      <c r="E296" s="79">
        <v>1198785.6000000001</v>
      </c>
      <c r="F296" s="153">
        <f t="shared" si="4"/>
        <v>1230903586.990025</v>
      </c>
    </row>
    <row r="297" spans="1:6" ht="36" x14ac:dyDescent="0.2">
      <c r="A297" s="52" t="s">
        <v>3128</v>
      </c>
      <c r="B297" s="78" t="s">
        <v>3133</v>
      </c>
      <c r="C297" s="53" t="s">
        <v>3134</v>
      </c>
      <c r="D297" s="79"/>
      <c r="E297" s="79">
        <v>169273.95</v>
      </c>
      <c r="F297" s="153">
        <f t="shared" si="4"/>
        <v>1230734313.040025</v>
      </c>
    </row>
    <row r="298" spans="1:6" ht="24" x14ac:dyDescent="0.2">
      <c r="A298" s="52" t="s">
        <v>3128</v>
      </c>
      <c r="B298" s="78" t="s">
        <v>3135</v>
      </c>
      <c r="C298" s="53" t="s">
        <v>3136</v>
      </c>
      <c r="D298" s="79"/>
      <c r="E298" s="79">
        <v>9015499.9499999993</v>
      </c>
      <c r="F298" s="153">
        <f t="shared" si="4"/>
        <v>1221718813.0900249</v>
      </c>
    </row>
    <row r="299" spans="1:6" ht="24" x14ac:dyDescent="0.2">
      <c r="A299" s="52" t="s">
        <v>3128</v>
      </c>
      <c r="B299" s="78" t="s">
        <v>3135</v>
      </c>
      <c r="C299" s="53" t="s">
        <v>3136</v>
      </c>
      <c r="D299" s="79"/>
      <c r="E299" s="79">
        <v>639199.02</v>
      </c>
      <c r="F299" s="153">
        <f t="shared" si="4"/>
        <v>1221079614.070025</v>
      </c>
    </row>
    <row r="300" spans="1:6" ht="24" x14ac:dyDescent="0.2">
      <c r="A300" s="52" t="s">
        <v>3128</v>
      </c>
      <c r="B300" s="78" t="s">
        <v>3135</v>
      </c>
      <c r="C300" s="53" t="s">
        <v>3136</v>
      </c>
      <c r="D300" s="79"/>
      <c r="E300" s="79">
        <v>640100.5</v>
      </c>
      <c r="F300" s="153">
        <f t="shared" si="4"/>
        <v>1220439513.570025</v>
      </c>
    </row>
    <row r="301" spans="1:6" ht="24" x14ac:dyDescent="0.2">
      <c r="A301" s="52" t="s">
        <v>3128</v>
      </c>
      <c r="B301" s="78" t="s">
        <v>3135</v>
      </c>
      <c r="C301" s="53" t="s">
        <v>3136</v>
      </c>
      <c r="D301" s="79"/>
      <c r="E301" s="79">
        <v>108345.75</v>
      </c>
      <c r="F301" s="153">
        <f t="shared" si="4"/>
        <v>1220331167.820025</v>
      </c>
    </row>
    <row r="302" spans="1:6" ht="36" x14ac:dyDescent="0.2">
      <c r="A302" s="52" t="s">
        <v>3128</v>
      </c>
      <c r="B302" s="78" t="s">
        <v>3137</v>
      </c>
      <c r="C302" s="53" t="s">
        <v>3138</v>
      </c>
      <c r="D302" s="79"/>
      <c r="E302" s="79">
        <v>14167879.15</v>
      </c>
      <c r="F302" s="153">
        <f t="shared" si="4"/>
        <v>1206163288.6700249</v>
      </c>
    </row>
    <row r="303" spans="1:6" ht="60" x14ac:dyDescent="0.2">
      <c r="A303" s="52" t="s">
        <v>3128</v>
      </c>
      <c r="B303" s="78" t="s">
        <v>3139</v>
      </c>
      <c r="C303" s="53" t="s">
        <v>3140</v>
      </c>
      <c r="D303" s="79"/>
      <c r="E303" s="79">
        <v>9724231.4600000009</v>
      </c>
      <c r="F303" s="153">
        <f t="shared" si="4"/>
        <v>1196439057.2100248</v>
      </c>
    </row>
    <row r="304" spans="1:6" ht="84" x14ac:dyDescent="0.2">
      <c r="A304" s="52" t="s">
        <v>3128</v>
      </c>
      <c r="B304" s="78" t="s">
        <v>3141</v>
      </c>
      <c r="C304" s="53" t="s">
        <v>3142</v>
      </c>
      <c r="D304" s="79"/>
      <c r="E304" s="79">
        <v>5000000</v>
      </c>
      <c r="F304" s="153">
        <f t="shared" si="4"/>
        <v>1191439057.2100248</v>
      </c>
    </row>
    <row r="305" spans="1:6" ht="48" x14ac:dyDescent="0.2">
      <c r="A305" s="52" t="s">
        <v>3128</v>
      </c>
      <c r="B305" s="78" t="s">
        <v>3143</v>
      </c>
      <c r="C305" s="53" t="s">
        <v>3144</v>
      </c>
      <c r="D305" s="79"/>
      <c r="E305" s="79">
        <v>10171.4</v>
      </c>
      <c r="F305" s="153">
        <f t="shared" si="4"/>
        <v>1191428885.8100247</v>
      </c>
    </row>
    <row r="306" spans="1:6" ht="48" x14ac:dyDescent="0.2">
      <c r="A306" s="52" t="s">
        <v>3128</v>
      </c>
      <c r="B306" s="78" t="s">
        <v>3145</v>
      </c>
      <c r="C306" s="53" t="s">
        <v>3146</v>
      </c>
      <c r="D306" s="79"/>
      <c r="E306" s="79">
        <v>3793422.62</v>
      </c>
      <c r="F306" s="153">
        <f t="shared" si="4"/>
        <v>1187635463.1900249</v>
      </c>
    </row>
    <row r="307" spans="1:6" ht="72" x14ac:dyDescent="0.2">
      <c r="A307" s="52" t="s">
        <v>3128</v>
      </c>
      <c r="B307" s="78" t="s">
        <v>3147</v>
      </c>
      <c r="C307" s="53" t="s">
        <v>3148</v>
      </c>
      <c r="D307" s="79"/>
      <c r="E307" s="79">
        <v>517006376.41000003</v>
      </c>
      <c r="F307" s="153">
        <f t="shared" si="4"/>
        <v>670629086.78002477</v>
      </c>
    </row>
    <row r="308" spans="1:6" ht="84" x14ac:dyDescent="0.2">
      <c r="A308" s="52" t="s">
        <v>3149</v>
      </c>
      <c r="B308" s="78" t="s">
        <v>3150</v>
      </c>
      <c r="C308" s="53" t="s">
        <v>3151</v>
      </c>
      <c r="D308" s="79"/>
      <c r="E308" s="79">
        <v>1687626.53</v>
      </c>
      <c r="F308" s="153">
        <f t="shared" si="4"/>
        <v>668941460.2500248</v>
      </c>
    </row>
    <row r="309" spans="1:6" ht="84" x14ac:dyDescent="0.2">
      <c r="A309" s="52" t="s">
        <v>3149</v>
      </c>
      <c r="B309" s="78" t="s">
        <v>3150</v>
      </c>
      <c r="C309" s="53" t="s">
        <v>3151</v>
      </c>
      <c r="D309" s="79"/>
      <c r="E309" s="79">
        <v>199792.8</v>
      </c>
      <c r="F309" s="153">
        <f t="shared" si="4"/>
        <v>668741667.45002484</v>
      </c>
    </row>
    <row r="310" spans="1:6" ht="24" x14ac:dyDescent="0.2">
      <c r="A310" s="52" t="s">
        <v>3149</v>
      </c>
      <c r="B310" s="78" t="s">
        <v>3152</v>
      </c>
      <c r="C310" s="53" t="s">
        <v>3153</v>
      </c>
      <c r="D310" s="79"/>
      <c r="E310" s="79">
        <v>149500</v>
      </c>
      <c r="F310" s="153">
        <f t="shared" si="4"/>
        <v>668592167.45002484</v>
      </c>
    </row>
    <row r="311" spans="1:6" ht="24" x14ac:dyDescent="0.2">
      <c r="A311" s="52" t="s">
        <v>3149</v>
      </c>
      <c r="B311" s="78" t="s">
        <v>3152</v>
      </c>
      <c r="C311" s="53" t="s">
        <v>3153</v>
      </c>
      <c r="D311" s="79"/>
      <c r="E311" s="79">
        <v>10476.18</v>
      </c>
      <c r="F311" s="153">
        <f t="shared" si="4"/>
        <v>668581691.2700249</v>
      </c>
    </row>
    <row r="312" spans="1:6" ht="24" x14ac:dyDescent="0.2">
      <c r="A312" s="52" t="s">
        <v>3149</v>
      </c>
      <c r="B312" s="78" t="s">
        <v>3152</v>
      </c>
      <c r="C312" s="53" t="s">
        <v>3153</v>
      </c>
      <c r="D312" s="79"/>
      <c r="E312" s="79">
        <v>10614.5</v>
      </c>
      <c r="F312" s="153">
        <f t="shared" si="4"/>
        <v>668571076.7700249</v>
      </c>
    </row>
    <row r="313" spans="1:6" ht="24" x14ac:dyDescent="0.2">
      <c r="A313" s="52" t="s">
        <v>3149</v>
      </c>
      <c r="B313" s="78" t="s">
        <v>3152</v>
      </c>
      <c r="C313" s="53" t="s">
        <v>3153</v>
      </c>
      <c r="D313" s="79"/>
      <c r="E313" s="79">
        <v>2683.35</v>
      </c>
      <c r="F313" s="153">
        <f t="shared" si="4"/>
        <v>668568393.42002487</v>
      </c>
    </row>
    <row r="314" spans="1:6" ht="36" x14ac:dyDescent="0.2">
      <c r="A314" s="52" t="s">
        <v>3149</v>
      </c>
      <c r="B314" s="78" t="s">
        <v>3154</v>
      </c>
      <c r="C314" s="53" t="s">
        <v>3155</v>
      </c>
      <c r="D314" s="79"/>
      <c r="E314" s="79">
        <v>9969.49</v>
      </c>
      <c r="F314" s="153">
        <f t="shared" si="4"/>
        <v>668558423.93002486</v>
      </c>
    </row>
    <row r="315" spans="1:6" ht="36" x14ac:dyDescent="0.2">
      <c r="A315" s="52" t="s">
        <v>3149</v>
      </c>
      <c r="B315" s="78" t="s">
        <v>3156</v>
      </c>
      <c r="C315" s="53" t="s">
        <v>3157</v>
      </c>
      <c r="D315" s="79"/>
      <c r="E315" s="79">
        <v>11421.69</v>
      </c>
      <c r="F315" s="153">
        <f t="shared" si="4"/>
        <v>668547002.24002481</v>
      </c>
    </row>
    <row r="316" spans="1:6" ht="36" x14ac:dyDescent="0.2">
      <c r="A316" s="52" t="s">
        <v>3149</v>
      </c>
      <c r="B316" s="78" t="s">
        <v>3158</v>
      </c>
      <c r="C316" s="53" t="s">
        <v>3159</v>
      </c>
      <c r="D316" s="79"/>
      <c r="E316" s="79">
        <v>11444.93</v>
      </c>
      <c r="F316" s="153">
        <f t="shared" si="4"/>
        <v>668535557.31002486</v>
      </c>
    </row>
    <row r="317" spans="1:6" ht="36" x14ac:dyDescent="0.2">
      <c r="A317" s="52" t="s">
        <v>3149</v>
      </c>
      <c r="B317" s="78" t="s">
        <v>3160</v>
      </c>
      <c r="C317" s="53" t="s">
        <v>3161</v>
      </c>
      <c r="D317" s="79"/>
      <c r="E317" s="79">
        <v>7852.47</v>
      </c>
      <c r="F317" s="153">
        <f t="shared" si="4"/>
        <v>668527704.84002483</v>
      </c>
    </row>
    <row r="318" spans="1:6" ht="36" x14ac:dyDescent="0.2">
      <c r="A318" s="52" t="s">
        <v>3149</v>
      </c>
      <c r="B318" s="78" t="s">
        <v>3162</v>
      </c>
      <c r="C318" s="53" t="s">
        <v>3163</v>
      </c>
      <c r="D318" s="79"/>
      <c r="E318" s="79">
        <v>10283.77</v>
      </c>
      <c r="F318" s="153">
        <f t="shared" si="4"/>
        <v>668517421.07002485</v>
      </c>
    </row>
    <row r="319" spans="1:6" ht="36" x14ac:dyDescent="0.2">
      <c r="A319" s="52" t="s">
        <v>3149</v>
      </c>
      <c r="B319" s="78" t="s">
        <v>3164</v>
      </c>
      <c r="C319" s="53" t="s">
        <v>3165</v>
      </c>
      <c r="D319" s="79"/>
      <c r="E319" s="79">
        <v>13161.53</v>
      </c>
      <c r="F319" s="153">
        <f t="shared" si="4"/>
        <v>668504259.54002488</v>
      </c>
    </row>
    <row r="320" spans="1:6" ht="36" x14ac:dyDescent="0.2">
      <c r="A320" s="52" t="s">
        <v>3149</v>
      </c>
      <c r="B320" s="78" t="s">
        <v>3166</v>
      </c>
      <c r="C320" s="53" t="s">
        <v>3167</v>
      </c>
      <c r="D320" s="79"/>
      <c r="E320" s="79">
        <v>8433.43</v>
      </c>
      <c r="F320" s="153">
        <f t="shared" si="4"/>
        <v>668495826.11002493</v>
      </c>
    </row>
    <row r="321" spans="1:6" ht="36" x14ac:dyDescent="0.2">
      <c r="A321" s="52" t="s">
        <v>3149</v>
      </c>
      <c r="B321" s="78" t="s">
        <v>3168</v>
      </c>
      <c r="C321" s="53" t="s">
        <v>3169</v>
      </c>
      <c r="D321" s="79"/>
      <c r="E321" s="79">
        <v>2000000</v>
      </c>
      <c r="F321" s="153">
        <f t="shared" si="4"/>
        <v>666495826.11002493</v>
      </c>
    </row>
    <row r="322" spans="1:6" ht="24" x14ac:dyDescent="0.2">
      <c r="A322" s="52" t="s">
        <v>3149</v>
      </c>
      <c r="B322" s="78" t="s">
        <v>3170</v>
      </c>
      <c r="C322" s="53" t="s">
        <v>3171</v>
      </c>
      <c r="D322" s="79"/>
      <c r="E322" s="79">
        <v>815700</v>
      </c>
      <c r="F322" s="153">
        <f t="shared" si="4"/>
        <v>665680126.11002493</v>
      </c>
    </row>
    <row r="323" spans="1:6" ht="48" x14ac:dyDescent="0.2">
      <c r="A323" s="52" t="s">
        <v>3149</v>
      </c>
      <c r="B323" s="78" t="s">
        <v>3172</v>
      </c>
      <c r="C323" s="53" t="s">
        <v>3173</v>
      </c>
      <c r="D323" s="79"/>
      <c r="E323" s="79">
        <v>6502.9</v>
      </c>
      <c r="F323" s="153">
        <f t="shared" si="4"/>
        <v>665673623.21002495</v>
      </c>
    </row>
    <row r="324" spans="1:6" ht="60" x14ac:dyDescent="0.2">
      <c r="A324" s="52" t="s">
        <v>3149</v>
      </c>
      <c r="B324" s="78" t="s">
        <v>3174</v>
      </c>
      <c r="C324" s="53" t="s">
        <v>3175</v>
      </c>
      <c r="D324" s="79"/>
      <c r="E324" s="79">
        <v>1800</v>
      </c>
      <c r="F324" s="153">
        <f t="shared" si="4"/>
        <v>665671823.21002495</v>
      </c>
    </row>
    <row r="325" spans="1:6" ht="60" x14ac:dyDescent="0.2">
      <c r="A325" s="52" t="s">
        <v>3149</v>
      </c>
      <c r="B325" s="78" t="s">
        <v>3176</v>
      </c>
      <c r="C325" s="53" t="s">
        <v>3177</v>
      </c>
      <c r="D325" s="79"/>
      <c r="E325" s="79">
        <v>287645</v>
      </c>
      <c r="F325" s="153">
        <f t="shared" si="4"/>
        <v>665384178.21002495</v>
      </c>
    </row>
    <row r="326" spans="1:6" ht="84" x14ac:dyDescent="0.2">
      <c r="A326" s="52" t="s">
        <v>3149</v>
      </c>
      <c r="B326" s="78" t="s">
        <v>3178</v>
      </c>
      <c r="C326" s="53" t="s">
        <v>3179</v>
      </c>
      <c r="D326" s="79"/>
      <c r="E326" s="79">
        <v>69412</v>
      </c>
      <c r="F326" s="153">
        <f t="shared" si="4"/>
        <v>665314766.21002495</v>
      </c>
    </row>
    <row r="327" spans="1:6" ht="72" x14ac:dyDescent="0.2">
      <c r="A327" s="52" t="s">
        <v>3149</v>
      </c>
      <c r="B327" s="78" t="s">
        <v>3180</v>
      </c>
      <c r="C327" s="53" t="s">
        <v>3181</v>
      </c>
      <c r="D327" s="79"/>
      <c r="E327" s="79">
        <v>10298309.949999999</v>
      </c>
      <c r="F327" s="153">
        <f t="shared" si="4"/>
        <v>655016456.26002491</v>
      </c>
    </row>
    <row r="328" spans="1:6" ht="48" x14ac:dyDescent="0.2">
      <c r="A328" s="52" t="s">
        <v>3149</v>
      </c>
      <c r="B328" s="78" t="s">
        <v>3182</v>
      </c>
      <c r="C328" s="53" t="s">
        <v>3183</v>
      </c>
      <c r="D328" s="79"/>
      <c r="E328" s="79">
        <v>2662821.2999999998</v>
      </c>
      <c r="F328" s="153">
        <f t="shared" si="4"/>
        <v>652353634.96002495</v>
      </c>
    </row>
    <row r="329" spans="1:6" ht="48" x14ac:dyDescent="0.2">
      <c r="A329" s="52" t="s">
        <v>3184</v>
      </c>
      <c r="B329" s="78" t="s">
        <v>3185</v>
      </c>
      <c r="C329" s="53" t="s">
        <v>3186</v>
      </c>
      <c r="D329" s="79"/>
      <c r="E329" s="79">
        <v>767842.4</v>
      </c>
      <c r="F329" s="153">
        <f t="shared" si="4"/>
        <v>651585792.56002498</v>
      </c>
    </row>
    <row r="330" spans="1:6" ht="48" x14ac:dyDescent="0.2">
      <c r="A330" s="52" t="s">
        <v>3184</v>
      </c>
      <c r="B330" s="78" t="s">
        <v>3187</v>
      </c>
      <c r="C330" s="53" t="s">
        <v>3188</v>
      </c>
      <c r="D330" s="79"/>
      <c r="E330" s="79">
        <v>400000</v>
      </c>
      <c r="F330" s="153">
        <f t="shared" si="4"/>
        <v>651185792.56002498</v>
      </c>
    </row>
    <row r="331" spans="1:6" ht="24" x14ac:dyDescent="0.2">
      <c r="A331" s="52" t="s">
        <v>3184</v>
      </c>
      <c r="B331" s="78" t="s">
        <v>3189</v>
      </c>
      <c r="C331" s="53" t="s">
        <v>3190</v>
      </c>
      <c r="D331" s="79"/>
      <c r="E331" s="79">
        <v>68716.56</v>
      </c>
      <c r="F331" s="153">
        <f t="shared" si="4"/>
        <v>651117076.00002503</v>
      </c>
    </row>
    <row r="332" spans="1:6" ht="24" x14ac:dyDescent="0.2">
      <c r="A332" s="52" t="s">
        <v>3184</v>
      </c>
      <c r="B332" s="78" t="s">
        <v>3189</v>
      </c>
      <c r="C332" s="53" t="s">
        <v>3190</v>
      </c>
      <c r="D332" s="79"/>
      <c r="E332" s="79">
        <v>4872.01</v>
      </c>
      <c r="F332" s="153">
        <f t="shared" si="4"/>
        <v>651112203.99002504</v>
      </c>
    </row>
    <row r="333" spans="1:6" ht="24" x14ac:dyDescent="0.2">
      <c r="A333" s="52" t="s">
        <v>3184</v>
      </c>
      <c r="B333" s="78" t="s">
        <v>3189</v>
      </c>
      <c r="C333" s="53" t="s">
        <v>3190</v>
      </c>
      <c r="D333" s="79"/>
      <c r="E333" s="79">
        <v>4878.88</v>
      </c>
      <c r="F333" s="153">
        <f t="shared" si="4"/>
        <v>651107325.11002505</v>
      </c>
    </row>
    <row r="334" spans="1:6" ht="24" x14ac:dyDescent="0.2">
      <c r="A334" s="52" t="s">
        <v>3184</v>
      </c>
      <c r="B334" s="78" t="s">
        <v>3189</v>
      </c>
      <c r="C334" s="53" t="s">
        <v>3190</v>
      </c>
      <c r="D334" s="79"/>
      <c r="E334" s="79">
        <v>893.32</v>
      </c>
      <c r="F334" s="153">
        <f t="shared" si="4"/>
        <v>651106431.790025</v>
      </c>
    </row>
    <row r="335" spans="1:6" ht="48" x14ac:dyDescent="0.2">
      <c r="A335" s="52" t="s">
        <v>3184</v>
      </c>
      <c r="B335" s="78" t="s">
        <v>3191</v>
      </c>
      <c r="C335" s="53" t="s">
        <v>3192</v>
      </c>
      <c r="D335" s="79"/>
      <c r="E335" s="79">
        <v>214665.44</v>
      </c>
      <c r="F335" s="153">
        <f t="shared" si="4"/>
        <v>650891766.35002494</v>
      </c>
    </row>
    <row r="336" spans="1:6" ht="24" x14ac:dyDescent="0.2">
      <c r="A336" s="52" t="s">
        <v>3184</v>
      </c>
      <c r="B336" s="78" t="s">
        <v>3193</v>
      </c>
      <c r="C336" s="53" t="s">
        <v>3194</v>
      </c>
      <c r="D336" s="79"/>
      <c r="E336" s="79">
        <v>158400</v>
      </c>
      <c r="F336" s="153">
        <f t="shared" si="4"/>
        <v>650733366.35002494</v>
      </c>
    </row>
    <row r="337" spans="1:8" ht="48" x14ac:dyDescent="0.2">
      <c r="A337" s="52" t="s">
        <v>3184</v>
      </c>
      <c r="B337" s="78" t="s">
        <v>3195</v>
      </c>
      <c r="C337" s="53" t="s">
        <v>3196</v>
      </c>
      <c r="D337" s="79"/>
      <c r="E337" s="79">
        <v>15477714.9</v>
      </c>
      <c r="F337" s="153">
        <f t="shared" si="4"/>
        <v>635255651.45002496</v>
      </c>
    </row>
    <row r="338" spans="1:8" ht="60" x14ac:dyDescent="0.2">
      <c r="A338" s="52" t="s">
        <v>3184</v>
      </c>
      <c r="B338" s="78" t="s">
        <v>3197</v>
      </c>
      <c r="C338" s="53" t="s">
        <v>3198</v>
      </c>
      <c r="D338" s="79"/>
      <c r="E338" s="79">
        <v>47657776.969999999</v>
      </c>
      <c r="F338" s="153">
        <f t="shared" si="4"/>
        <v>587597874.48002493</v>
      </c>
    </row>
    <row r="339" spans="1:8" ht="72" x14ac:dyDescent="0.2">
      <c r="A339" s="52" t="s">
        <v>3184</v>
      </c>
      <c r="B339" s="78" t="s">
        <v>3199</v>
      </c>
      <c r="C339" s="53" t="s">
        <v>3200</v>
      </c>
      <c r="D339" s="79"/>
      <c r="E339" s="79">
        <v>11273621.890000001</v>
      </c>
      <c r="F339" s="153">
        <f t="shared" si="4"/>
        <v>576324252.59002495</v>
      </c>
    </row>
    <row r="340" spans="1:8" ht="48" x14ac:dyDescent="0.2">
      <c r="A340" s="52" t="s">
        <v>3184</v>
      </c>
      <c r="B340" s="78" t="s">
        <v>3201</v>
      </c>
      <c r="C340" s="53" t="s">
        <v>3202</v>
      </c>
      <c r="D340" s="79"/>
      <c r="E340" s="79">
        <v>7608585.54</v>
      </c>
      <c r="F340" s="153">
        <f t="shared" si="4"/>
        <v>568715667.05002499</v>
      </c>
    </row>
    <row r="341" spans="1:8" ht="48" x14ac:dyDescent="0.2">
      <c r="A341" s="52" t="s">
        <v>3184</v>
      </c>
      <c r="B341" s="78" t="s">
        <v>3203</v>
      </c>
      <c r="C341" s="53" t="s">
        <v>3204</v>
      </c>
      <c r="D341" s="79"/>
      <c r="E341" s="79">
        <v>79200</v>
      </c>
      <c r="F341" s="153">
        <f t="shared" si="4"/>
        <v>568636467.05002499</v>
      </c>
    </row>
    <row r="342" spans="1:8" ht="72" x14ac:dyDescent="0.2">
      <c r="A342" s="52" t="s">
        <v>3184</v>
      </c>
      <c r="B342" s="78" t="s">
        <v>3205</v>
      </c>
      <c r="C342" s="53" t="s">
        <v>3206</v>
      </c>
      <c r="D342" s="79"/>
      <c r="E342" s="79">
        <v>74542</v>
      </c>
      <c r="F342" s="153">
        <f t="shared" si="4"/>
        <v>568561925.05002499</v>
      </c>
    </row>
    <row r="343" spans="1:8" ht="60" x14ac:dyDescent="0.2">
      <c r="A343" s="52" t="s">
        <v>3184</v>
      </c>
      <c r="B343" s="78" t="s">
        <v>3207</v>
      </c>
      <c r="C343" s="53" t="s">
        <v>3208</v>
      </c>
      <c r="D343" s="79"/>
      <c r="E343" s="79">
        <v>5961228.3700000001</v>
      </c>
      <c r="F343" s="153">
        <f t="shared" ref="F343:F346" si="5">SUM(F342+D343-E343)</f>
        <v>562600696.68002498</v>
      </c>
    </row>
    <row r="344" spans="1:8" ht="36" x14ac:dyDescent="0.2">
      <c r="A344" s="52" t="s">
        <v>3184</v>
      </c>
      <c r="B344" s="78" t="s">
        <v>3209</v>
      </c>
      <c r="C344" s="53" t="s">
        <v>3210</v>
      </c>
      <c r="D344" s="79"/>
      <c r="E344" s="79">
        <v>9206574.6300000008</v>
      </c>
      <c r="F344" s="153">
        <f t="shared" si="5"/>
        <v>553394122.05002499</v>
      </c>
    </row>
    <row r="345" spans="1:8" ht="60" x14ac:dyDescent="0.2">
      <c r="A345" s="52" t="s">
        <v>3184</v>
      </c>
      <c r="B345" s="78" t="s">
        <v>3211</v>
      </c>
      <c r="C345" s="53" t="s">
        <v>3212</v>
      </c>
      <c r="D345" s="79"/>
      <c r="E345" s="79">
        <v>3680581.62</v>
      </c>
      <c r="F345" s="153">
        <f t="shared" si="5"/>
        <v>549713540.43002498</v>
      </c>
    </row>
    <row r="346" spans="1:8" ht="84" x14ac:dyDescent="0.2">
      <c r="A346" s="52" t="s">
        <v>3213</v>
      </c>
      <c r="B346" s="78" t="s">
        <v>3214</v>
      </c>
      <c r="C346" s="53" t="s">
        <v>3215</v>
      </c>
      <c r="D346" s="79"/>
      <c r="E346" s="79">
        <v>105391218.5</v>
      </c>
      <c r="F346" s="153">
        <f t="shared" si="5"/>
        <v>444322321.93002498</v>
      </c>
    </row>
    <row r="347" spans="1:8" ht="22.5" customHeight="1" thickBot="1" x14ac:dyDescent="0.25">
      <c r="B347" s="134"/>
      <c r="C347" s="135" t="s">
        <v>616</v>
      </c>
      <c r="D347" s="144">
        <f>SUM(D20:D346)</f>
        <v>2347406687.1100001</v>
      </c>
      <c r="E347" s="144">
        <f>SUM(E20:E346)</f>
        <v>3344032039.9600005</v>
      </c>
      <c r="F347" s="144">
        <f>SUM(D347-E347)</f>
        <v>-996625352.85000038</v>
      </c>
    </row>
    <row r="348" spans="1:8" ht="13.5" thickTop="1" x14ac:dyDescent="0.2">
      <c r="B348" s="134"/>
      <c r="C348" s="136"/>
      <c r="D348" s="136"/>
      <c r="E348" s="123"/>
      <c r="H348" s="162"/>
    </row>
    <row r="349" spans="1:8" x14ac:dyDescent="0.2">
      <c r="B349" s="134"/>
      <c r="C349" s="136"/>
      <c r="D349" s="136"/>
      <c r="E349" s="145"/>
      <c r="F349" s="162"/>
    </row>
    <row r="350" spans="1:8" x14ac:dyDescent="0.2">
      <c r="B350" s="134"/>
      <c r="C350" s="136"/>
      <c r="D350" s="136"/>
      <c r="E350" s="123"/>
      <c r="F350" s="161"/>
    </row>
    <row r="351" spans="1:8" x14ac:dyDescent="0.2">
      <c r="D351" s="134"/>
      <c r="E351" s="145"/>
    </row>
    <row r="352" spans="1:8" x14ac:dyDescent="0.2">
      <c r="D352" s="134"/>
      <c r="E352" s="123"/>
      <c r="F352" s="162"/>
    </row>
    <row r="353" spans="4:6" x14ac:dyDescent="0.2">
      <c r="D353" s="134"/>
      <c r="E353" s="123"/>
    </row>
    <row r="354" spans="4:6" x14ac:dyDescent="0.2">
      <c r="F354" s="161"/>
    </row>
    <row r="356" spans="4:6" x14ac:dyDescent="0.2">
      <c r="F356"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INGRESOS Y GASTOS ENE.2019 </vt:lpstr>
      <vt:lpstr>INGRESOS Y GASTOS FEB.2019 </vt:lpstr>
      <vt:lpstr>INGRESOS Y GASTOS MARZO 2019</vt:lpstr>
      <vt:lpstr>INGRESOS Y GASTOS ABRIL 2019</vt:lpstr>
      <vt:lpstr>INGRESOS Y GASTOS MAYO 2019</vt:lpstr>
      <vt:lpstr>INGRESOS Y GASTOS JUNIO 2019</vt:lpstr>
      <vt:lpstr>INGRESOS Y GASTOS JULIO 2019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2019-05-07T22:13:29Z</cp:lastPrinted>
  <dcterms:created xsi:type="dcterms:W3CDTF">2018-02-08T13:43:07Z</dcterms:created>
  <dcterms:modified xsi:type="dcterms:W3CDTF">2019-08-07T14:36:32Z</dcterms:modified>
</cp:coreProperties>
</file>