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pichardo\Desktop\Archivos MOPC\RESPUESTAS A PROCESOS\Respuestas Vista del Rio\"/>
    </mc:Choice>
  </mc:AlternateContent>
  <bookViews>
    <workbookView xWindow="0" yWindow="0" windowWidth="25200" windowHeight="11385"/>
  </bookViews>
  <sheets>
    <sheet name="LISTADO A. MESOPOTAMIA TIPO 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\A" localSheetId="0">[1]Presup.!#REF!</definedName>
    <definedName name="\A">[1]Presup.!#REF!</definedName>
    <definedName name="\M" localSheetId="0">[1]Presup.!#REF!</definedName>
    <definedName name="\M">[1]Presup.!#REF!</definedName>
    <definedName name="\R" localSheetId="0">[1]Presup.!#REF!</definedName>
    <definedName name="\R">[1]Presup.!#REF!</definedName>
    <definedName name="\T" localSheetId="0">[1]Presup.!#REF!</definedName>
    <definedName name="\T">[1]Presup.!#REF!</definedName>
    <definedName name="_______________________________OP1">'[2]Mano Obra'!$D$12</definedName>
    <definedName name="_______________________________OP2">'[2]Mano Obra'!$D$14</definedName>
    <definedName name="_______________________________OP3">'[2]Mano Obra'!$D$15</definedName>
    <definedName name="_____________________________OP1">'[2]Mano Obra'!$D$12</definedName>
    <definedName name="_____________________________OP2">'[2]Mano Obra'!$D$14</definedName>
    <definedName name="_____________________________OP3">'[2]Mano Obra'!$D$15</definedName>
    <definedName name="___________________________OP1">'[2]Mano Obra'!$D$12</definedName>
    <definedName name="___________________________OP2">'[2]Mano Obra'!$D$14</definedName>
    <definedName name="___________________________OP3">'[2]Mano Obra'!$D$15</definedName>
    <definedName name="__________________________OP1">'[2]Mano Obra'!$D$12</definedName>
    <definedName name="__________________________OP2">'[2]Mano Obra'!$D$14</definedName>
    <definedName name="__________________________OP3">'[2]Mano Obra'!$D$15</definedName>
    <definedName name="_________________________OP1">'[2]Mano Obra'!$D$12</definedName>
    <definedName name="_________________________OP2">'[2]Mano Obra'!$D$14</definedName>
    <definedName name="_________________________OP3">'[2]Mano Obra'!$D$15</definedName>
    <definedName name="_______________________OP1">'[2]Mano Obra'!$D$12</definedName>
    <definedName name="_______________________OP2">'[2]Mano Obra'!$D$14</definedName>
    <definedName name="_______________________OP3">'[2]Mano Obra'!$D$15</definedName>
    <definedName name="_____________________OP1">'[2]Mano Obra'!$D$12</definedName>
    <definedName name="_____________________OP2">'[2]Mano Obra'!$D$14</definedName>
    <definedName name="_____________________OP3">'[2]Mano Obra'!$D$15</definedName>
    <definedName name="____________________OP1">'[2]Mano Obra'!$D$12</definedName>
    <definedName name="____________________OP2">'[2]Mano Obra'!$D$14</definedName>
    <definedName name="____________________OP3">'[2]Mano Obra'!$D$15</definedName>
    <definedName name="___________________OP1">'[2]Mano Obra'!$D$12</definedName>
    <definedName name="___________________OP2">'[2]Mano Obra'!$D$14</definedName>
    <definedName name="___________________OP3">'[2]Mano Obra'!$D$15</definedName>
    <definedName name="_________________OP1">'[2]Mano Obra'!$D$12</definedName>
    <definedName name="_________________OP2">'[2]Mano Obra'!$D$14</definedName>
    <definedName name="_________________OP3">'[2]Mano Obra'!$D$15</definedName>
    <definedName name="_______________OP1">'[2]Mano Obra'!$D$12</definedName>
    <definedName name="_______________OP2">'[2]Mano Obra'!$D$14</definedName>
    <definedName name="_______________OP3">'[2]Mano Obra'!$D$15</definedName>
    <definedName name="______________OP1">'[2]Mano Obra'!$D$12</definedName>
    <definedName name="______________OP2">'[2]Mano Obra'!$D$14</definedName>
    <definedName name="______________OP3">'[2]Mano Obra'!$D$15</definedName>
    <definedName name="_____________OP1">'[2]Mano Obra'!$D$12</definedName>
    <definedName name="_____________OP2">'[2]Mano Obra'!$D$14</definedName>
    <definedName name="_____________OP3">'[2]Mano Obra'!$D$15</definedName>
    <definedName name="___________OP1">'[2]Mano Obra'!$D$12</definedName>
    <definedName name="___________OP2">'[2]Mano Obra'!$D$14</definedName>
    <definedName name="___________OP3">'[2]Mano Obra'!$D$15</definedName>
    <definedName name="_________CAL50">[3]insumo!$D$11</definedName>
    <definedName name="_________mz125" localSheetId="0">[3]Mezcla!#REF!</definedName>
    <definedName name="_________mz125">[3]Mezcla!#REF!</definedName>
    <definedName name="_________MZ13" localSheetId="0">[3]Mezcla!#REF!</definedName>
    <definedName name="_________MZ13">[3]Mezcla!#REF!</definedName>
    <definedName name="_________MZ14" localSheetId="0">[3]Mezcla!#REF!</definedName>
    <definedName name="_________MZ14">[3]Mezcla!#REF!</definedName>
    <definedName name="_________MZ17" localSheetId="0">[3]Mezcla!#REF!</definedName>
    <definedName name="_________MZ17">[3]Mezcla!#REF!</definedName>
    <definedName name="_________OP1">'[2]Mano Obra'!$D$12</definedName>
    <definedName name="_________OP2">'[2]Mano Obra'!$D$14</definedName>
    <definedName name="_________OP3">'[2]Mano Obra'!$D$15</definedName>
    <definedName name="________CAL50" localSheetId="0">#REF!</definedName>
    <definedName name="________CAL50">#REF!</definedName>
    <definedName name="________mz125" localSheetId="0">#REF!</definedName>
    <definedName name="________mz125">#REF!</definedName>
    <definedName name="________MZ13" localSheetId="0">#REF!</definedName>
    <definedName name="________MZ13">#REF!</definedName>
    <definedName name="________MZ14" localSheetId="0">#REF!</definedName>
    <definedName name="________MZ14">#REF!</definedName>
    <definedName name="________MZ17" localSheetId="0">#REF!</definedName>
    <definedName name="________MZ17">#REF!</definedName>
    <definedName name="________OP1">'[2]Mano Obra'!$D$12</definedName>
    <definedName name="________OP2">'[2]Mano Obra'!$D$14</definedName>
    <definedName name="________OP3">'[2]Mano Obra'!$D$15</definedName>
    <definedName name="_______OP1">'[2]Mano Obra'!$D$12</definedName>
    <definedName name="_______OP2">'[2]Mano Obra'!$D$14</definedName>
    <definedName name="_______OP3">'[2]Mano Obra'!$D$15</definedName>
    <definedName name="______OP1">'[2]Mano Obra'!$D$12</definedName>
    <definedName name="______OP2">'[2]Mano Obra'!$D$14</definedName>
    <definedName name="______OP3">'[2]Mano Obra'!$D$15</definedName>
    <definedName name="_____hor210">'[4]anal term'!$G$1512</definedName>
    <definedName name="_____OP1">'[2]Mano Obra'!$D$12</definedName>
    <definedName name="_____OP2">'[2]Mano Obra'!$D$14</definedName>
    <definedName name="_____OP3">'[2]Mano Obra'!$D$15</definedName>
    <definedName name="____hor210">'[4]anal term'!$G$1512</definedName>
    <definedName name="____MZ1155">[3]Mezcla!$F$37</definedName>
    <definedName name="____MZ16" localSheetId="0">#REF!</definedName>
    <definedName name="____MZ16">#REF!</definedName>
    <definedName name="____OP1">'[2]Mano Obra'!$D$12</definedName>
    <definedName name="____OP2">'[2]Mano Obra'!$D$14</definedName>
    <definedName name="____OP3">'[2]Mano Obra'!$D$15</definedName>
    <definedName name="___CAL50">[5]insumo!$D$11</definedName>
    <definedName name="___hor140" localSheetId="0">#REF!</definedName>
    <definedName name="___hor140">#REF!</definedName>
    <definedName name="___hor210">'[4]anal term'!$G$1512</definedName>
    <definedName name="___hor280">[6]Analisis!$D$63</definedName>
    <definedName name="___MZ1155" localSheetId="0">#REF!</definedName>
    <definedName name="___MZ1155">#REF!</definedName>
    <definedName name="___mz125" localSheetId="0">[5]Mezcla!#REF!</definedName>
    <definedName name="___mz125">[5]Mezcla!#REF!</definedName>
    <definedName name="___MZ13" localSheetId="0">[5]Mezcla!#REF!</definedName>
    <definedName name="___MZ13">[5]Mezcla!#REF!</definedName>
    <definedName name="___MZ14" localSheetId="0">[5]Mezcla!#REF!</definedName>
    <definedName name="___MZ14">[5]Mezcla!#REF!</definedName>
    <definedName name="___MZ16" localSheetId="0">#REF!</definedName>
    <definedName name="___MZ16">#REF!</definedName>
    <definedName name="___MZ17" localSheetId="0">[5]Mezcla!#REF!</definedName>
    <definedName name="___MZ17">[5]Mezcla!#REF!</definedName>
    <definedName name="___OP1">'[2]Mano Obra'!$D$12</definedName>
    <definedName name="___OP2">'[2]Mano Obra'!$D$14</definedName>
    <definedName name="___OP3">'[2]Mano Obra'!$D$15</definedName>
    <definedName name="___pu1" localSheetId="0">#REF!</definedName>
    <definedName name="___pu1">#REF!</definedName>
    <definedName name="___pu10" localSheetId="0">#REF!</definedName>
    <definedName name="___pu10">#REF!</definedName>
    <definedName name="___pu2" localSheetId="0">#REF!</definedName>
    <definedName name="___pu2">#REF!</definedName>
    <definedName name="___pu4">[7]Sheet4!$E:$E</definedName>
    <definedName name="___pu5">[7]Sheet5!$E:$E</definedName>
    <definedName name="___PU6" localSheetId="0">#REF!</definedName>
    <definedName name="___PU6">#REF!</definedName>
    <definedName name="___pu7" localSheetId="0">#REF!</definedName>
    <definedName name="___pu7">#REF!</definedName>
    <definedName name="___pu8" localSheetId="0">#REF!</definedName>
    <definedName name="___pu8">#REF!</definedName>
    <definedName name="__123Graph_A" localSheetId="0" hidden="1">[8]A!#REF!</definedName>
    <definedName name="__123Graph_A" hidden="1">[8]A!#REF!</definedName>
    <definedName name="__123Graph_B" localSheetId="0" hidden="1">[8]A!#REF!</definedName>
    <definedName name="__123Graph_B" hidden="1">[8]A!#REF!</definedName>
    <definedName name="__123Graph_C" localSheetId="0" hidden="1">[8]A!#REF!</definedName>
    <definedName name="__123Graph_C" hidden="1">[8]A!#REF!</definedName>
    <definedName name="__123Graph_D" localSheetId="0" hidden="1">[8]A!#REF!</definedName>
    <definedName name="__123Graph_D" hidden="1">[8]A!#REF!</definedName>
    <definedName name="__123Graph_E" localSheetId="0" hidden="1">[8]A!#REF!</definedName>
    <definedName name="__123Graph_E" hidden="1">[8]A!#REF!</definedName>
    <definedName name="__123Graph_F" localSheetId="0" hidden="1">[8]A!#REF!</definedName>
    <definedName name="__123Graph_F" hidden="1">[8]A!#REF!</definedName>
    <definedName name="__CAL50" localSheetId="0">#REF!</definedName>
    <definedName name="__CAL50">#REF!</definedName>
    <definedName name="__hor140" localSheetId="0">#REF!</definedName>
    <definedName name="__hor140">#REF!</definedName>
    <definedName name="__hor210">'[4]anal term'!$G$1512</definedName>
    <definedName name="__hor280">[9]Analisis!$D$63</definedName>
    <definedName name="__MZ1155" localSheetId="0">#REF!</definedName>
    <definedName name="__MZ1155">#REF!</definedName>
    <definedName name="__mz125" localSheetId="0">#REF!</definedName>
    <definedName name="__mz125">#REF!</definedName>
    <definedName name="__MZ13" localSheetId="0">#REF!</definedName>
    <definedName name="__MZ13">#REF!</definedName>
    <definedName name="__MZ14" localSheetId="0">#REF!</definedName>
    <definedName name="__MZ14">#REF!</definedName>
    <definedName name="__MZ16" localSheetId="0">#REF!</definedName>
    <definedName name="__MZ16">#REF!</definedName>
    <definedName name="__MZ17" localSheetId="0">#REF!</definedName>
    <definedName name="__MZ17">#REF!</definedName>
    <definedName name="__OP1">'[2]Mano Obra'!$D$12</definedName>
    <definedName name="__OP2">'[2]Mano Obra'!$D$14</definedName>
    <definedName name="__OP3">'[2]Mano Obra'!$D$15</definedName>
    <definedName name="__pu1" localSheetId="0">#REF!</definedName>
    <definedName name="__pu1">#REF!</definedName>
    <definedName name="__pu10" localSheetId="0">#REF!</definedName>
    <definedName name="__pu10">#REF!</definedName>
    <definedName name="__pu2" localSheetId="0">#REF!</definedName>
    <definedName name="__pu2">#REF!</definedName>
    <definedName name="__pu3" localSheetId="0">#REF!</definedName>
    <definedName name="__pu3">#REF!</definedName>
    <definedName name="__pu4">[10]Sheet4!$E:$E</definedName>
    <definedName name="__pu5">[10]Sheet5!$E:$E</definedName>
    <definedName name="__PU6" localSheetId="0">#REF!</definedName>
    <definedName name="__PU6">#REF!</definedName>
    <definedName name="__pu7" localSheetId="0">#REF!</definedName>
    <definedName name="__pu7">#REF!</definedName>
    <definedName name="__pu8" localSheetId="0">#REF!</definedName>
    <definedName name="__pu8">#REF!</definedName>
    <definedName name="__SUB1" localSheetId="0">[11]Análisis!#REF!</definedName>
    <definedName name="__SUB1">[11]Análisis!#REF!</definedName>
    <definedName name="_1" localSheetId="0">[12]A!#REF!</definedName>
    <definedName name="_1">[12]A!#REF!</definedName>
    <definedName name="_CAL50" localSheetId="0">#REF!</definedName>
    <definedName name="_CAL50">#REF!</definedName>
    <definedName name="_CTC220" localSheetId="0">#REF!</definedName>
    <definedName name="_CTC220">#REF!</definedName>
    <definedName name="_F" localSheetId="0">[8]A!#REF!</definedName>
    <definedName name="_F">[8]A!#REF!</definedName>
    <definedName name="_hor140" localSheetId="0">#REF!</definedName>
    <definedName name="_hor140">#REF!</definedName>
    <definedName name="_hor210">'[4]anal term'!$G$1512</definedName>
    <definedName name="_hor280">[9]Analisis!$D$63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Z1155" localSheetId="0">#REF!</definedName>
    <definedName name="_MZ1155">#REF!</definedName>
    <definedName name="_mz125" localSheetId="0">#REF!</definedName>
    <definedName name="_mz125">#REF!</definedName>
    <definedName name="_MZ13" localSheetId="0">#REF!</definedName>
    <definedName name="_MZ13">#REF!</definedName>
    <definedName name="_MZ14" localSheetId="0">#REF!</definedName>
    <definedName name="_MZ14">#REF!</definedName>
    <definedName name="_MZ16" localSheetId="0">#REF!</definedName>
    <definedName name="_MZ16">#REF!</definedName>
    <definedName name="_MZ17" localSheetId="0">#REF!</definedName>
    <definedName name="_MZ17">#REF!</definedName>
    <definedName name="_o" localSheetId="0">#REF!</definedName>
    <definedName name="_o">#REF!</definedName>
    <definedName name="_OP1">'[2]Mano Obra'!$D$12</definedName>
    <definedName name="_OP2">'[2]Mano Obra'!$D$14</definedName>
    <definedName name="_OP3">'[2]Mano Obra'!$D$15</definedName>
    <definedName name="_Order1" hidden="1">255</definedName>
    <definedName name="_Order2" hidden="1">255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">[13]analisis!$G$2432</definedName>
    <definedName name="_pl12">[13]analisis!$G$2477</definedName>
    <definedName name="_pl316">[13]analisis!$G$2513</definedName>
    <definedName name="_pl38">[13]analisis!$G$2486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1" localSheetId="0">#REF!</definedName>
    <definedName name="_pu1">#REF!</definedName>
    <definedName name="_pu10" localSheetId="0">#REF!</definedName>
    <definedName name="_pu10">#REF!</definedName>
    <definedName name="_pu2" localSheetId="0">#REF!</definedName>
    <definedName name="_pu2">#REF!</definedName>
    <definedName name="_PU3" localSheetId="0">#REF!</definedName>
    <definedName name="_PU3">#REF!</definedName>
    <definedName name="_pu4">[14]Sheet4!$E:$E</definedName>
    <definedName name="_pu5">[14]Sheet5!$E:$E</definedName>
    <definedName name="_PU6" localSheetId="0">#REF!</definedName>
    <definedName name="_PU6">#REF!</definedName>
    <definedName name="_pu7" localSheetId="0">#REF!</definedName>
    <definedName name="_pu7">#REF!</definedName>
    <definedName name="_pu8" localSheetId="0">#REF!</definedName>
    <definedName name="_pu8">#REF!</definedName>
    <definedName name="_Regression_Int" hidden="1">1</definedName>
    <definedName name="_Sort" localSheetId="0" hidden="1">#REF!</definedName>
    <definedName name="_Sort" hidden="1">#REF!</definedName>
    <definedName name="_SUB1" localSheetId="0">#REF!</definedName>
    <definedName name="_SUB1">#REF!</definedName>
    <definedName name="_TC110">[15]Ana!$F$3421</definedName>
    <definedName name="_TC220">[15]Ana!$F$3433</definedName>
    <definedName name="_TUB24" localSheetId="0">#REF!</definedName>
    <definedName name="_TUB24">#REF!</definedName>
    <definedName name="_VAR12">[16]Precio!$F$12</definedName>
    <definedName name="_VAR38">[16]Precio!$F$11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[8]A!#REF!</definedName>
    <definedName name="A">[8]A!#REF!</definedName>
    <definedName name="aa" localSheetId="0">#REF!</definedName>
    <definedName name="aa">#REF!</definedName>
    <definedName name="aa_2">"$#REF!.$B$109"</definedName>
    <definedName name="aa_3">"$#REF!.$B$109"</definedName>
    <definedName name="AAG">[16]Precio!$F$20</definedName>
    <definedName name="AC" localSheetId="0">#REF!</definedName>
    <definedName name="AC">#REF!</definedName>
    <definedName name="aca.19.km">'[17]Analisis Unitarios'!$F$154</definedName>
    <definedName name="aca.1er.km">'[17]Analisis Unitarios'!$F$136</definedName>
    <definedName name="aca.20.km">'[17]Analisis Unitarios'!$F$155</definedName>
    <definedName name="aca.30.km">'[17]Analisis Unitarios'!$F$165</definedName>
    <definedName name="ACA_1" localSheetId="0">#REF!</definedName>
    <definedName name="ACA_1">#REF!</definedName>
    <definedName name="ACA_2" localSheetId="0">#REF!</definedName>
    <definedName name="ACA_2">#REF!</definedName>
    <definedName name="ACA_6" localSheetId="0">#REF!</definedName>
    <definedName name="ACA_6">#REF!</definedName>
    <definedName name="ACA_7" localSheetId="0">#REF!</definedName>
    <definedName name="ACA_7">#REF!</definedName>
    <definedName name="acarreo" localSheetId="0">'[18]Listado Equipos a utilizar'!#REF!</definedName>
    <definedName name="acarreo">'[18]Listado Equipos a utilizar'!#REF!</definedName>
    <definedName name="ACARREOADOQUIN" localSheetId="0">#REF!</definedName>
    <definedName name="ACARREOADOQUIN">#REF!</definedName>
    <definedName name="ACARREOADOQUINCLASICO" localSheetId="0">#REF!</definedName>
    <definedName name="ACARREOADOQUINCLASICO">#REF!</definedName>
    <definedName name="ACARREOADOQUINCOLONIAL" localSheetId="0">#REF!</definedName>
    <definedName name="ACARREOADOQUINCOLONIAL">#REF!</definedName>
    <definedName name="ACARREOADOQUINMEDITERRANEO" localSheetId="0">#REF!</definedName>
    <definedName name="ACARREOADOQUINMEDITERRANEO">#REF!</definedName>
    <definedName name="ACARREOADOQUINMEDITERRANEODIAMANTE" localSheetId="0">#REF!</definedName>
    <definedName name="ACARREOADOQUINMEDITERRANEODIAMANTE">#REF!</definedName>
    <definedName name="ACARREOADOQUINOLYMPUS" localSheetId="0">#REF!</definedName>
    <definedName name="ACARREOADOQUINOLYMPUS">#REF!</definedName>
    <definedName name="ACARREOBLINTEL6" localSheetId="0">#REF!</definedName>
    <definedName name="ACARREOBLINTEL6">#REF!</definedName>
    <definedName name="ACARREOBLINTEL6X8X8" localSheetId="0">#REF!</definedName>
    <definedName name="ACARREOBLINTEL6X8X8">#REF!</definedName>
    <definedName name="ACARREOBLINTEL8" localSheetId="0">#REF!</definedName>
    <definedName name="ACARREOBLINTEL8">#REF!</definedName>
    <definedName name="ACARREOBLINTEL8X8X8" localSheetId="0">#REF!</definedName>
    <definedName name="ACARREOBLINTEL8X8X8">#REF!</definedName>
    <definedName name="ACARREOBLOCK10" localSheetId="0">#REF!</definedName>
    <definedName name="ACARREOBLOCK10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8" localSheetId="0">#REF!</definedName>
    <definedName name="ACARREOBLOCK8">#REF!</definedName>
    <definedName name="ACARREOBLOCKORN" localSheetId="0">#REF!</definedName>
    <definedName name="ACARREOBLOCKORN">#REF!</definedName>
    <definedName name="ACARREOBLOCKRUST4" localSheetId="0">#REF!</definedName>
    <definedName name="ACARREOBLOCKRUST4">#REF!</definedName>
    <definedName name="ACARREOBLOCKRUST8" localSheetId="0">#REF!</definedName>
    <definedName name="ACARREOBLOCKRUST8">#REF!</definedName>
    <definedName name="ACARREOBLOQUETECHO11X20X20GRIS" localSheetId="0">#REF!</definedName>
    <definedName name="ACARREOBLOQUETECHO11X20X20GRIS">#REF!</definedName>
    <definedName name="ACARREOBLOQUETECHO15X60COLOR" localSheetId="0">#REF!</definedName>
    <definedName name="ACARREOBLOQUETECHO15X60COLOR">#REF!</definedName>
    <definedName name="ACARREOBLOQUETECHO15X60GRIS" localSheetId="0">#REF!</definedName>
    <definedName name="ACARREOBLOQUETECHO15X60GRIS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MOSAICOGRAVILLA30X30" localSheetId="0">#REF!</definedName>
    <definedName name="ACARREOMOSAICOGRAVILLA30X30">#REF!</definedName>
    <definedName name="ACARREOPISOS" localSheetId="0">#REF!</definedName>
    <definedName name="ACARREOPISOS">#REF!</definedName>
    <definedName name="ACARREOVIBRAZO30X30" localSheetId="0">#REF!</definedName>
    <definedName name="ACARREOVIBRAZO30X30">#REF!</definedName>
    <definedName name="ACARREOVIBRAZO40X40" localSheetId="0">#REF!</definedName>
    <definedName name="ACARREOVIBRAZO40X40">#REF!</definedName>
    <definedName name="ACARREOVIBRORUSTICO30X30" localSheetId="0">#REF!</definedName>
    <definedName name="ACARREOVIBRORUSTICO30X30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>[15]Ana!$F$4488</definedName>
    <definedName name="aceras" localSheetId="0">#REF!</definedName>
    <definedName name="aceras">#REF!</definedName>
    <definedName name="acero" localSheetId="0">#REF!</definedName>
    <definedName name="acero">#REF!</definedName>
    <definedName name="Acero_1">#N/A</definedName>
    <definedName name="Acero_1_2_____Grado_40">[19]Insumos!$B$6:$D$6</definedName>
    <definedName name="Acero_1_4______Grado_40">[19]Insumos!$B$7:$D$7</definedName>
    <definedName name="Acero_2">#N/A</definedName>
    <definedName name="Acero_3">#N/A</definedName>
    <definedName name="Acero_3_4__1_____Grado_40">[19]Insumos!$B$8:$D$8</definedName>
    <definedName name="Acero_3_8______Grado_40">[19]Insumos!$B$9:$D$9</definedName>
    <definedName name="ACERO1">[15]Ana!$F$35</definedName>
    <definedName name="ACERO12">[15]Ana!$F$23</definedName>
    <definedName name="ACERO1225">[15]Ana!$F$27</definedName>
    <definedName name="ACERO14">[15]Ana!$F$11</definedName>
    <definedName name="ACERO34">[15]Ana!$F$31</definedName>
    <definedName name="ACERO38">[15]Ana!$F$15</definedName>
    <definedName name="ACERO3825">[15]Ana!$F$19</definedName>
    <definedName name="ACERO601">[15]Ana!$F$59</definedName>
    <definedName name="ACERO6012">[15]Ana!$F$47</definedName>
    <definedName name="ACERO601225">[15]Ana!$F$51</definedName>
    <definedName name="ACERO6034">[15]Ana!$F$55</definedName>
    <definedName name="ACERO6038">[15]Ana!$F$39</definedName>
    <definedName name="ACERO603825">[15]Ana!$F$43</definedName>
    <definedName name="acerog40">[20]MATERIALES!$G$7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OMALTATENSIONCONTRA" localSheetId="0">#REF!</definedName>
    <definedName name="ACOMALTATENSIONCONTRA">#REF!</definedName>
    <definedName name="ACOMDEPLANTANUEAEQUIPO800ACONTRA" localSheetId="0">#REF!</definedName>
    <definedName name="ACOMDEPLANTANUEAEQUIPO800ACONTRA">#REF!</definedName>
    <definedName name="ACOMDESDEEQUIPOAPANELAA" localSheetId="0">#REF!</definedName>
    <definedName name="ACOMDESDEEQUIPOAPANELAA">#REF!</definedName>
    <definedName name="ACOMELEC" localSheetId="0">#REF!</definedName>
    <definedName name="ACOMELEC">#REF!</definedName>
    <definedName name="ACOMEQUIPOAPANELBOMBACONTRA" localSheetId="0">#REF!</definedName>
    <definedName name="ACOMEQUIPOAPANELBOMBACONTRA">#REF!</definedName>
    <definedName name="ACOMEQUIPOAPANELLUCESPARQCONTRA" localSheetId="0">#REF!</definedName>
    <definedName name="ACOMEQUIPOAPANELLUCESPARQCONTRA">#REF!</definedName>
    <definedName name="ACOMPRIDEPOSTEATRANSF750CONTRA" localSheetId="0">#REF!</definedName>
    <definedName name="ACOMPRIDEPOSTEATRANSF750CONTRA">#REF!</definedName>
    <definedName name="ACOMSECDEEQUIPOAPANLUCESYTC" localSheetId="0">#REF!</definedName>
    <definedName name="ACOMSECDEEQUIPOAPANLUCESYTC">#REF!</definedName>
    <definedName name="ACOMSECDEPLANUEAEQUI800CONTRA" localSheetId="0">#REF!</definedName>
    <definedName name="ACOMSECDEPLANUEAEQUI800CONTRA">#REF!</definedName>
    <definedName name="ACOMSECDETRANSF750AREGBCONTRA" localSheetId="0">#REF!</definedName>
    <definedName name="ACOMSECDETRANSF750AREGBCONTRA">#REF!</definedName>
    <definedName name="ACOMSECTRANSFAEQUIPOCONTRA" localSheetId="0">#REF!</definedName>
    <definedName name="ACOMSECTRANSFAEQUIPOCONTRA">#REF!</definedName>
    <definedName name="ACUM" localSheetId="0">[12]A!#REF!</definedName>
    <definedName name="ACUM">[12]A!#REF!</definedName>
    <definedName name="ADAMIOSIN" localSheetId="0">#REF!</definedName>
    <definedName name="ADAMIOSIN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ER" localSheetId="0">#REF!</definedName>
    <definedName name="ADER">#REF!</definedName>
    <definedName name="ADHERENCIA" localSheetId="0">#REF!</definedName>
    <definedName name="ADHERENCIA">#REF!</definedName>
    <definedName name="ADITIVO" localSheetId="0">#REF!</definedName>
    <definedName name="ADITIVO">#REF!</definedName>
    <definedName name="adm">'[21]Resumen Precio Equipos'!$C$28</definedName>
    <definedName name="adm.a" localSheetId="0" hidden="1">'[22]ANALISIS STO DGO'!#REF!</definedName>
    <definedName name="adm.a" hidden="1">'[22]ANALISIS STO DGO'!#REF!</definedName>
    <definedName name="ADMBL" localSheetId="0" hidden="1">'[22]ANALISIS STO DGO'!#REF!</definedName>
    <definedName name="ADMBL" hidden="1">'[22]ANALISIS STO DGO'!#REF!</definedName>
    <definedName name="ADMINISTRATIVOS" localSheetId="0">#REF!</definedName>
    <definedName name="ADMINISTRATIVOS">#REF!</definedName>
    <definedName name="Adoquín_Mediterráneo_Gris">[19]Insumos!$B$156:$D$156</definedName>
    <definedName name="AG">[16]Precio!$F$21</definedName>
    <definedName name="Agregado" localSheetId="0">#REF!</definedName>
    <definedName name="Agregado">#REF!</definedName>
    <definedName name="Agregado_2">#N/A</definedName>
    <definedName name="Agregado_3">#N/A</definedName>
    <definedName name="agricola" localSheetId="0">'[18]Listado Equipos a utilizar'!#REF!</definedName>
    <definedName name="agricola">'[18]Listado Equipos a utilizar'!#REF!</definedName>
    <definedName name="Agua" localSheetId="0">#REF!</definedName>
    <definedName name="Agua">#REF!</definedName>
    <definedName name="Agua_1">#N/A</definedName>
    <definedName name="Agua_2">#N/A</definedName>
    <definedName name="Agua_3">#N/A</definedName>
    <definedName name="AGUAGL">'[23]MATERIALES LISTADO'!$D$8</definedName>
    <definedName name="aguarras" localSheetId="0">#REF!</definedName>
    <definedName name="aguarras">#REF!</definedName>
    <definedName name="AL" localSheetId="0">#REF!</definedName>
    <definedName name="AL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8DUPLO" localSheetId="0">#REF!</definedName>
    <definedName name="AL18DUPLO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6">[16]Precio!$F$16</definedName>
    <definedName name="ALAM18">[16]Precio!$F$15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#REF!</definedName>
    <definedName name="Alambre">#REF!</definedName>
    <definedName name="Alambre_2">#N/A</definedName>
    <definedName name="Alambre_3">#N/A</definedName>
    <definedName name="Alambre_No._18">[19]Insumos!$B$20:$D$20</definedName>
    <definedName name="Alambre_No.18" localSheetId="0">#REF!</definedName>
    <definedName name="Alambre_No.18">#REF!</definedName>
    <definedName name="Alambre_No.18_2">#N/A</definedName>
    <definedName name="Alambre_No.18_3">#N/A</definedName>
    <definedName name="alambre18">[20]MATERIALES!$G$10</definedName>
    <definedName name="ALAMBRED" localSheetId="0">#REF!</definedName>
    <definedName name="ALAMBRED">#REF!</definedName>
    <definedName name="ALB_001" localSheetId="0">#REF!</definedName>
    <definedName name="ALB_001">#REF!</definedName>
    <definedName name="ALB_003" localSheetId="0">#REF!</definedName>
    <definedName name="ALB_003">#REF!</definedName>
    <definedName name="ALB_007" localSheetId="0">#REF!</definedName>
    <definedName name="ALB_007">#REF!</definedName>
    <definedName name="ALBANIL">'[24]Mano de Obra'!$D$11</definedName>
    <definedName name="ALBANIL2">'[24]Mano de Obra'!$D$12</definedName>
    <definedName name="ALBANIL3">'[24]Mano de Obra'!$D$13</definedName>
    <definedName name="Alq._Madera_Dintel____Incl._M_O">[19]Insumos!$B$122:$D$122</definedName>
    <definedName name="Alq._Madera_P_Antepecho____Incl._M_O" localSheetId="0">[7]Insumos!#REF!</definedName>
    <definedName name="Alq._Madera_P_Antepecho____Incl._M_O">[7]Insumos!#REF!</definedName>
    <definedName name="Alq._Madera_P_Col._____Incl._M_O" localSheetId="0">[7]Insumos!#REF!</definedName>
    <definedName name="Alq._Madera_P_Col._____Incl._M_O">[7]Insumos!#REF!</definedName>
    <definedName name="Alq._Madera_P_Losa_____Incl._M_O">[19]Insumos!$B$124:$D$124</definedName>
    <definedName name="Alq._Madera_P_Rampa_____Incl._M_O">[19]Insumos!$B$127:$D$127</definedName>
    <definedName name="Alq._Madera_P_Viga_____Incl._M_O">[19]Insumos!$B$128:$D$128</definedName>
    <definedName name="Alq._Madera_P_Vigas_y_Columnas_Amarre____Incl._M_O">[19]Insumos!$B$129:$D$129</definedName>
    <definedName name="ALTATEN" localSheetId="0">#REF!</definedName>
    <definedName name="ALTATEN">#REF!</definedName>
    <definedName name="AMARREVARILLA20" localSheetId="0">#REF!</definedName>
    <definedName name="AMARREVARILLA20">#REF!</definedName>
    <definedName name="AMARREVARILLA40" localSheetId="0">#REF!</definedName>
    <definedName name="AMARREVARILLA40">#REF!</definedName>
    <definedName name="AMARREVARILLA60" localSheetId="0">#REF!</definedName>
    <definedName name="AMARREVARILLA60">#REF!</definedName>
    <definedName name="AMARREVARILLA80" localSheetId="0">#REF!</definedName>
    <definedName name="AMARREVARILLA80">#REF!</definedName>
    <definedName name="ana_abrasadera_1.5pulg" localSheetId="0">#REF!</definedName>
    <definedName name="ana_abrasadera_1.5pulg">#REF!</definedName>
    <definedName name="ana_abrasadera_1pulg" localSheetId="0">#REF!</definedName>
    <definedName name="ana_abrasadera_1pulg">#REF!</definedName>
    <definedName name="ana_abrasadera_2pulg" localSheetId="0">#REF!</definedName>
    <definedName name="ana_abrasadera_2pulg">#REF!</definedName>
    <definedName name="ana_abrasadera_3pulg" localSheetId="0">#REF!</definedName>
    <definedName name="ana_abrasadera_3pulg">#REF!</definedName>
    <definedName name="ana_abrasadera_4pulg" localSheetId="0">#REF!</definedName>
    <definedName name="ana_abrasadera_4pulg">#REF!</definedName>
    <definedName name="ana_adap_pvc_1.5pulg" localSheetId="0">#REF!</definedName>
    <definedName name="ana_adap_pvc_1.5pulg">#REF!</definedName>
    <definedName name="ana_adap_pvc_2pulg" localSheetId="0">#REF!</definedName>
    <definedName name="ana_adap_pvc_2pulg">#REF!</definedName>
    <definedName name="ana_bajante_pluvial_3pulg" localSheetId="0">#REF!</definedName>
    <definedName name="ana_bajante_pluvial_3pulg">#REF!</definedName>
    <definedName name="ana_bajante_pluvial_4pulg" localSheetId="0">#REF!</definedName>
    <definedName name="ana_bajante_pluvial_4pulg">#REF!</definedName>
    <definedName name="ana_bañera" localSheetId="0">#REF!</definedName>
    <definedName name="ana_bañera">#REF!</definedName>
    <definedName name="ana_blocks_6pulg" localSheetId="0">#REF!</definedName>
    <definedName name="ana_blocks_6pulg">#REF!</definedName>
    <definedName name="ana_blocks_8pulg" localSheetId="0">#REF!</definedName>
    <definedName name="ana_blocks_8pulg">#REF!</definedName>
    <definedName name="ana_caja_inspeccion" localSheetId="0">#REF!</definedName>
    <definedName name="ana_caja_inspeccion">#REF!</definedName>
    <definedName name="ana_calentador_electrico" localSheetId="0">#REF!</definedName>
    <definedName name="ana_calentador_electrico">#REF!</definedName>
    <definedName name="ana_check_hor_2pulg" localSheetId="0">#REF!</definedName>
    <definedName name="ana_check_hor_2pulg">#REF!</definedName>
    <definedName name="ana_check_ver_3pulg" localSheetId="0">#REF!</definedName>
    <definedName name="ana_check_ver_3pulg">#REF!</definedName>
    <definedName name="ana_codo_cpvc_0.5pulg" localSheetId="0">#REF!</definedName>
    <definedName name="ana_codo_cpvc_0.5pulg">#REF!</definedName>
    <definedName name="ana_codo_cpvc_0.75pulg" localSheetId="0">#REF!</definedName>
    <definedName name="ana_codo_cpvc_0.75pulg">#REF!</definedName>
    <definedName name="ana_codo_hg_2hg" localSheetId="0">#REF!</definedName>
    <definedName name="ana_codo_hg_2hg">#REF!</definedName>
    <definedName name="ana_codo_hg_3hg" localSheetId="0">#REF!</definedName>
    <definedName name="ana_codo_hg_3hg">#REF!</definedName>
    <definedName name="ana_codo_pvc_drenaje_2pulgx45" localSheetId="0">#REF!</definedName>
    <definedName name="ana_codo_pvc_drenaje_2pulgx45">#REF!</definedName>
    <definedName name="ana_codo_pvc_drenaje_3pulgx45" localSheetId="0">#REF!</definedName>
    <definedName name="ana_codo_pvc_drenaje_3pulgx45">#REF!</definedName>
    <definedName name="ana_codo_pvc_drenaje_4pulgx45" localSheetId="0">#REF!</definedName>
    <definedName name="ana_codo_pvc_drenaje_4pulgx45">#REF!</definedName>
    <definedName name="ana_codo_pvc_presion_0.5pulg" localSheetId="0">#REF!</definedName>
    <definedName name="ana_codo_pvc_presion_0.5pulg">#REF!</definedName>
    <definedName name="ana_codo_pvc_presion_0.75pulg" localSheetId="0">#REF!</definedName>
    <definedName name="ana_codo_pvc_presion_0.75pulg">#REF!</definedName>
    <definedName name="ana_codo_pvc_presion_1.5pulg" localSheetId="0">#REF!</definedName>
    <definedName name="ana_codo_pvc_presion_1.5pulg">#REF!</definedName>
    <definedName name="ana_codo_pvc_presion_1pulg" localSheetId="0">#REF!</definedName>
    <definedName name="ana_codo_pvc_presion_1pulg">#REF!</definedName>
    <definedName name="ana_codo_pvc_presion_2pulg" localSheetId="0">#REF!</definedName>
    <definedName name="ana_codo_pvc_presion_2pulg">#REF!</definedName>
    <definedName name="ana_codo_pvc_presion_3pulg" localSheetId="0">#REF!</definedName>
    <definedName name="ana_codo_pvc_presion_3pulg">#REF!</definedName>
    <definedName name="ana_columna" localSheetId="0">#REF!</definedName>
    <definedName name="ana_columna">#REF!</definedName>
    <definedName name="ana_columna_1.5pulg" localSheetId="0">#REF!</definedName>
    <definedName name="ana_columna_1.5pulg">#REF!</definedName>
    <definedName name="ana_columna_1pulg" localSheetId="0">#REF!</definedName>
    <definedName name="ana_columna_1pulg">#REF!</definedName>
    <definedName name="ana_columna_descaga_3pulg" localSheetId="0">#REF!</definedName>
    <definedName name="ana_columna_descaga_3pulg">#REF!</definedName>
    <definedName name="ana_columna_descaga_4pulg" localSheetId="0">#REF!</definedName>
    <definedName name="ana_columna_descaga_4pulg">#REF!</definedName>
    <definedName name="ana_columna_ventilacion_2pulg" localSheetId="0">#REF!</definedName>
    <definedName name="ana_columna_ventilacion_2pulg">#REF!</definedName>
    <definedName name="ana_columna_ventilacion_3pulg" localSheetId="0">#REF!</definedName>
    <definedName name="ana_columna_ventilacion_3pulg">#REF!</definedName>
    <definedName name="ana_coupling_cpvc_1.5pulg" localSheetId="0">#REF!</definedName>
    <definedName name="ana_coupling_cpvc_1.5pulg">#REF!</definedName>
    <definedName name="ana_desague_piso" localSheetId="0">#REF!</definedName>
    <definedName name="ana_desague_piso">#REF!</definedName>
    <definedName name="ana_fino_fondo" localSheetId="0">#REF!</definedName>
    <definedName name="ana_fino_fondo">#REF!</definedName>
    <definedName name="ana_fregadero" localSheetId="0">#REF!</definedName>
    <definedName name="ana_fregadero">#REF!</definedName>
    <definedName name="ana_inodoro" localSheetId="0">#REF!</definedName>
    <definedName name="ana_inodoro">#REF!</definedName>
    <definedName name="ana_jacuzzi" localSheetId="0">#REF!</definedName>
    <definedName name="ana_jacuzzi">#REF!</definedName>
    <definedName name="ana_juego_accesorios" localSheetId="0">#REF!</definedName>
    <definedName name="ana_juego_accesorios">#REF!</definedName>
    <definedName name="ana_lavamanos" localSheetId="0">#REF!</definedName>
    <definedName name="ana_lavamanos">#REF!</definedName>
    <definedName name="ana_losa_fondo" localSheetId="0">#REF!</definedName>
    <definedName name="ana_losa_fondo">#REF!</definedName>
    <definedName name="ana_losa_techo" localSheetId="0">#REF!</definedName>
    <definedName name="ana_losa_techo">#REF!</definedName>
    <definedName name="ana_pañete" localSheetId="0">#REF!</definedName>
    <definedName name="ana_pañete">#REF!</definedName>
    <definedName name="ana_red_cpvc_0.75x0.5pulg" localSheetId="0">#REF!</definedName>
    <definedName name="ana_red_cpvc_0.75x0.5pulg">#REF!</definedName>
    <definedName name="ana_red_hg_3x2" localSheetId="0">#REF!</definedName>
    <definedName name="ana_red_hg_3x2">#REF!</definedName>
    <definedName name="ana_red_pvc_3x2pulg" localSheetId="0">#REF!</definedName>
    <definedName name="ana_red_pvc_3x2pulg">#REF!</definedName>
    <definedName name="ana_red_pvc_4x2pulg" localSheetId="0">#REF!</definedName>
    <definedName name="ana_red_pvc_4x2pulg">#REF!</definedName>
    <definedName name="ana_red_pvc_4x3pulg" localSheetId="0">#REF!</definedName>
    <definedName name="ana_red_pvc_4x3pulg">#REF!</definedName>
    <definedName name="ana_red_pvc_presion_0.75x0.5pulg" localSheetId="0">#REF!</definedName>
    <definedName name="ana_red_pvc_presion_0.75x0.5pulg">#REF!</definedName>
    <definedName name="ana_red_pvc_presion_1.5x0.75pulg" localSheetId="0">#REF!</definedName>
    <definedName name="ana_red_pvc_presion_1.5x0.75pulg">#REF!</definedName>
    <definedName name="ana_red_pvc_presion_1.5x1pulg" localSheetId="0">#REF!</definedName>
    <definedName name="ana_red_pvc_presion_1.5x1pulg">#REF!</definedName>
    <definedName name="ana_red_pvc_presion_1x0.5pulg" localSheetId="0">#REF!</definedName>
    <definedName name="ana_red_pvc_presion_1x0.5pulg">#REF!</definedName>
    <definedName name="ana_red_pvc_presion_1x0.75pulg" localSheetId="0">#REF!</definedName>
    <definedName name="ana_red_pvc_presion_1x0.75pulg">#REF!</definedName>
    <definedName name="ana_red_pvc_presion_2x1.5pulg" localSheetId="0">#REF!</definedName>
    <definedName name="ana_red_pvc_presion_2x1.5pulg">#REF!</definedName>
    <definedName name="ana_red_pvc_presion_2x1pulg" localSheetId="0">#REF!</definedName>
    <definedName name="ana_red_pvc_presion_2x1pulg">#REF!</definedName>
    <definedName name="ana_red_pvc_presion_3x1.5pulg" localSheetId="0">#REF!</definedName>
    <definedName name="ana_red_pvc_presion_3x1.5pulg">#REF!</definedName>
    <definedName name="ana_red_pvc_presion_3x1pulg" localSheetId="0">#REF!</definedName>
    <definedName name="ana_red_pvc_presion_3x1pulg">#REF!</definedName>
    <definedName name="ana_red_pvc_presion_3x2pulg" localSheetId="0">#REF!</definedName>
    <definedName name="ana_red_pvc_presion_3x2pulg">#REF!</definedName>
    <definedName name="ana_rejilla_techo" localSheetId="0">#REF!</definedName>
    <definedName name="ana_rejilla_techo">#REF!</definedName>
    <definedName name="ana_salida_ac_0.5pulg" localSheetId="0">#REF!</definedName>
    <definedName name="ana_salida_ac_0.5pulg">#REF!</definedName>
    <definedName name="ana_salida_ac_0.75pulg" localSheetId="0">#REF!</definedName>
    <definedName name="ana_salida_ac_0.75pulg">#REF!</definedName>
    <definedName name="ana_salida_af_0.5pulg" localSheetId="0">#REF!</definedName>
    <definedName name="ana_salida_af_0.5pulg">#REF!</definedName>
    <definedName name="ana_salida_af_0.75pulg" localSheetId="0">#REF!</definedName>
    <definedName name="ana_salida_af_0.75pulg">#REF!</definedName>
    <definedName name="ana_salida_drenaje_2pulg" localSheetId="0">#REF!</definedName>
    <definedName name="ana_salida_drenaje_2pulg">#REF!</definedName>
    <definedName name="ana_salida_drenaje_4pulg" localSheetId="0">#REF!</definedName>
    <definedName name="ana_salida_drenaje_4pulg">#REF!</definedName>
    <definedName name="ana_tee_cpvc_0.5pulg" localSheetId="0">#REF!</definedName>
    <definedName name="ana_tee_cpvc_0.5pulg">#REF!</definedName>
    <definedName name="ana_tee_cpvc_0.75pulg" localSheetId="0">#REF!</definedName>
    <definedName name="ana_tee_cpvc_0.75pulg">#REF!</definedName>
    <definedName name="ana_tee_hg_3hg" localSheetId="0">#REF!</definedName>
    <definedName name="ana_tee_hg_3hg">#REF!</definedName>
    <definedName name="ana_tee_pvc_presion_0.5pulg" localSheetId="0">#REF!</definedName>
    <definedName name="ana_tee_pvc_presion_0.5pulg">#REF!</definedName>
    <definedName name="ana_tee_pvc_presion_0.75pulg" localSheetId="0">#REF!</definedName>
    <definedName name="ana_tee_pvc_presion_0.75pulg">#REF!</definedName>
    <definedName name="ana_tee_pvc_presion_1.5pulg" localSheetId="0">#REF!</definedName>
    <definedName name="ana_tee_pvc_presion_1.5pulg">#REF!</definedName>
    <definedName name="ana_tee_pvc_presion_1pulg" localSheetId="0">#REF!</definedName>
    <definedName name="ana_tee_pvc_presion_1pulg">#REF!</definedName>
    <definedName name="ana_tee_pvc_presion_2pulg" localSheetId="0">#REF!</definedName>
    <definedName name="ana_tee_pvc_presion_2pulg">#REF!</definedName>
    <definedName name="ana_tee_pvc_presion_3pulg" localSheetId="0">#REF!</definedName>
    <definedName name="ana_tee_pvc_presion_3pulg">#REF!</definedName>
    <definedName name="ana_trampa_grasa" localSheetId="0">#REF!</definedName>
    <definedName name="ana_trampa_grasa">#REF!</definedName>
    <definedName name="ana_tub_colg_cpvc_0.5pulg" localSheetId="0">#REF!</definedName>
    <definedName name="ana_tub_colg_cpvc_0.5pulg">#REF!</definedName>
    <definedName name="ana_tub_colg_cpvc_0.75pulg" localSheetId="0">#REF!</definedName>
    <definedName name="ana_tub_colg_cpvc_0.75pulg">#REF!</definedName>
    <definedName name="ana_tub_colg_pvc_sch40_0.5pulg" localSheetId="0">#REF!</definedName>
    <definedName name="ana_tub_colg_pvc_sch40_0.5pulg">#REF!</definedName>
    <definedName name="ana_tub_colg_pvc_sch40_0.75pulg" localSheetId="0">#REF!</definedName>
    <definedName name="ana_tub_colg_pvc_sch40_0.75pulg">#REF!</definedName>
    <definedName name="ana_tub_colg_pvc_sch40_1.5pulg" localSheetId="0">#REF!</definedName>
    <definedName name="ana_tub_colg_pvc_sch40_1.5pulg">#REF!</definedName>
    <definedName name="ana_tub_colg_pvc_sch40_1pulg" localSheetId="0">#REF!</definedName>
    <definedName name="ana_tub_colg_pvc_sch40_1pulg">#REF!</definedName>
    <definedName name="ana_tub_colg_pvc_sdr26_2pulg" localSheetId="0">#REF!</definedName>
    <definedName name="ana_tub_colg_pvc_sdr26_2pulg">#REF!</definedName>
    <definedName name="ana_tub_colg_pvc_sdr26_3pulg" localSheetId="0">#REF!</definedName>
    <definedName name="ana_tub_colg_pvc_sdr26_3pulg">#REF!</definedName>
    <definedName name="ana_tub_colg_pvc_sdr32.5_4pulg" localSheetId="0">#REF!</definedName>
    <definedName name="ana_tub_colg_pvc_sdr32.5_4pulg">#REF!</definedName>
    <definedName name="ana_tub_hg_2pulg" localSheetId="0">#REF!</definedName>
    <definedName name="ana_tub_hg_2pulg">#REF!</definedName>
    <definedName name="ana_tub_hg_3pulg" localSheetId="0">#REF!</definedName>
    <definedName name="ana_tub_hg_3pulg">#REF!</definedName>
    <definedName name="ana_tub_sot_pvc_sdr21_2pulg" localSheetId="0">#REF!</definedName>
    <definedName name="ana_tub_sot_pvc_sdr21_2pulg">#REF!</definedName>
    <definedName name="ana_tub_sot_pvc_sdr21_3pulg" localSheetId="0">#REF!</definedName>
    <definedName name="ana_tub_sot_pvc_sdr21_3pulg">#REF!</definedName>
    <definedName name="ana_tub_sot_pvc_sdr26_3pulg" localSheetId="0">#REF!</definedName>
    <definedName name="ana_tub_sot_pvc_sdr26_3pulg">#REF!</definedName>
    <definedName name="ana_tub_sot_pvc_sdr32.5_4pulg" localSheetId="0">#REF!</definedName>
    <definedName name="ana_tub_sot_pvc_sdr32.5_4pulg">#REF!</definedName>
    <definedName name="ana_tub_sot_pvc_sdr32.5_6pulg" localSheetId="0">#REF!</definedName>
    <definedName name="ana_tub_sot_pvc_sdr32.5_6pulg">#REF!</definedName>
    <definedName name="ana_valvula_0.75pulg" localSheetId="0">#REF!</definedName>
    <definedName name="ana_valvula_0.75pulg">#REF!</definedName>
    <definedName name="ana_valvula_1.5pulg" localSheetId="0">#REF!</definedName>
    <definedName name="ana_valvula_1.5pulg">#REF!</definedName>
    <definedName name="ana_valvula_1pulg" localSheetId="0">#REF!</definedName>
    <definedName name="ana_valvula_1pulg">#REF!</definedName>
    <definedName name="ana_valvula_2pulg" localSheetId="0">#REF!</definedName>
    <definedName name="ana_valvula_2pulg">#REF!</definedName>
    <definedName name="ana_valvula_reguladora_1pulg" localSheetId="0">#REF!</definedName>
    <definedName name="ana_valvula_reguladora_1pulg">#REF!</definedName>
    <definedName name="ana_valvula_reguladora_2pulg" localSheetId="0">#REF!</definedName>
    <definedName name="ana_valvula_reguladora_2pulg">#REF!</definedName>
    <definedName name="ana_vertedero" localSheetId="0">#REF!</definedName>
    <definedName name="ana_vertedero">#REF!</definedName>
    <definedName name="ana_viga_amarre" localSheetId="0">#REF!</definedName>
    <definedName name="ana_viga_amarre">#REF!</definedName>
    <definedName name="ana_viga_riostra" localSheetId="0">#REF!</definedName>
    <definedName name="ana_viga_riostra">#REF!</definedName>
    <definedName name="ana_yee_pvc_drenaje_2pulg" localSheetId="0">#REF!</definedName>
    <definedName name="ana_yee_pvc_drenaje_2pulg">#REF!</definedName>
    <definedName name="ana_yee_pvc_drenaje_3pulg" localSheetId="0">#REF!</definedName>
    <definedName name="ana_yee_pvc_drenaje_3pulg">#REF!</definedName>
    <definedName name="ana_yee_pvc_drenaje_4pulg" localSheetId="0">#REF!</definedName>
    <definedName name="ana_yee_pvc_drenaje_4pulg">#REF!</definedName>
    <definedName name="ana_zabaleta" localSheetId="0">#REF!</definedName>
    <definedName name="ana_zabaleta">#REF!</definedName>
    <definedName name="analisis" localSheetId="0">#REF!,#REF!,#REF!</definedName>
    <definedName name="analisis">#REF!,#REF!,#REF!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claje_de_Pilotes" localSheetId="0">#REF!</definedName>
    <definedName name="Anclaje_de_Pilotes">#REF!</definedName>
    <definedName name="Anclaje_de_Pilotes_2">#N/A</definedName>
    <definedName name="Anclaje_de_Pilotes_3">#N/A</definedName>
    <definedName name="Andamios">[19]Insumos!$B$24:$D$24</definedName>
    <definedName name="Andamios____0.25_planchas_plywood___10_usos">[19]Insumos!$B$25:$D$25</definedName>
    <definedName name="andamiosin" localSheetId="0">#REF!</definedName>
    <definedName name="andamiosin">#REF!</definedName>
    <definedName name="ANDAMIOSPLAF" localSheetId="0">#REF!</definedName>
    <definedName name="ANDAMIOSPLAF">#REF!</definedName>
    <definedName name="ANG2X2SOPLAMPCONTRA" localSheetId="0">#REF!</definedName>
    <definedName name="ANG2X2SOPLAMPCONTRA">#REF!</definedName>
    <definedName name="ANGULAR" localSheetId="0">#REF!</definedName>
    <definedName name="ANGULAR">#REF!</definedName>
    <definedName name="ANGULAR_2">"$#REF!.$B$246"</definedName>
    <definedName name="ANGULAR_3">"$#REF!.$B$246"</definedName>
    <definedName name="APLICARLACA2C" localSheetId="0">#REF!</definedName>
    <definedName name="APLICARLACA2C">#REF!</definedName>
    <definedName name="AQUAPEL" localSheetId="0">#REF!</definedName>
    <definedName name="AQUAPEL">#REF!</definedName>
    <definedName name="ARANDELAPLAS" localSheetId="0">#REF!</definedName>
    <definedName name="ARANDELAPLAS">#REF!</definedName>
    <definedName name="are" localSheetId="0" hidden="1">'[22]ANALISIS STO DGO'!#REF!</definedName>
    <definedName name="are" hidden="1">'[22]ANALISIS STO DGO'!#REF!</definedName>
    <definedName name="_xlnm.Print_Area" localSheetId="0">'LISTADO A. MESOPOTAMIA TIPO A'!$A$1:$G$714</definedName>
    <definedName name="_xlnm.Print_Area">[8]A!#REF!</definedName>
    <definedName name="ARENA" localSheetId="0">#REF!</definedName>
    <definedName name="ARENA">#REF!</definedName>
    <definedName name="Arena_Fina">[19]Insumos!$B$17:$D$17</definedName>
    <definedName name="Arena_Gruesa_Lavada">[19]Insumos!$B$16:$D$16</definedName>
    <definedName name="ARENA_LAV_CLASIF">'[23]MATERIALES LISTADO'!$D$9</definedName>
    <definedName name="Arena_Triturada_y_Lavada___especial_para_hormigones">[19]Insumos!$B$14:$D$14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#REF!</definedName>
    <definedName name="ARENAF">#REF!</definedName>
    <definedName name="arenafina">[20]MATERIALES!$G$11</definedName>
    <definedName name="ARENAG" localSheetId="0">#REF!</definedName>
    <definedName name="ARENAG">#REF!</definedName>
    <definedName name="ARENAGRUESA" localSheetId="0">#REF!</definedName>
    <definedName name="ARENAGRUESA">#REF!</definedName>
    <definedName name="arenaitabo">[20]MATERIALES!$G$12</definedName>
    <definedName name="arenalavada">[20]MATERIALES!$G$13</definedName>
    <definedName name="ARENAMINA" localSheetId="0">#REF!</definedName>
    <definedName name="ARENAMINA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'[18]Listado Equipos a utilizar'!#REF!</definedName>
    <definedName name="arranque">'[18]Listado Equipos a utilizar'!#REF!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SIENTOINOCORRIENTE" localSheetId="0">#REF!</definedName>
    <definedName name="ASIENTOINOCORRIENTE">#REF!</definedName>
    <definedName name="atado" localSheetId="0">#REF!</definedName>
    <definedName name="atado">#REF!</definedName>
    <definedName name="AY">'[2]Mano Obra'!$D$10</definedName>
    <definedName name="AYCARP" localSheetId="0">#REF!</definedName>
    <definedName name="AYCARP">#REF!</definedName>
    <definedName name="ayoperador" localSheetId="0">#REF!</definedName>
    <definedName name="ayoperador">#REF!</definedName>
    <definedName name="AYUDANTE">'[24]Mano de Obra'!$D$8</definedName>
    <definedName name="ayudcadenero">[20]OBRAMANO!$F$67</definedName>
    <definedName name="B" localSheetId="0">#REF!</definedName>
    <definedName name="B">#REF!</definedName>
    <definedName name="bajada.tubo.24">'[17]Analisis Unitarios'!$E$983</definedName>
    <definedName name="Baldosas_Granito_40x40____Linea_de_Lujo_Color">[19]Insumos!$B$26:$D$26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ERAHFBCAPVC" localSheetId="0">#REF!</definedName>
    <definedName name="BANERAHFBCAPVC">#REF!</definedName>
    <definedName name="BANERAHFCOLPVC" localSheetId="0">#REF!</definedName>
    <definedName name="BANERAHFCOLPVC">#REF!</definedName>
    <definedName name="BANERALIVBCAPVC" localSheetId="0">#REF!</definedName>
    <definedName name="BANERALIVBCAPVC">#REF!</definedName>
    <definedName name="BANERAPVCBCAPVC" localSheetId="0">#REF!</definedName>
    <definedName name="BANERAPVCBCAPVC">#REF!</definedName>
    <definedName name="BANERAPVCCOLPVC" localSheetId="0">#REF!</definedName>
    <definedName name="BANERAPVCCOLPVC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HFBCA">[15]Ana!$F$3582</definedName>
    <definedName name="BAÑERAHFCOL">[15]Ana!$F$3609</definedName>
    <definedName name="BAÑERALIV">[15]Ana!$F$3555</definedName>
    <definedName name="BARANDACURVACONTRA" localSheetId="0">#REF!</definedName>
    <definedName name="BARANDACURVACONTRA">#REF!</definedName>
    <definedName name="BARANDACURVAM2CONTRA" localSheetId="0">#REF!</definedName>
    <definedName name="BARANDACURVAM2CONTRA">#REF!</definedName>
    <definedName name="BARANDARECTACONTRA" localSheetId="0">#REF!</definedName>
    <definedName name="BARANDARECTACONTRA">#REF!</definedName>
    <definedName name="BARANDARECTAM2CONTRA" localSheetId="0">#REF!</definedName>
    <definedName name="BARANDARECTAM2CONTRA">#REF!</definedName>
    <definedName name="BARANDILLA" localSheetId="0">#REF!</definedName>
    <definedName name="BARANDILLA">#REF!</definedName>
    <definedName name="BARANDILLA_2">#N/A</definedName>
    <definedName name="BARANDILLA_3">#N/A</definedName>
    <definedName name="barra12">[13]analisis!$G$2860</definedName>
    <definedName name="BASE" localSheetId="0">#REF!</definedName>
    <definedName name="BASE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ENEFICIOS" localSheetId="0">#REF!</definedName>
    <definedName name="BENEFICIOS">#REF!</definedName>
    <definedName name="Bidet_Royal____Aparato" localSheetId="0">[7]Insumos!#REF!</definedName>
    <definedName name="Bidet_Royal____Aparato">[7]Insumos!#REF!</definedName>
    <definedName name="BIDETBCO">[15]Ana!$F$3635</definedName>
    <definedName name="BIDETBCOPVC" localSheetId="0">#REF!</definedName>
    <definedName name="BIDETBCOPVC">#REF!</definedName>
    <definedName name="BIDETCOL">[15]Ana!$F$3661</definedName>
    <definedName name="BIDETCOLPVC" localSheetId="0">#REF!</definedName>
    <definedName name="BIDETCOLPVC">#REF!</definedName>
    <definedName name="BISAGRA" localSheetId="0">#REF!</definedName>
    <definedName name="BISAGRA">#REF!</definedName>
    <definedName name="block.8.bnp.20">'[25]Ana. blocks y termin.'!$D$6</definedName>
    <definedName name="BLOCK0.10M" localSheetId="0">#REF!</definedName>
    <definedName name="BLOCK0.10M">#REF!</definedName>
    <definedName name="BLOCK0.15M" localSheetId="0">#REF!</definedName>
    <definedName name="BLOCK0.15M">#REF!</definedName>
    <definedName name="BLOCK0.20M" localSheetId="0">#REF!</definedName>
    <definedName name="BLOCK0.20M">#REF!</definedName>
    <definedName name="BLOCK0.30M" localSheetId="0">#REF!</definedName>
    <definedName name="BLOCK0.30M">#REF!</definedName>
    <definedName name="BLOCK10">[15]Ana!$F$216</definedName>
    <definedName name="BLOCK12">[15]Ana!$F$227</definedName>
    <definedName name="BLOCK4">[15]Ana!$F$106</definedName>
    <definedName name="BLOCK4RUST">[15]Ana!$F$238</definedName>
    <definedName name="BLOCK5" localSheetId="0">#REF!</definedName>
    <definedName name="BLOCK5">#REF!</definedName>
    <definedName name="BLOCK6">[15]Ana!$F$139</definedName>
    <definedName name="BLOCK640">[15]Ana!$F$128</definedName>
    <definedName name="BLOCK6VIO2">[15]Ana!$F$150</definedName>
    <definedName name="BLOCK8">[15]Ana!$F$183</definedName>
    <definedName name="BLOCK820">[15]Ana!$F$161</definedName>
    <definedName name="BLOCK820CLLENAS">[15]Ana!$F$205</definedName>
    <definedName name="BLOCK840">[15]Ana!$F$172</definedName>
    <definedName name="BLOCK840CLLENAS">[15]Ana!$F$194</definedName>
    <definedName name="BLOCK8RUST">[15]Ana!$F$248</definedName>
    <definedName name="BLOCKCA" localSheetId="0">#REF!</definedName>
    <definedName name="BLOCKCA">#REF!</definedName>
    <definedName name="BLOCKCALAD666">[15]Ana!$F$253</definedName>
    <definedName name="BLOCKCALAD886">[15]Ana!$F$258</definedName>
    <definedName name="BLOCKCALADORN152040">[15]Ana!$F$263</definedName>
    <definedName name="BLOCKORNAMENTAL" localSheetId="0">#REF!</definedName>
    <definedName name="BLOCKORNAMENTAL">#REF!</definedName>
    <definedName name="Bloques_de_4">[19]Insumos!$B$21:$D$21</definedName>
    <definedName name="Bloques_de_6">[19]Insumos!$B$22:$D$22</definedName>
    <definedName name="Bloques_de_8">[19]Insumos!$B$23:$D$23</definedName>
    <definedName name="bloques4" localSheetId="0">[20]MATERIALES!#REF!</definedName>
    <definedName name="bloques4">[20]MATERIALES!#REF!</definedName>
    <definedName name="bloques6" localSheetId="0">[20]MATERIALES!#REF!</definedName>
    <definedName name="bloques6">[20]MATERIALES!#REF!</definedName>
    <definedName name="bloques8" localSheetId="0">[20]MATERIALES!#REF!</definedName>
    <definedName name="bloques8">[20]MATERIALES!#REF!</definedName>
    <definedName name="BOMBA" localSheetId="0">#REF!</definedName>
    <definedName name="BOMBA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ILLO4">[15]Ana!$F$72</definedName>
    <definedName name="BORDILLO6">[15]Ana!$F$82</definedName>
    <definedName name="BORDILLO8">[15]Ana!$F$92</definedName>
    <definedName name="Borrar_C.A1">[26]Col.Amarre!$J$9:$M$9,[26]Col.Amarre!$J$10:$R$10,[26]Col.Amarre!$AG$13:$AH$13,[26]Col.Amarre!$AJ$11:$AK$11,[26]Col.Amarre!$AP$13:$AQ$13,[26]Col.Amarre!$AR$11:$AS$11,[26]Col.Amarre!$D$16:$M$35,[26]Col.Amarre!$V$16:$AC$35</definedName>
    <definedName name="Borrar_Esc.">[26]Escalera!$J$9:$M$9,[26]Escalera!$J$10:$R$10,[26]Escalera!$AL$14:$AM$14,[26]Escalera!$AL$16:$AM$16,[26]Escalera!$I$16:$M$16,[26]Escalera!$B$19:$AE$32,[26]Escalera!$AN$19:$AQ$32</definedName>
    <definedName name="Borrar_Muros">[26]Muros!$W$15:$Z$15,[26]Muros!$AA$15:$AD$15,[26]Muros!$AF$13,[26]Muros!$K$20:$L$20,[26]Muros!$O$26:$P$26</definedName>
    <definedName name="Borrar_Precio">[27]Cotz.!$F$23:$F$800,[27]Cotz.!$K$280:$K$800</definedName>
    <definedName name="Borrar_V.C1">[28]qqVgas!$J$9:$M$9,[28]qqVgas!$J$10:$R$10,[28]qqVgas!$AJ$11:$AK$11,[28]qqVgas!$AR$11:$AS$11,[28]qqVgas!$AG$13:$AH$13,[28]qqVgas!$AP$13:$AQ$13,[28]qqVgas!$D$16:$AC$195</definedName>
    <definedName name="BOTE" localSheetId="0">#REF!</definedName>
    <definedName name="BOTE">#REF!</definedName>
    <definedName name="Bote_de_Material">[19]Insumos!$B$27:$D$27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>[15]Ana!$F$3476</definedName>
    <definedName name="BPLUV4SDR41CONTRA" localSheetId="0">#REF!</definedName>
    <definedName name="BPLUV4SDR41CONTRA">#REF!</definedName>
    <definedName name="BREAKER15" localSheetId="0">#REF!</definedName>
    <definedName name="BREAKER15">#REF!</definedName>
    <definedName name="Brigada_de_Topografía__incluyendo_equipos">[19]Insumos!$B$148:$D$148</definedName>
    <definedName name="BRIGADATOPOGRAFICA" localSheetId="0">#REF!</definedName>
    <definedName name="BRIGADATOPOGRAFICA">#REF!</definedName>
    <definedName name="brochas" localSheetId="0">#REF!</definedName>
    <definedName name="brochas">#REF!</definedName>
    <definedName name="c.gas.gen" localSheetId="0">#REF!</definedName>
    <definedName name="c.gas.gen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le_de_Postensado" localSheetId="0">#REF!</definedName>
    <definedName name="Cable_de_Postensado">#REF!</definedName>
    <definedName name="Cable_de_Postensado_2">#N/A</definedName>
    <definedName name="Cable_de_Postensado_3">#N/A</definedName>
    <definedName name="CABTEJAASFINST" localSheetId="0">#REF!</definedName>
    <definedName name="CABTEJAASFINST">#REF!</definedName>
    <definedName name="CACERO">'[24]Mano de Obra'!$D$778</definedName>
    <definedName name="CACERO60" localSheetId="0">#REF!</definedName>
    <definedName name="CACERO60">#REF!</definedName>
    <definedName name="CACEROCOLCIR" localSheetId="0">#REF!</definedName>
    <definedName name="CACEROCOLCIR">#REF!</definedName>
    <definedName name="CACEROCOLML" localSheetId="0">#REF!</definedName>
    <definedName name="CACEROCOLML">#REF!</definedName>
    <definedName name="CACEROLOSALIMA" localSheetId="0">#REF!</definedName>
    <definedName name="CACEROLOSALIMA">#REF!</definedName>
    <definedName name="CACEROMALLA" localSheetId="0">#REF!</definedName>
    <definedName name="CACEROMALLA">#REF!</definedName>
    <definedName name="CACEROML" localSheetId="0">#REF!</definedName>
    <definedName name="CACEROML">#REF!</definedName>
    <definedName name="CACEROPI" localSheetId="0">#REF!</definedName>
    <definedName name="CACEROPI">#REF!</definedName>
    <definedName name="CACEROPORTICO" localSheetId="0">#REF!</definedName>
    <definedName name="CACEROPORTICO">#REF!</definedName>
    <definedName name="CACERORAMPA" localSheetId="0">#REF!</definedName>
    <definedName name="CACERORAMPA">#REF!</definedName>
    <definedName name="CACEROSUBIR2" localSheetId="0">#REF!</definedName>
    <definedName name="CACEROSUBIR2">#REF!</definedName>
    <definedName name="CACEROSUBIR3" localSheetId="0">#REF!</definedName>
    <definedName name="CACEROSUBIR3">#REF!</definedName>
    <definedName name="CACEROSUBIR4" localSheetId="0">#REF!</definedName>
    <definedName name="CACEROSUBIR4">#REF!</definedName>
    <definedName name="CACEROSUBIR5" localSheetId="0">#REF!</definedName>
    <definedName name="CACEROSUBIR5">#REF!</definedName>
    <definedName name="CACEROSUBIR6" localSheetId="0">#REF!</definedName>
    <definedName name="CACEROSUBIR6">#REF!</definedName>
    <definedName name="CACEROVIGAML" localSheetId="0">#REF!</definedName>
    <definedName name="CACEROVIGAML">#REF!</definedName>
    <definedName name="CACEROZAP" localSheetId="0">#REF!</definedName>
    <definedName name="CACEROZAP">#REF!</definedName>
    <definedName name="cadeneros" localSheetId="0">'[21]O.M. y Salarios'!#REF!</definedName>
    <definedName name="cadeneros">'[21]O.M. y Salarios'!#REF!</definedName>
    <definedName name="CADOQUIN" localSheetId="0">#REF!</definedName>
    <definedName name="CADOQUIN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_Pomier____50_Lbs.">[19]Insumos!$B$29:$D$29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B" localSheetId="0">#REF!</definedName>
    <definedName name="CALICHEB">#REF!</definedName>
    <definedName name="CAMARACAL">[15]Ana!$F$3672</definedName>
    <definedName name="CAMARAROC">[15]Ana!$F$3683</definedName>
    <definedName name="CAMARATIE">[15]Ana!$F$3694</definedName>
    <definedName name="camioncama" localSheetId="0">'[18]Listado Equipos a utilizar'!#REF!</definedName>
    <definedName name="camioncama">'[18]Listado Equipos a utilizar'!#REF!</definedName>
    <definedName name="camioneta" localSheetId="0">'[18]Listado Equipos a utilizar'!#REF!</definedName>
    <definedName name="camioneta">'[18]Listado Equipos a utilizar'!#REF!</definedName>
    <definedName name="CAMIONVOLTEO">[20]EQUIPOS!$I$19</definedName>
    <definedName name="CAN" localSheetId="0">[8]A!#REF!</definedName>
    <definedName name="CAN">[8]A!#REF!</definedName>
    <definedName name="CANALETACONTRA" localSheetId="0">#REF!</definedName>
    <definedName name="CANALETACONTRA">#REF!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" localSheetId="0">#REF!</definedName>
    <definedName name="Cant">#REF!</definedName>
    <definedName name="Cant_2">"$#REF!.$D$1:$D$65534"</definedName>
    <definedName name="Cant_3">"$#REF!.$D$1:$D$65534"</definedName>
    <definedName name="CANT1" localSheetId="0">#REF!</definedName>
    <definedName name="CANT1">#REF!</definedName>
    <definedName name="CANT1_2">"$#REF!.$D$1:$D$65534"</definedName>
    <definedName name="CANT1_3">"$#REF!.$D$1:$D$65534"</definedName>
    <definedName name="cant10" localSheetId="0">#REF!</definedName>
    <definedName name="cant10">#REF!</definedName>
    <definedName name="cant2" localSheetId="0">#REF!</definedName>
    <definedName name="cant2">#REF!</definedName>
    <definedName name="CANT3" localSheetId="0">#REF!</definedName>
    <definedName name="CANT3">#REF!</definedName>
    <definedName name="cant4">[7]Sheet4!$C:$C</definedName>
    <definedName name="cant5">[7]Sheet5!$C:$C</definedName>
    <definedName name="CANT6" localSheetId="0">#REF!</definedName>
    <definedName name="CANT6">#REF!</definedName>
    <definedName name="CANT6_2">"$#REF!.$C$1:$C$65534"</definedName>
    <definedName name="CANT6_3">"$#REF!.$C$1:$C$65534"</definedName>
    <definedName name="cant7" localSheetId="0">#REF!</definedName>
    <definedName name="cant7">#REF!</definedName>
    <definedName name="Cant8" localSheetId="0">#REF!</definedName>
    <definedName name="Cant8">#REF!</definedName>
    <definedName name="canta" localSheetId="0">#REF!</definedName>
    <definedName name="canta">#REF!</definedName>
    <definedName name="canta_2">"$#REF!.$H$1:$H$65534"</definedName>
    <definedName name="canta_3">"$#REF!.$H$1:$H$65534"</definedName>
    <definedName name="CANTIDADPRESUPUESTO" localSheetId="0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>[15]Ana!$F$443</definedName>
    <definedName name="cantp" localSheetId="0">#REF!</definedName>
    <definedName name="cantp">#REF!</definedName>
    <definedName name="cantp_2">"$#REF!.$J$1:$J$65534"</definedName>
    <definedName name="cantp_3">"$#REF!.$J$1:$J$65534"</definedName>
    <definedName name="cantpre" localSheetId="0">#REF!</definedName>
    <definedName name="cantpre">#REF!</definedName>
    <definedName name="cantpre_2">"$#REF!.$D$1:$D$65534"</definedName>
    <definedName name="cantpre_3">"$#REF!.$D$1:$D$65534"</definedName>
    <definedName name="cantt" localSheetId="0">#REF!</definedName>
    <definedName name="cantt">#REF!</definedName>
    <definedName name="cantt_2">"$#REF!.$L$1:$L$65534"</definedName>
    <definedName name="cantt_3">"$#REF!.$L$1:$L$65534"</definedName>
    <definedName name="CAOBA" localSheetId="0">#REF!</definedName>
    <definedName name="CAOBA">#REF!</definedName>
    <definedName name="Capatazequipo">[20]OBRAMANO!$F$81</definedName>
    <definedName name="CAR.SOC">'[29]Cargas Sociales'!$G$23</definedName>
    <definedName name="Car.Soc.">'[17]Cargas Sociales'!$G$29</definedName>
    <definedName name="CARANTEPECHO" localSheetId="0">#REF!</definedName>
    <definedName name="CARANTEPECHO">#REF!</definedName>
    <definedName name="CARANTEPH10" localSheetId="0">#REF!</definedName>
    <definedName name="CARANTEPH10">#REF!</definedName>
    <definedName name="CARARCOFONDO20RADIO3" localSheetId="0">#REF!</definedName>
    <definedName name="CARARCOFONDO20RADIO3">#REF!</definedName>
    <definedName name="CARASB36" localSheetId="0">#REF!</definedName>
    <definedName name="CARASB36">#REF!</definedName>
    <definedName name="CARASB36ENLATES" localSheetId="0">#REF!</definedName>
    <definedName name="CARASB36ENLATES">#REF!</definedName>
    <definedName name="CARASB38" localSheetId="0">#REF!</definedName>
    <definedName name="CARASB38">#REF!</definedName>
    <definedName name="CARASB38ENLATES" localSheetId="0">#REF!</definedName>
    <definedName name="CARASB38ENLATES">#REF!</definedName>
    <definedName name="CARCABASB" localSheetId="0">#REF!</definedName>
    <definedName name="CARCABASB">#REF!</definedName>
    <definedName name="CARCABZINC" localSheetId="0">#REF!</definedName>
    <definedName name="CARCABZINC">#REF!</definedName>
    <definedName name="CARCIELORASB2X2" localSheetId="0">#REF!</definedName>
    <definedName name="CARCIELORASB2X2">#REF!</definedName>
    <definedName name="CARCIELORCARCOSTILLA" localSheetId="0">#REF!</definedName>
    <definedName name="CARCIELORCARCOSTILLA">#REF!</definedName>
    <definedName name="CARCIELORPLY2X2" localSheetId="0">#REF!</definedName>
    <definedName name="CARCIELORPLY2X2">#REF!</definedName>
    <definedName name="CARCIELORPLYCARPIEDRA" localSheetId="0">#REF!</definedName>
    <definedName name="CARCIELORPLYCARPIEDRA">#REF!</definedName>
    <definedName name="CARCOL1X1CONF" localSheetId="0">#REF!</definedName>
    <definedName name="CARCOL1X1CONF">#REF!</definedName>
    <definedName name="CARCOL1X1INST" localSheetId="0">#REF!</definedName>
    <definedName name="CARCOL1X1INST">#REF!</definedName>
    <definedName name="CARCOL2TAPA10RETALLE" localSheetId="0">#REF!</definedName>
    <definedName name="CARCOL2TAPA10RETALLE">#REF!</definedName>
    <definedName name="CARCOL2TAPA20RETALLE" localSheetId="0">#REF!</definedName>
    <definedName name="CARCOL2TAPA20RETALLE">#REF!</definedName>
    <definedName name="CARCOL2TAPA30" localSheetId="0">#REF!</definedName>
    <definedName name="CARCOL2TAPA30">#REF!</definedName>
    <definedName name="CARCOL2TAPA30RETALLE" localSheetId="0">#REF!</definedName>
    <definedName name="CARCOL2TAPA30RETALLE">#REF!</definedName>
    <definedName name="CARCOL2TAPA40" localSheetId="0">#REF!</definedName>
    <definedName name="CARCOL2TAPA40">#REF!</definedName>
    <definedName name="CARCOL2TAPA50" localSheetId="0">#REF!</definedName>
    <definedName name="CARCOL2TAPA50">#REF!</definedName>
    <definedName name="CARCOL30" localSheetId="0">#REF!</definedName>
    <definedName name="CARCOL30">#REF!</definedName>
    <definedName name="CARCOL30X30CONF" localSheetId="0">#REF!</definedName>
    <definedName name="CARCOL30X30CONF">#REF!</definedName>
    <definedName name="CARCOL30X30INST" localSheetId="0">#REF!</definedName>
    <definedName name="CARCOL30X30INST">#REF!</definedName>
    <definedName name="CARCOL40X40CONF" localSheetId="0">#REF!</definedName>
    <definedName name="CARCOL40X40CONF">#REF!</definedName>
    <definedName name="CARCOL40X40INST" localSheetId="0">#REF!</definedName>
    <definedName name="CARCOL40X40INST">#REF!</definedName>
    <definedName name="CARCOL50" localSheetId="0">#REF!</definedName>
    <definedName name="CARCOL50">#REF!</definedName>
    <definedName name="CARCOL50X50CONF" localSheetId="0">#REF!</definedName>
    <definedName name="CARCOL50X50CONF">#REF!</definedName>
    <definedName name="CARCOL50X50INST" localSheetId="0">#REF!</definedName>
    <definedName name="CARCOL50X50INST">#REF!</definedName>
    <definedName name="CARCOL60X60CONF" localSheetId="0">#REF!</definedName>
    <definedName name="CARCOL60X60CONF">#REF!</definedName>
    <definedName name="CARCOL60X60INST" localSheetId="0">#REF!</definedName>
    <definedName name="CARCOL60X60INST">#REF!</definedName>
    <definedName name="CARCOL70X70CONF" localSheetId="0">#REF!</definedName>
    <definedName name="CARCOL70X70CONF">#REF!</definedName>
    <definedName name="CARCOL70X70INST" localSheetId="0">#REF!</definedName>
    <definedName name="CARCOL70X70INST">#REF!</definedName>
    <definedName name="CARCOL80X80CONF" localSheetId="0">#REF!</definedName>
    <definedName name="CARCOL80X80CONF">#REF!</definedName>
    <definedName name="CARCOL80X80INST" localSheetId="0">#REF!</definedName>
    <definedName name="CARCOL80X80INST">#REF!</definedName>
    <definedName name="CARCOLAMARRE" localSheetId="0">#REF!</definedName>
    <definedName name="CARCOLAMARRE">#REF!</definedName>
    <definedName name="CARCOLCONICA50" localSheetId="0">#REF!</definedName>
    <definedName name="CARCOLCONICA50">#REF!</definedName>
    <definedName name="CARCOLCONICA60" localSheetId="0">#REF!</definedName>
    <definedName name="CARCOLCONICA60">#REF!</definedName>
    <definedName name="CARCOLRED50" localSheetId="0">#REF!</definedName>
    <definedName name="CARCOLRED50">#REF!</definedName>
    <definedName name="CARCOLRED60" localSheetId="0">#REF!</definedName>
    <definedName name="CARCOLRED60">#REF!</definedName>
    <definedName name="CARDIN20LUZ2" localSheetId="0">#REF!</definedName>
    <definedName name="CARDIN20LUZ2">#REF!</definedName>
    <definedName name="CARDIN40LUZ2" localSheetId="0">#REF!</definedName>
    <definedName name="CARDIN40LUZ2">#REF!</definedName>
    <definedName name="CARDIVPLY1" localSheetId="0">#REF!</definedName>
    <definedName name="CARDIVPLY1">#REF!</definedName>
    <definedName name="CARDIVPLY2" localSheetId="0">#REF!</definedName>
    <definedName name="CARDIVPLY2">#REF!</definedName>
    <definedName name="CARETEO">[15]Ana!$F$366</definedName>
    <definedName name="CARFP275" localSheetId="0">#REF!</definedName>
    <definedName name="CARFP275">#REF!</definedName>
    <definedName name="CARFP3" localSheetId="0">#REF!</definedName>
    <definedName name="CARFP3">#REF!</definedName>
    <definedName name="CARFP4" localSheetId="0">#REF!</definedName>
    <definedName name="CARFP4">#REF!</definedName>
    <definedName name="CARFP5" localSheetId="0">#REF!</definedName>
    <definedName name="CARFP5">#REF!</definedName>
    <definedName name="CARFP6" localSheetId="0">#REF!</definedName>
    <definedName name="CARFP6">#REF!</definedName>
    <definedName name="cargador" localSheetId="0">'[18]Listado Equipos a utilizar'!#REF!</definedName>
    <definedName name="cargador">'[18]Listado Equipos a utilizar'!#REF!</definedName>
    <definedName name="CARGADORB">[30]EQUIPOS!$D$13</definedName>
    <definedName name="carguio.retro.pala">'[17]Analisis Unitarios'!$E$519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URO" localSheetId="0">#REF!</definedName>
    <definedName name="CARMURO">#REF!</definedName>
    <definedName name="CARMUROCONF" localSheetId="0">#REF!</definedName>
    <definedName name="CARMUROCONF">#REF!</definedName>
    <definedName name="CARMUROINST" localSheetId="0">#REF!</definedName>
    <definedName name="CARMUROINST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DINTEL" localSheetId="0">#REF!</definedName>
    <definedName name="CARPDINTEL">#REF!</definedName>
    <definedName name="Carpint.Columna.30.30">'[25]Costos Mano de Obra'!$O$71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" localSheetId="0">#REF!</definedName>
    <definedName name="CARRAMPA">#REF!</definedName>
    <definedName name="CARRAMPALISACONF" localSheetId="0">#REF!</definedName>
    <definedName name="CARRAMPALISACONF">#REF!</definedName>
    <definedName name="CARRASTRE2" localSheetId="0">#REF!</definedName>
    <definedName name="CARRASTRE2">#REF!</definedName>
    <definedName name="CARRASTRE3" localSheetId="0">#REF!</definedName>
    <definedName name="CARRASTRE3">#REF!</definedName>
    <definedName name="CARRASTRE5" localSheetId="0">#REF!</definedName>
    <definedName name="CARRASTRE5">#REF!</definedName>
    <definedName name="Carretilla____2_P3_______TIPO_JEEP" localSheetId="0">[7]Insumos!#REF!</definedName>
    <definedName name="Carretilla____2_P3_______TIPO_JEEP">[7]Insumos!#REF!</definedName>
    <definedName name="CARSISALENLATES" localSheetId="0">#REF!</definedName>
    <definedName name="CARSISALENLATES">#REF!</definedName>
    <definedName name="CARTIJATOR" localSheetId="0">#REF!</definedName>
    <definedName name="CARTIJATOR">#REF!</definedName>
    <definedName name="CARTIJCLAV" localSheetId="0">#REF!</definedName>
    <definedName name="CARTIJCLAV">#REF!</definedName>
    <definedName name="CARVIGAAMA1520X20" localSheetId="0">#REF!</definedName>
    <definedName name="CARVIGAAMA1520X20">#REF!</definedName>
    <definedName name="CARVIGAAMA1520X30" localSheetId="0">#REF!</definedName>
    <definedName name="CARVIGAAMA1520X30">#REF!</definedName>
    <definedName name="CARVIGAAMA1520X40" localSheetId="0">#REF!</definedName>
    <definedName name="CARVIGAAMA1520X40">#REF!</definedName>
    <definedName name="CARVIGAAMA1520X50" localSheetId="0">#REF!</definedName>
    <definedName name="CARVIGAAMA1520X50">#REF!</definedName>
    <definedName name="CARVIGAFONDOH10" localSheetId="0">#REF!</definedName>
    <definedName name="CARVIGAFONDOH10">#REF!</definedName>
    <definedName name="CARVIGAINVFONDO10" localSheetId="0">#REF!</definedName>
    <definedName name="CARVIGAINVFONDO10">#REF!</definedName>
    <definedName name="CARVIGAINVTAPA10" localSheetId="0">#REF!</definedName>
    <definedName name="CARVIGAINVTAPA10">#REF!</definedName>
    <definedName name="CARVIGATAPAH10" localSheetId="0">#REF!</definedName>
    <definedName name="CARVIGATAPAH10">#REF!</definedName>
    <definedName name="CARVIGZAP40X40" localSheetId="0">#REF!</definedName>
    <definedName name="CARVIGZAP40X40">#REF!</definedName>
    <definedName name="CARVIGZAP50X50" localSheetId="0">#REF!</definedName>
    <definedName name="CARVIGZAP50X50">#REF!</definedName>
    <definedName name="CARVIGZAP60X60" localSheetId="0">#REF!</definedName>
    <definedName name="CARVIGZAP60X60">#REF!</definedName>
    <definedName name="CARVUELO1" localSheetId="0">#REF!</definedName>
    <definedName name="CARVUELO1">#REF!</definedName>
    <definedName name="CARVUELO10" localSheetId="0">#REF!</definedName>
    <definedName name="CARVUELO10">#REF!</definedName>
    <definedName name="CARVUELO20" localSheetId="0">#REF!</definedName>
    <definedName name="CARVUELO20">#REF!</definedName>
    <definedName name="CARVUELO30" localSheetId="0">#REF!</definedName>
    <definedName name="CARVUELO30">#REF!</definedName>
    <definedName name="CARVUELO40" localSheetId="0">#REF!</definedName>
    <definedName name="CARVUELO40">#REF!</definedName>
    <definedName name="CARVUELO5090" localSheetId="0">#REF!</definedName>
    <definedName name="CARVUELO5090">#REF!</definedName>
    <definedName name="CARZINC" localSheetId="0">#REF!</definedName>
    <definedName name="CARZINC">#REF!</definedName>
    <definedName name="CARZINCENLATES" localSheetId="0">#REF!</definedName>
    <definedName name="CARZINCENLATES">#REF!</definedName>
    <definedName name="CASBESTO" localSheetId="0">#REF!</definedName>
    <definedName name="CASBESTO">#REF!</definedName>
    <definedName name="CASCAJO" localSheetId="0">#REF!</definedName>
    <definedName name="CASCAJO">#REF!</definedName>
    <definedName name="Cascajo_Limpio">[19]Insumos!$B$13:$D$13</definedName>
    <definedName name="Cascajo_Sucio" localSheetId="0">[7]Insumos!#REF!</definedName>
    <definedName name="Cascajo_Sucio">[7]Insumos!#REF!</definedName>
    <definedName name="CASETA200">[15]Ana!$F$290</definedName>
    <definedName name="CASETA200M2">[15]Ana!$F$291</definedName>
    <definedName name="CASETA500">[15]Ana!$F$327</definedName>
    <definedName name="CASETAM2">[15]Ana!$F$328</definedName>
    <definedName name="Casting_Bed" localSheetId="0">#REF!</definedName>
    <definedName name="Casting_Bed">#REF!</definedName>
    <definedName name="Casting_Bed_2">#N/A</definedName>
    <definedName name="Casting_Bed_3">#N/A</definedName>
    <definedName name="CAT214BFT">[20]EQUIPOS!$I$15</definedName>
    <definedName name="Cat950B">[20]EQUIPOS!$I$14</definedName>
    <definedName name="CAVOSC" localSheetId="0">#REF!</definedName>
    <definedName name="CAVOSC">#REF!</definedName>
    <definedName name="CB" localSheetId="0">#REF!</definedName>
    <definedName name="CB">#REF!</definedName>
    <definedName name="CBAJVEN2" localSheetId="0">#REF!</definedName>
    <definedName name="CBAJVEN2">#REF!</definedName>
    <definedName name="CBAJVEN3" localSheetId="0">#REF!</definedName>
    <definedName name="CBAJVEN3">#REF!</definedName>
    <definedName name="CBAJVEN6" localSheetId="0">#REF!</definedName>
    <definedName name="CBAJVEN6">#REF!</definedName>
    <definedName name="CBANERALIV" localSheetId="0">#REF!</definedName>
    <definedName name="CBANERALIV">#REF!</definedName>
    <definedName name="CBANERAPES" localSheetId="0">#REF!</definedName>
    <definedName name="CBANERAPES">#REF!</definedName>
    <definedName name="CBASEBAN" localSheetId="0">#REF!</definedName>
    <definedName name="CBASEBAN">#REF!</definedName>
    <definedName name="CBIDET" localSheetId="0">#REF!</definedName>
    <definedName name="CBIDET">#REF!</definedName>
    <definedName name="CBLOCK10" localSheetId="0">#REF!</definedName>
    <definedName name="CBLOCK10">#REF!</definedName>
    <definedName name="CBLOCK12" localSheetId="0">#REF!</definedName>
    <definedName name="CBLOCK12">#REF!</definedName>
    <definedName name="CBLOCK4" localSheetId="0">#REF!</definedName>
    <definedName name="CBLOCK4">#REF!</definedName>
    <definedName name="CBLOCK5" localSheetId="0">#REF!</definedName>
    <definedName name="CBLOCK5">#REF!</definedName>
    <definedName name="CBLOCK52520" localSheetId="0">#REF!</definedName>
    <definedName name="CBLOCK52520">#REF!</definedName>
    <definedName name="CBLOCK6" localSheetId="0">#REF!</definedName>
    <definedName name="CBLOCK6">#REF!</definedName>
    <definedName name="CBLOCK6818" localSheetId="0">#REF!</definedName>
    <definedName name="CBLOCK6818">#REF!</definedName>
    <definedName name="CBLOCK8" localSheetId="0">#REF!</definedName>
    <definedName name="CBLOCK8">#REF!</definedName>
    <definedName name="CBLOCKCRI" localSheetId="0">#REF!</definedName>
    <definedName name="CBLOCKCRI">#REF!</definedName>
    <definedName name="CBLOCKIRR" localSheetId="0">#REF!</definedName>
    <definedName name="CBLOCKIRR">#REF!</definedName>
    <definedName name="CBLOCKORN" localSheetId="0">#REF!</definedName>
    <definedName name="CBLOCKORN">#REF!</definedName>
    <definedName name="CBOTON" localSheetId="0">#REF!</definedName>
    <definedName name="CBOTON">#REF!</definedName>
    <definedName name="CBREAKERS" localSheetId="0">#REF!</definedName>
    <definedName name="CBREAKERS">#REF!</definedName>
    <definedName name="CCAMINS2" localSheetId="0">#REF!</definedName>
    <definedName name="CCAMINS2">#REF!</definedName>
    <definedName name="CCAMINS3Y4" localSheetId="0">#REF!</definedName>
    <definedName name="CCAMINS3Y4">#REF!</definedName>
    <definedName name="CCAMINS5Y6" localSheetId="0">#REF!</definedName>
    <definedName name="CCAMINS5Y6">#REF!</definedName>
    <definedName name="CCOLAGUA1" localSheetId="0">#REF!</definedName>
    <definedName name="CCOLAGUA1">#REF!</definedName>
    <definedName name="CCOLAGUA12" localSheetId="0">#REF!</definedName>
    <definedName name="CCOLAGUA12">#REF!</definedName>
    <definedName name="CCOLAGUA2" localSheetId="0">#REF!</definedName>
    <definedName name="CCOLAGUA2">#REF!</definedName>
    <definedName name="CDESAGUE2" localSheetId="0">#REF!</definedName>
    <definedName name="CDESAGUE2">#REF!</definedName>
    <definedName name="CDESAGUE3Y4" localSheetId="0">#REF!</definedName>
    <definedName name="CDESAGUE3Y4">#REF!</definedName>
    <definedName name="CDESAGUE3Y4CONPARRILLA" localSheetId="0">#REF!</definedName>
    <definedName name="CDESAGUE3Y4CONPARRILLA">#REF!</definedName>
    <definedName name="CDESAGUEP2" localSheetId="0">#REF!</definedName>
    <definedName name="CDESAGUEP2">#REF!</definedName>
    <definedName name="CDESAGUEP3" localSheetId="0">#REF!</definedName>
    <definedName name="CDESAGUEP3">#REF!</definedName>
    <definedName name="CDESAGUEP5" localSheetId="0">#REF!</definedName>
    <definedName name="CDESAGUEP5">#REF!</definedName>
    <definedName name="CDUCHA" localSheetId="0">#REF!</definedName>
    <definedName name="CDUCHA">#REF!</definedName>
    <definedName name="CEDRO" localSheetId="0">#REF!</definedName>
    <definedName name="CEDRO">#REF!</definedName>
    <definedName name="cem">[16]Precio!$F$9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pañete">'[31]Insumos materiales'!$J$20</definedName>
    <definedName name="Cemento_1">#N/A</definedName>
    <definedName name="Cemento_2">#N/A</definedName>
    <definedName name="Cemento_3">#N/A</definedName>
    <definedName name="Cemento_Blanco">[19]Insumos!$B$32:$D$32</definedName>
    <definedName name="CEMENTO_GRIS_FDA">'[23]MATERIALES LISTADO'!$D$17</definedName>
    <definedName name="cementoblanco" localSheetId="0">[20]MATERIALES!#REF!</definedName>
    <definedName name="cementoblanco">[20]MATERIALES!#REF!</definedName>
    <definedName name="CEMENTOG" localSheetId="0">#REF!</definedName>
    <definedName name="CEMENTOG">#REF!</definedName>
    <definedName name="cementogris">[20]MATERIALES!$G$17</definedName>
    <definedName name="CEMENTOP" localSheetId="0">#REF!</definedName>
    <definedName name="CEMENTOP">#REF!</definedName>
    <definedName name="CEMENTOPVCCANOPINTA" localSheetId="0">#REF!</definedName>
    <definedName name="CEMENTOPVCCANOPINTA">#REF!</definedName>
    <definedName name="CEMPALMEAGUA1" localSheetId="0">#REF!</definedName>
    <definedName name="CEMPALMEAGUA1">#REF!</definedName>
    <definedName name="CEMPALMEAGUA112" localSheetId="0">#REF!</definedName>
    <definedName name="CEMPALMEAGUA112">#REF!</definedName>
    <definedName name="CEMPALMEAGUA114" localSheetId="0">#REF!</definedName>
    <definedName name="CEMPALMEAGUA114">#REF!</definedName>
    <definedName name="CEMPALMEAGUA1234" localSheetId="0">#REF!</definedName>
    <definedName name="CEMPALMEAGUA1234">#REF!</definedName>
    <definedName name="CEMPALMEAGUA2" localSheetId="0">#REF!</definedName>
    <definedName name="CEMPALMEAGUA2">#REF!</definedName>
    <definedName name="ceramcr33" localSheetId="0">[20]MATERIALES!#REF!</definedName>
    <definedName name="ceramcr33">[20]MATERIALES!#REF!</definedName>
    <definedName name="ceramcriolla" localSheetId="0">[20]MATERIALES!#REF!</definedName>
    <definedName name="ceramcriolla">[20]MATERIALES!#REF!</definedName>
    <definedName name="Ceramica.Criolla.40.40">'[25]Insumos materiales'!$J$48</definedName>
    <definedName name="Cerámica_30x30_Pared">[19]Insumos!$B$35:$D$35</definedName>
    <definedName name="Cerámica_Italiana_Pared">[19]Insumos!$B$34:$D$34</definedName>
    <definedName name="ceramicaitalia" localSheetId="0">[20]MATERIALES!#REF!</definedName>
    <definedName name="ceramicaitalia">[20]MATERIALES!#REF!</definedName>
    <definedName name="ceramicaitaliapared" localSheetId="0">[20]MATERIALES!#REF!</definedName>
    <definedName name="ceramicaitaliapared">[20]MATERIALES!#REF!</definedName>
    <definedName name="ceramicaitalipared" localSheetId="0">[20]MATERIALES!#REF!</definedName>
    <definedName name="ceramicaitalipared">[20]MATERIALES!#REF!</definedName>
    <definedName name="ceramicapared">'[29]Analisis Unit. '!$F$48</definedName>
    <definedName name="CERAMICAPAREDP" localSheetId="0">#REF!</definedName>
    <definedName name="CERAMICAPAREDP">#REF!</definedName>
    <definedName name="CERAMICAPAREDS" localSheetId="0">#REF!</definedName>
    <definedName name="CERAMICAPAREDS">#REF!</definedName>
    <definedName name="CERAMICAPISOP" localSheetId="0">#REF!</definedName>
    <definedName name="CERAMICAPISOP">#REF!</definedName>
    <definedName name="CERAMICAPISOS" localSheetId="0">#REF!</definedName>
    <definedName name="CERAMICAPISOS">#REF!</definedName>
    <definedName name="ceramicapp" localSheetId="0">#REF!</definedName>
    <definedName name="ceramicapp">#REF!</definedName>
    <definedName name="CESCHCH" localSheetId="0">#REF!</definedName>
    <definedName name="CESCHCH">#REF!</definedName>
    <definedName name="CFREGADERO1CAMARA" localSheetId="0">#REF!</definedName>
    <definedName name="CFREGADERO1CAMARA">#REF!</definedName>
    <definedName name="CFREGADERO2CAMARAS" localSheetId="0">#REF!</definedName>
    <definedName name="CFREGADERO2CAMARAS">#REF!</definedName>
    <definedName name="cfrontal">'[21]Resumen Precio Equipos'!$I$16</definedName>
    <definedName name="CG" localSheetId="0">#REF!</definedName>
    <definedName name="CG">#REF!</definedName>
    <definedName name="chazo" localSheetId="0">[20]OBRAMANO!#REF!</definedName>
    <definedName name="chazo">[20]OBRAMANO!#REF!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____Corte">[19]Insumos!$B$46:$D$46</definedName>
    <definedName name="CHAZOZOCALO" localSheetId="0">#REF!</definedName>
    <definedName name="CHAZOZOCALO">#REF!</definedName>
    <definedName name="chilena" localSheetId="0">#REF!</definedName>
    <definedName name="chilena">#REF!</definedName>
    <definedName name="Chofercisterna">[20]OBRAMANO!$F$79</definedName>
    <definedName name="CINODORO" localSheetId="0">#REF!</definedName>
    <definedName name="CINODORO">#REF!</definedName>
    <definedName name="CINODOROFLUXOMETRO" localSheetId="0">#REF!</definedName>
    <definedName name="CINODOROFLUXOMETRO">#REF!</definedName>
    <definedName name="CINT1" localSheetId="0">#REF!</definedName>
    <definedName name="CINT1">#REF!</definedName>
    <definedName name="CINT2" localSheetId="0">#REF!</definedName>
    <definedName name="CINT2">#REF!</definedName>
    <definedName name="CINT3" localSheetId="0">#REF!</definedName>
    <definedName name="CINT3">#REF!</definedName>
    <definedName name="CINT3V" localSheetId="0">#REF!</definedName>
    <definedName name="CINT3V">#REF!</definedName>
    <definedName name="CINT4V" localSheetId="0">#REF!</definedName>
    <definedName name="CINT4V">#REF!</definedName>
    <definedName name="CINTAPELIGRO" localSheetId="0">#REF!</definedName>
    <definedName name="CINTAPELIGRO">#REF!</definedName>
    <definedName name="CINTPIL" localSheetId="0">#REF!</definedName>
    <definedName name="CINTPIL">#REF!</definedName>
    <definedName name="CISEGMONO100" localSheetId="0">#REF!</definedName>
    <definedName name="CISEGMONO100">#REF!</definedName>
    <definedName name="CISEGMONO30" localSheetId="0">#REF!</definedName>
    <definedName name="CISEGMONO30">#REF!</definedName>
    <definedName name="CISEGMONO60" localSheetId="0">#REF!</definedName>
    <definedName name="CISEGMONO60">#REF!</definedName>
    <definedName name="cisterna">'[18]Listado Equipos a utilizar'!$I$11</definedName>
    <definedName name="CISTERNA4CAL">[15]Ana!$F$3759</definedName>
    <definedName name="CISTERNA4ROC">[15]Ana!$F$3779</definedName>
    <definedName name="CISTERNA8TIE">[15]Ana!$F$3799</definedName>
    <definedName name="CLADRILLOS" localSheetId="0">#REF!</definedName>
    <definedName name="CLADRILLOS">#REF!</definedName>
    <definedName name="CLAVADERO1" localSheetId="0">#REF!</definedName>
    <definedName name="CLAVADERO1">#REF!</definedName>
    <definedName name="CLAVADERO2" localSheetId="0">#REF!</definedName>
    <definedName name="CLAVADERO2">#REF!</definedName>
    <definedName name="CLAVAMANOS" localSheetId="0">#REF!</definedName>
    <definedName name="CLAVAMANOS">#REF!</definedName>
    <definedName name="CLAVCLI" localSheetId="0">#REF!</definedName>
    <definedName name="CLAVCLI">#REF!</definedName>
    <definedName name="CLAVEMP" localSheetId="0">#REF!</definedName>
    <definedName name="CLAVEMP">#REF!</definedName>
    <definedName name="CLAVO" localSheetId="0">#REF!</definedName>
    <definedName name="CLAVO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_2">#N/A</definedName>
    <definedName name="Clavos_3">#N/A</definedName>
    <definedName name="Clavos_Corriente">[19]Insumos!$B$47:$D$47</definedName>
    <definedName name="CLAVOSAC" localSheetId="0">#REF!</definedName>
    <definedName name="CLAVOSAC">#REF!</definedName>
    <definedName name="CLAVOSACERO" localSheetId="0">#REF!</definedName>
    <definedName name="CLAVOSACERO">#REF!</definedName>
    <definedName name="CLAVOSCORRIENTES" localSheetId="0">#REF!</definedName>
    <definedName name="CLAVOSCORRIENTES">#REF!</definedName>
    <definedName name="CLAVOZINC" localSheetId="0">#REF!</definedName>
    <definedName name="CLAVOZINC">#REF!</definedName>
    <definedName name="CLAVPATAS" localSheetId="0">#REF!</definedName>
    <definedName name="CLAVPATAS">#REF!</definedName>
    <definedName name="CLAVPEDES" localSheetId="0">#REF!</definedName>
    <definedName name="CLAVPEDES">#REF!</definedName>
    <definedName name="CLAVSALON" localSheetId="0">#REF!</definedName>
    <definedName name="CLAVSALON">#REF!</definedName>
    <definedName name="CLLAVEDUCHA" localSheetId="0">#REF!</definedName>
    <definedName name="CLLAVEDUCHA">#REF!</definedName>
    <definedName name="CLUCES" localSheetId="0">#REF!</definedName>
    <definedName name="CLUCES">#REF!</definedName>
    <definedName name="CMALLA10" localSheetId="0">#REF!</definedName>
    <definedName name="CMALLA10">#REF!</definedName>
    <definedName name="CMALLA3" localSheetId="0">#REF!</definedName>
    <definedName name="CMALLA3">#REF!</definedName>
    <definedName name="CMALLA4" localSheetId="0">#REF!</definedName>
    <definedName name="CMALLA4">#REF!</definedName>
    <definedName name="CMALLA6" localSheetId="0">#REF!</definedName>
    <definedName name="CMALLA6">#REF!</definedName>
    <definedName name="CMALLA73" localSheetId="0">#REF!</definedName>
    <definedName name="CMALLA73">#REF!</definedName>
    <definedName name="CMEZCLADORA" localSheetId="0">#REF!</definedName>
    <definedName name="CMEZCLADORA">#REF!</definedName>
    <definedName name="CO" localSheetId="0">#REF!</definedName>
    <definedName name="CO">#REF!</definedName>
    <definedName name="CODIGO" localSheetId="0">#REF!</definedName>
    <definedName name="CODIGO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" localSheetId="0">#REF!</definedName>
    <definedName name="CODO3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" localSheetId="0">#REF!</definedName>
    <definedName name="CODO4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e.esp.gra" localSheetId="0">#REF!</definedName>
    <definedName name="coe.esp.gra">#REF!</definedName>
    <definedName name="coef.2">'[32]Desembolso de Caja'!$I$7</definedName>
    <definedName name="coef.adm." localSheetId="0">#REF!</definedName>
    <definedName name="coef.adm.">#REF!</definedName>
    <definedName name="coef.gas.adm">'[17]Datos a Project'!$L$15</definedName>
    <definedName name="COLAEXTLAV" localSheetId="0">#REF!</definedName>
    <definedName name="COLAEXTLAV">#REF!</definedName>
    <definedName name="COLAGUA2SCH40CONTRA" localSheetId="0">#REF!</definedName>
    <definedName name="COLAGUA2SCH40CONTRA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._bloque_4x_8_x16_pulgs." localSheetId="0">#REF!</definedName>
    <definedName name="Coloc._bloque_4x_8_x16_pulgs.">#REF!</definedName>
    <definedName name="Coloc.Block.4">'[31]Costos Mano de Obra'!$O$38</definedName>
    <definedName name="Coloc.Block.6">'[25]Costos Mano de Obra'!$O$37</definedName>
    <definedName name="Coloc.Ceramica.Pisos">'[25]Costos Mano de Obra'!$O$46</definedName>
    <definedName name="colocblock6">'[29]Analisis Unit. '!$F$24</definedName>
    <definedName name="colorante" localSheetId="0">#REF!</definedName>
    <definedName name="colorante">#REF!</definedName>
    <definedName name="CommHdr" localSheetId="0">#REF!</definedName>
    <definedName name="CommHdr">#REF!</definedName>
    <definedName name="CommLabel" localSheetId="0">#REF!</definedName>
    <definedName name="CommLabel">#REF!</definedName>
    <definedName name="COMPENS" localSheetId="0">#REF!</definedName>
    <definedName name="COMPENS">#REF!</definedName>
    <definedName name="Compresores">[20]EQUIPOS!$I$28</definedName>
    <definedName name="concreto" localSheetId="0">#REF!</definedName>
    <definedName name="concreto">#REF!</definedName>
    <definedName name="concreto_2">#N/A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EXBAJ4SDR41A6CONTRA" localSheetId="0">#REF!</definedName>
    <definedName name="CONEXBAJ4SDR41A6CONTRA">#REF!</definedName>
    <definedName name="CONEXCLOACA" localSheetId="0">#REF!</definedName>
    <definedName name="CONEXCLOACA">#REF!</definedName>
    <definedName name="CONFPUERTABISCLA" localSheetId="0">#REF!</definedName>
    <definedName name="CONFPUERTABISCLA">#REF!</definedName>
    <definedName name="CONFPUERTACLA" localSheetId="0">#REF!</definedName>
    <definedName name="CONFPUERTACLA">#REF!</definedName>
    <definedName name="CONFPUERTAFORROZINC" localSheetId="0">#REF!</definedName>
    <definedName name="CONFPUERTAFORROZINC">#REF!</definedName>
    <definedName name="CONFPUERTAPLUM" localSheetId="0">#REF!</definedName>
    <definedName name="CONFPUERTAPLUM">#REF!</definedName>
    <definedName name="CONTENTELFORDM">[15]Ana!$F$343</definedName>
    <definedName name="CONTENTELFORDM3">[15]Ana!$F$342</definedName>
    <definedName name="control" localSheetId="0">#REF!</definedName>
    <definedName name="control">#REF!</definedName>
    <definedName name="control_2">"$#REF!.$#REF!$#REF!:#REF!#REF!"</definedName>
    <definedName name="control_3">"$#REF!.$#REF!$#REF!:#REF!#REF!"</definedName>
    <definedName name="CORINAL12FALDA" localSheetId="0">#REF!</definedName>
    <definedName name="CORINAL12FALDA">#REF!</definedName>
    <definedName name="CORINALCEM" localSheetId="0">#REF!</definedName>
    <definedName name="CORINALCEM">#REF!</definedName>
    <definedName name="CORINALFALDA" localSheetId="0">#REF!</definedName>
    <definedName name="CORINALFALDA">#REF!</definedName>
    <definedName name="CORINALPEQ" localSheetId="0">#REF!</definedName>
    <definedName name="CORINALPEQ">#REF!</definedName>
    <definedName name="correa8">[13]analisis!$G$773</definedName>
    <definedName name="Corte_y_Bote_Material____C_E" localSheetId="0">[7]Insumos!#REF!</definedName>
    <definedName name="Corte_y_Bote_Material____C_E">[7]Insumos!#REF!</definedName>
    <definedName name="CORTEEQUIPO" localSheetId="0">#REF!</definedName>
    <definedName name="CORTEEQUIPO">#REF!</definedName>
    <definedName name="costo.alquiler.casa">'[17]Analisis Unitarios'!$F$56</definedName>
    <definedName name="costo.andamio.panete">'[17]Analisis Unitarios'!$F$35</definedName>
    <definedName name="costo.bajada.block">'[17]Analisis Unitarios'!$F$37</definedName>
    <definedName name="costo.bajada.ladrillo">'[17]Analisis Unitarios'!$F$38</definedName>
    <definedName name="costo.bajada.mat.m3">'[17]Analisis Unitarios'!$F$39</definedName>
    <definedName name="costo.block8">'[17]Analisis Unitarios'!$F$74</definedName>
    <definedName name="costo.camion.cisterna">'[17]Analisis Unitarios'!$E$331</definedName>
    <definedName name="costo.carguio.exc">'[33]Analisis Unitarios'!$E$173</definedName>
    <definedName name="costo.carguio.mat">'[17]Analisis Unitarios'!$E$526</definedName>
    <definedName name="costo.codo.pvc.media.presion" localSheetId="0">#REF!</definedName>
    <definedName name="costo.codo.pvc.media.presion">#REF!</definedName>
    <definedName name="costo.coloc.afalto.2.5.pulg">'[17]Analisis Unitarios'!$F$61</definedName>
    <definedName name="costo.coloc.guardera">'[17]Analisis Unitarios'!$F$36</definedName>
    <definedName name="costo.demoli.baden">'[17]Analisis Unitarios'!$E$1687</definedName>
    <definedName name="costo.demoli.registro.1.5">'[17]Analisis Unitarios'!$E$1673</definedName>
    <definedName name="costo.enc.des.losas.35">'[17]Analisis Unitarios'!$F$43</definedName>
    <definedName name="costo.enc.des.muro.20">'[17]Analisis Unitarios'!$F$42</definedName>
    <definedName name="costo.fd.cemento">'[17]Analisis Unitarios'!$F$122</definedName>
    <definedName name="costo.gl.ac30">'[17]Analisis Unitarios'!$F$129</definedName>
    <definedName name="costo.gl.aceite.formaleta">'[17]Analisis Unitarios'!$F$70</definedName>
    <definedName name="costo.gl.agua">'[17]Analisis Unitarios'!$F$120</definedName>
    <definedName name="costo.gl.gasoil">'[17]Analisis Unitarios'!$F$97</definedName>
    <definedName name="costo.gl.gasolina.reg">'[17]Analisis Unitarios'!$F$99</definedName>
    <definedName name="costo.gl.kerone">'[17]Analisis Unitarios'!$F$130</definedName>
    <definedName name="costo.gl.tangi" localSheetId="0">#REF!</definedName>
    <definedName name="costo.gl.tangi">#REF!</definedName>
    <definedName name="costo.grader.cat.140h">'[17]Analisis Unitarios'!$E$305</definedName>
    <definedName name="costo.horm.ind.140">'[17]Analisis Unitarios'!$F$103</definedName>
    <definedName name="costo.horm.ind.180">'[17]Analisis Unitarios'!$F$105</definedName>
    <definedName name="costo.horm.ind.210">'[17]Analisis Unitarios'!$F$106</definedName>
    <definedName name="costo.horm.ind.240">'[17]Analisis Unitarios'!$F$107</definedName>
    <definedName name="costo.ladrillo">'[17]Analisis Unitarios'!$F$77</definedName>
    <definedName name="costo.lb.ala.12">'[17]Analisis Unitarios'!$F$80</definedName>
    <definedName name="costo.lb.ala.18">'[17]Analisis Unitarios'!$F$79</definedName>
    <definedName name="costo.lb.clavo.corriente">'[17]Analisis Unitarios'!$F$73</definedName>
    <definedName name="costo.letrero.preventivo">'[17]Analisis Unitarios'!$F$113</definedName>
    <definedName name="costo.m2.distrib">'[17]Analisis Unitarios'!$E$1701</definedName>
    <definedName name="costo.m2.distrib.agreg">'[17]Analisis Unitarios'!$E$1712</definedName>
    <definedName name="costo.m3.arena">'[17]Analisis Unitarios'!$F$124</definedName>
    <definedName name="costo.m3.arena.panete">'[17]Analisis Unitarios'!$F$119</definedName>
    <definedName name="costo.m3.arena.rell">'[17]Analisis Unitarios'!$F$125</definedName>
    <definedName name="costo.m3.base">'[17]Analisis Unitarios'!$F$126</definedName>
    <definedName name="costo.m3.bomba.arrastre">'[17]Analisis Unitarios'!$F$109</definedName>
    <definedName name="costo.m3.grava">'[17]Analisis Unitarios'!$F$128</definedName>
    <definedName name="costo.m3.gravoarena">'[17]Analisis Unitarios'!$F$123</definedName>
    <definedName name="costo.m3.horm.trompo">'[17]Analisis Unitarios'!$E$700</definedName>
    <definedName name="costo.m3.sub.base">'[17]Analisis Unitarios'!$F$127</definedName>
    <definedName name="costo.mat.relleno">'[17]Analisis Unitarios'!$F$121</definedName>
    <definedName name="costo.mezcla.1.3">'[17]Analisis Unitarios'!$E$673</definedName>
    <definedName name="costo.mezcla.1.3.5">'[17]Analisis Unitarios'!$E$683</definedName>
    <definedName name="costo.ml.hilo.nylon">'[17]Analisis Unitarios'!$F$72</definedName>
    <definedName name="costo.mo.acera">'[17]Analisis Unitarios'!$F$41</definedName>
    <definedName name="costo.mo.block.8">'[17]Analisis Unitarios'!$F$30</definedName>
    <definedName name="costo.mo.conten">'[17]Analisis Unitarios'!$F$40</definedName>
    <definedName name="costo.mo.ladrillo">'[17]Analisis Unitarios'!$F$33</definedName>
    <definedName name="costo.mo.m2.panete">'[17]Analisis Unitarios'!$F$34</definedName>
    <definedName name="costo.mo.qq.acero">'[17]Analisis Unitarios'!$F$44</definedName>
    <definedName name="costo.mortero.panete">'[17]Analisis Unitarios'!$E$691</definedName>
    <definedName name="costo.p2.pinobruto">'[17]Analisis Unitarios'!$F$71</definedName>
    <definedName name="costo.pala.966">'[33]Analisis Unitarios'!$E$151</definedName>
    <definedName name="costo.pala.cat.966d">'[17]Analisis Unitarios'!$E$313</definedName>
    <definedName name="costo.panete">'[17]Analisis Unitarios'!$E$711</definedName>
    <definedName name="costo.pl.madera.4.2">'[17]Analisis Unitarios'!$F$69</definedName>
    <definedName name="costo.plancha.madera.4.8">'[17]Analisis Unitarios'!$F$68</definedName>
    <definedName name="costo.qq.acero">'[17]Analisis Unitarios'!$F$78</definedName>
    <definedName name="costo.retro.cat.225">'[17]Analisis Unitarios'!$E$289</definedName>
    <definedName name="costo.retro.cat.416">'[17]Analisis Unitarios'!$E$297</definedName>
    <definedName name="costo.rodillo.dinapac.ca25">'[17]Analisis Unitarios'!$E$321</definedName>
    <definedName name="costo.sumin.asfalto">'[17]Analisis Unitarios'!$F$60</definedName>
    <definedName name="costo.tapa.registro">'[17]Analisis Unitarios'!$F$67</definedName>
    <definedName name="costo.transp.gl.ac30">'[17]Analisis Unitarios'!$F$131</definedName>
    <definedName name="costo.traslado.corto.patana">'[17]Analisis Unitarios'!$F$96</definedName>
    <definedName name="costo.traslado.largo.patana">'[17]Analisis Unitarios'!$F$95</definedName>
    <definedName name="costo.tub.18">'[17]Analisis Unitarios'!$F$93</definedName>
    <definedName name="costo.tub.21">'[17]Analisis Unitarios'!$F$92</definedName>
    <definedName name="costo.tub.24">'[17]Analisis Unitarios'!$F$91</definedName>
    <definedName name="costo.tub.36">'[17]Analisis Unitarios'!$F$89</definedName>
    <definedName name="costo.tub.42">'[17]Analisis Unitarios'!$F$88</definedName>
    <definedName name="costo.tub.48">'[17]Analisis Unitarios'!$F$87</definedName>
    <definedName name="costo.tub.60">'[17]Analisis Unitarios'!$F$86</definedName>
    <definedName name="costo.tub.72">'[17]Analisis Unitarios'!$F$85</definedName>
    <definedName name="costo.tub.8">'[17]Analisis Unitarios'!$F$94</definedName>
    <definedName name="costo.tubo.pvc.media.presion" localSheetId="0">#REF!</definedName>
    <definedName name="costo.tubo.pvc.media.presion">#REF!</definedName>
    <definedName name="costocapataz">'[29]Analisis Unit. '!$G$3</definedName>
    <definedName name="costoobrero">'[29]Analisis Unit. '!$G$5</definedName>
    <definedName name="costotecesp">'[29]Analisis Unit. '!$G$4</definedName>
    <definedName name="COT_302" localSheetId="0">#REF!</definedName>
    <definedName name="COT_302">#REF!</definedName>
    <definedName name="COT_360" localSheetId="0">#REF!</definedName>
    <definedName name="COT_360">#REF!</definedName>
    <definedName name="COT_361" localSheetId="0">#REF!</definedName>
    <definedName name="COT_361">#REF!</definedName>
    <definedName name="COT_364" localSheetId="0">#REF!</definedName>
    <definedName name="COT_364">#REF!</definedName>
    <definedName name="COTIZADO_EN" localSheetId="0">#REF!</definedName>
    <definedName name="COTIZADO_EN">#REF!</definedName>
    <definedName name="CPANEL" localSheetId="0">#REF!</definedName>
    <definedName name="CPANEL">#REF!</definedName>
    <definedName name="cprestamo">[30]EQUIPOS!$D$27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ISTMIN" localSheetId="0">#REF!</definedName>
    <definedName name="CRISTMIN">#REF!</definedName>
    <definedName name="CSALIDA1" localSheetId="0">#REF!</definedName>
    <definedName name="CSALIDA1">#REF!</definedName>
    <definedName name="CSALIDA112" localSheetId="0">#REF!</definedName>
    <definedName name="CSALIDA112">#REF!</definedName>
    <definedName name="CSALIDA114" localSheetId="0">#REF!</definedName>
    <definedName name="CSALIDA114">#REF!</definedName>
    <definedName name="CSALIDA12Y34" localSheetId="0">#REF!</definedName>
    <definedName name="CSALIDA12Y34">#REF!</definedName>
    <definedName name="CSALIDA2" localSheetId="0">#REF!</definedName>
    <definedName name="CSALIDA2">#REF!</definedName>
    <definedName name="CTC" localSheetId="0">#REF!</definedName>
    <definedName name="CTC">#REF!</definedName>
    <definedName name="CTEJA" localSheetId="0">#REF!</definedName>
    <definedName name="CTEJA">#REF!</definedName>
    <definedName name="CTG1CAM" localSheetId="0">#REF!</definedName>
    <definedName name="CTG1CAM">#REF!</definedName>
    <definedName name="CTG2CAM" localSheetId="0">#REF!</definedName>
    <definedName name="CTG2CAM">#REF!</definedName>
    <definedName name="CTIMBRECOR" localSheetId="0">#REF!</definedName>
    <definedName name="CTIMBRECOR">#REF!</definedName>
    <definedName name="CTUBHG12Y34" localSheetId="0">#REF!</definedName>
    <definedName name="CTUBHG12Y34">#REF!</definedName>
    <definedName name="Cuadro_Resumen" localSheetId="0">#REF!</definedName>
    <definedName name="Cuadro_Resumen">#REF!</definedName>
    <definedName name="CUB" localSheetId="0">[1]Presup.!#REF!</definedName>
    <definedName name="CUB">[1]Presup.!#REF!</definedName>
    <definedName name="Cubo_para_vaciado_de_Hormigón" localSheetId="0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_y_Aditivo" localSheetId="0">#REF!</definedName>
    <definedName name="Curado_y_Aditivo">#REF!</definedName>
    <definedName name="Curado_y_Aditivo_2">#N/A</definedName>
    <definedName name="Curado_y_Aditivo_3">#N/A</definedName>
    <definedName name="CVERTEDERO" localSheetId="0">#REF!</definedName>
    <definedName name="CVERTEDERO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#REF!</definedName>
    <definedName name="CZINC">#REF!</definedName>
    <definedName name="CZOCCOR" localSheetId="0">#REF!</definedName>
    <definedName name="CZOCCOR">#REF!</definedName>
    <definedName name="CZOCCORESC" localSheetId="0">#REF!</definedName>
    <definedName name="CZOCCORESC">#REF!</definedName>
    <definedName name="CZOCGRAESC" localSheetId="0">#REF!</definedName>
    <definedName name="CZOCGRAESC">#REF!</definedName>
    <definedName name="CZOCGRAPISO" localSheetId="0">#REF!</definedName>
    <definedName name="CZOCGRAPISO">#REF!</definedName>
    <definedName name="D" localSheetId="0">[34]peso!#REF!</definedName>
    <definedName name="D">[34]peso!#REF!</definedName>
    <definedName name="D_2">#N/A</definedName>
    <definedName name="D_3">#N/A</definedName>
    <definedName name="D7H">[20]EQUIPOS!$I$9</definedName>
    <definedName name="D8K">[20]EQUIPOS!$I$8</definedName>
    <definedName name="d8r" localSheetId="0">'[18]Listado Equipos a utilizar'!#REF!</definedName>
    <definedName name="d8r">'[18]Listado Equipos a utilizar'!#REF!</definedName>
    <definedName name="D8T">'[21]Resumen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" localSheetId="0">#REF!</definedName>
    <definedName name="deducciones">#REF!</definedName>
    <definedName name="deducciones_2">"$#REF!.$M$62"</definedName>
    <definedName name="deducciones_3">"$#REF!.$M$62"</definedName>
    <definedName name="del" localSheetId="0">#REF!</definedName>
    <definedName name="del">#REF!</definedName>
    <definedName name="demo" localSheetId="0">#REF!</definedName>
    <definedName name="demo">#REF!</definedName>
    <definedName name="DERRCEMBLANCO" localSheetId="0">#REF!</definedName>
    <definedName name="DERRCEMBLANCO">#REF!</definedName>
    <definedName name="DERRCEMGRIS" localSheetId="0">#REF!</definedName>
    <definedName name="DERRCEMGRIS">#REF!</definedName>
    <definedName name="Derretido_Blanco">[19]Insumos!$B$50:$D$50</definedName>
    <definedName name="DERRETIDOBCO" localSheetId="0">#REF!</definedName>
    <definedName name="DERRETIDOBCO">#REF!</definedName>
    <definedName name="DERRETIDOBLANCO" localSheetId="0">#REF!</definedName>
    <definedName name="DERRETIDOBLANCO">#REF!</definedName>
    <definedName name="DERRETIDOCOLOR" localSheetId="0">#REF!</definedName>
    <definedName name="DERRETIDOCOLOR">#REF!</definedName>
    <definedName name="derretidocrema" localSheetId="0">#REF!</definedName>
    <definedName name="derretidocrema">#REF!</definedName>
    <definedName name="DERRETIDOGRIS" localSheetId="0">#REF!</definedName>
    <definedName name="DERRETIDOGRIS">#REF!</definedName>
    <definedName name="Desagüe_de_piso_de_2______INST." localSheetId="0">[7]Insumos!#REF!</definedName>
    <definedName name="Desagüe_de_piso_de_2______INST.">[7]Insumos!#REF!</definedName>
    <definedName name="Desagüe_de_techo_de_3" localSheetId="0">[7]Insumos!#REF!</definedName>
    <definedName name="Desagüe_de_techo_de_3">[7]Insumos!#REF!</definedName>
    <definedName name="Desagüe_de_techo_de_4" localSheetId="0">[7]Insumos!#REF!</definedName>
    <definedName name="Desagüe_de_techo_de_4">[7]Insumos!#REF!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 localSheetId="0">#REF!</definedName>
    <definedName name="DESCRIPCION">#REF!</definedName>
    <definedName name="DESENCARCO" localSheetId="0">#REF!</definedName>
    <definedName name="DESENCARCO">#REF!</definedName>
    <definedName name="DESENCCOL" localSheetId="0">#REF!</definedName>
    <definedName name="DESENCCOL">#REF!</definedName>
    <definedName name="DESENCDIN" localSheetId="0">#REF!</definedName>
    <definedName name="DESENCDIN">#REF!</definedName>
    <definedName name="DESENCFP275" localSheetId="0">#REF!</definedName>
    <definedName name="DESENCFP275">#REF!</definedName>
    <definedName name="DESENCFPADIC" localSheetId="0">#REF!</definedName>
    <definedName name="DESENCFPADIC">#REF!</definedName>
    <definedName name="DESENCVIGA" localSheetId="0">#REF!</definedName>
    <definedName name="DESENCVIGA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MANTSE500CONTRA" localSheetId="0">#REF!</definedName>
    <definedName name="DESMANTSE500CONTRA">#REF!</definedName>
    <definedName name="desp" localSheetId="0">#REF!</definedName>
    <definedName name="desp">#REF!</definedName>
    <definedName name="DESP24">[15]Ana!$F$3809</definedName>
    <definedName name="DESP34">[15]Ana!$F$3819</definedName>
    <definedName name="DESP44">[15]Ana!$F$3829</definedName>
    <definedName name="DESP46" localSheetId="0">#REF!</definedName>
    <definedName name="DESP46">#REF!</definedName>
    <definedName name="DESPISO2CONTRA" localSheetId="0">#REF!</definedName>
    <definedName name="DESPISO2CONTRA">#REF!</definedName>
    <definedName name="DESPLU3">[15]Ana!$F$352</definedName>
    <definedName name="DESPLU4">[15]Ana!$F$359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C">'[35]V.Tierras A'!$H$17</definedName>
    <definedName name="dia.ayud.equip">'[17]Analisis Unitarios'!$F$16</definedName>
    <definedName name="dia.bomba">'[17]Analisis Unitarios'!$F$51</definedName>
    <definedName name="dia.cadenero">'[17]Analisis Unitarios'!$F$19</definedName>
    <definedName name="dia.camion.distrib">'[17]Analisis Unitarios'!$F$59</definedName>
    <definedName name="dia.capataz">'[17]Analisis Unitarios'!$F$10</definedName>
    <definedName name="dia.chofer.liv">'[17]Analisis Unitarios'!$F$21</definedName>
    <definedName name="dia.distribuidor.agreg">'[17]Analisis Unitarios'!$F$62</definedName>
    <definedName name="dia.nivelador">'[17]Analisis Unitarios'!$F$18</definedName>
    <definedName name="dia.obrero">'[17]Analisis Unitarios'!$F$14</definedName>
    <definedName name="dia.obrero.1ra" localSheetId="0">#REF!</definedName>
    <definedName name="dia.obrero.1ra">#REF!</definedName>
    <definedName name="dia.operador">'[17]Analisis Unitarios'!$F$15</definedName>
    <definedName name="dia.tec.1ra">'[17]Analisis Unitarios'!$F$12</definedName>
    <definedName name="dia.tec.esp" localSheetId="0">#REF!</definedName>
    <definedName name="dia.tec.esp">#REF!</definedName>
    <definedName name="dia.topografo">'[17]Analisis Unitarios'!$F$17</definedName>
    <definedName name="dia.trompo.lig">'[17]Analisis Unitarios'!$F$54</definedName>
    <definedName name="diames" localSheetId="0">#REF!</definedName>
    <definedName name="diames">#REF!</definedName>
    <definedName name="Diesel" localSheetId="0">[7]Insumos!#REF!</definedName>
    <definedName name="Diesel">[7]Insumos!#REF!</definedName>
    <definedName name="DISTAGUAYMOCONTRA" localSheetId="0">#REF!</definedName>
    <definedName name="DISTAGUAYMOCONTRA">#REF!</definedName>
    <definedName name="distribuidor">'[18]Listado Equipos a utilizar'!$I$12</definedName>
    <definedName name="DIVISA" localSheetId="0">#REF!</definedName>
    <definedName name="DIVISA">#REF!</definedName>
    <definedName name="dolar" localSheetId="0">#REF!</definedName>
    <definedName name="dolar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'[21]Resumen Precio Equipos'!$C$27</definedName>
    <definedName name="DUCHAFRIAHG">[15]Ana!$F$3862</definedName>
    <definedName name="DUCHAPVC" localSheetId="0">#REF!</definedName>
    <definedName name="DUCHAPVC">#REF!</definedName>
    <definedName name="DUCHAPVCCPVC" localSheetId="0">#REF!</definedName>
    <definedName name="DUCHAPVCCPVC">#REF!</definedName>
    <definedName name="dulce" localSheetId="0">#REF!</definedName>
    <definedName name="dulce">#REF!</definedName>
    <definedName name="dur" localSheetId="0">#REF!</definedName>
    <definedName name="dur">#REF!</definedName>
    <definedName name="DYNACA25">[20]EQUIPOS!$I$13</definedName>
    <definedName name="E" localSheetId="0">#REF!</definedName>
    <definedName name="E">#REF!</definedName>
    <definedName name="e214bft" localSheetId="0">'[18]Listado Equipos a utilizar'!#REF!</definedName>
    <definedName name="e214bft">'[18]Listado Equipos a utilizar'!#REF!</definedName>
    <definedName name="e320b" localSheetId="0">'[18]Listado Equipos a utilizar'!#REF!</definedName>
    <definedName name="e320b">'[18]Listado Equipos a utilizar'!#REF!</definedName>
    <definedName name="EMERGE" localSheetId="0" hidden="1">'[22]ANALISIS STO DGO'!#REF!</definedName>
    <definedName name="EMERGE" hidden="1">'[22]ANALISIS STO DGO'!#REF!</definedName>
    <definedName name="EMERGENCY" localSheetId="0" hidden="1">'[22]ANALISIS STO DGO'!#REF!</definedName>
    <definedName name="EMERGENCY" hidden="1">'[22]ANALISIS STO DGO'!#REF!</definedName>
    <definedName name="Empalme_de_Pilotes" localSheetId="0">#REF!</definedName>
    <definedName name="Empalme_de_Pilotes">#REF!</definedName>
    <definedName name="Empalme_de_Pilotes_2">#N/A</definedName>
    <definedName name="Empalme_de_Pilotes_3">#N/A</definedName>
    <definedName name="EMPALME2" localSheetId="0">#REF!</definedName>
    <definedName name="EMPALME2">#REF!</definedName>
    <definedName name="EMPALME3" localSheetId="0">#REF!</definedName>
    <definedName name="EMPALME3">#REF!</definedName>
    <definedName name="EMPALME4" localSheetId="0">#REF!</definedName>
    <definedName name="EMPALME4">#REF!</definedName>
    <definedName name="EMPALME6" localSheetId="0">#REF!</definedName>
    <definedName name="EMPALME6">#REF!</definedName>
    <definedName name="EMPCOL">[15]Ana!$F$387</definedName>
    <definedName name="EMPEXTMA">[15]Ana!$F$407</definedName>
    <definedName name="EMPINTCONACEROYMALLACONTRA" localSheetId="0">#REF!</definedName>
    <definedName name="EMPINTCONACEROYMALLACONTRA">#REF!</definedName>
    <definedName name="EMPINTMA">[15]Ana!$F$399</definedName>
    <definedName name="EMPPULSCOL">[15]Ana!$F$438</definedName>
    <definedName name="EMPRAS">[15]Ana!$F$415</definedName>
    <definedName name="EMPRUS">[15]Ana!$F$430</definedName>
    <definedName name="EMPTECHO">[15]Ana!$F$423</definedName>
    <definedName name="Encache">[20]OBRAMANO!$F$43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qacero" localSheetId="0">'[18]Listado Equipos a utilizar'!#REF!</definedName>
    <definedName name="eqacero">'[18]Listado Equipos a utilizar'!#REF!</definedName>
    <definedName name="EQU_12" localSheetId="0">#REF!</definedName>
    <definedName name="EQU_12">#REF!</definedName>
    <definedName name="EQU_18" localSheetId="0">#REF!</definedName>
    <definedName name="EQU_18">#REF!</definedName>
    <definedName name="EQU_25" localSheetId="0">#REF!</definedName>
    <definedName name="EQU_25">#REF!</definedName>
    <definedName name="EQU_27" localSheetId="0">#REF!</definedName>
    <definedName name="EQU_27">#REF!</definedName>
    <definedName name="EQU_36" localSheetId="0">#REF!</definedName>
    <definedName name="EQU_36">#REF!</definedName>
    <definedName name="EQU_38" localSheetId="0">#REF!</definedName>
    <definedName name="EQU_38">#REF!</definedName>
    <definedName name="EQU_49" localSheetId="0">#REF!</definedName>
    <definedName name="EQU_49">#REF!</definedName>
    <definedName name="EQU_5" localSheetId="0">#REF!</definedName>
    <definedName name="EQU_5">#REF!</definedName>
    <definedName name="EQU_53" localSheetId="0">#REF!</definedName>
    <definedName name="EQU_53">#REF!</definedName>
    <definedName name="Escalones_Granito_Fondo_Blanco____Incl._H_y_C_H" localSheetId="0">[7]Insumos!#REF!</definedName>
    <definedName name="Escalones_Granito_Fondo_Blanco____Incl._H_y_C_H">[7]Insumos!#REF!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>[15]Ana!$F$467</definedName>
    <definedName name="ESCGRA23C">[15]Ana!$F$473</definedName>
    <definedName name="ESCGRA23G">[15]Ana!$F$479</definedName>
    <definedName name="ESCGRABOTB">[15]Ana!$F$485</definedName>
    <definedName name="ESCGRABOTC">[15]Ana!$F$491</definedName>
    <definedName name="ESCMARAGLPR" localSheetId="0">'[36]analisis unitarios'!#REF!</definedName>
    <definedName name="ESCMARAGLPR">'[36]analisis unitarios'!#REF!</definedName>
    <definedName name="escobillones" localSheetId="0">'[18]Listado Equipos a utilizar'!#REF!</definedName>
    <definedName name="escobillones">'[18]Listado Equipos a utilizar'!#REF!</definedName>
    <definedName name="ESCSUPCHAB" localSheetId="0">#REF!</definedName>
    <definedName name="ESCSUPCHAB">#REF!</definedName>
    <definedName name="ESCSUPCHAC">[15]Ana!$F$509</definedName>
    <definedName name="ESCVIBB">[15]Ana!$F$515</definedName>
    <definedName name="ESCVIBC">[15]Ana!$F$521</definedName>
    <definedName name="ESCVIBG">[15]Ana!$F$527</definedName>
    <definedName name="Eslingas" localSheetId="0">#REF!</definedName>
    <definedName name="Eslingas">#REF!</definedName>
    <definedName name="Eslingas_2">#N/A</definedName>
    <definedName name="Eslingas_3">#N/A</definedName>
    <definedName name="Estopa">[19]Insumos!$B$67:$D$67</definedName>
    <definedName name="ESTRIA">[15]Ana!$F$448</definedName>
    <definedName name="ESTRUCTMET" localSheetId="0">#REF!</definedName>
    <definedName name="ESTRUCTMET">#REF!</definedName>
    <definedName name="ex320b" localSheetId="0">'[18]Listado Equipos a utilizar'!#REF!</definedName>
    <definedName name="ex320b">'[18]Listado Equipos a utilizar'!#REF!</definedName>
    <definedName name="exc.car.equipo.3m">'[17]Analisis Unitarios'!$E$545</definedName>
    <definedName name="exc.carguio.equipo.45m">'[17]Analisis Unitarios'!$E$546</definedName>
    <definedName name="exc.equipo.4.5m">'[17]Analisis Unitarios'!$E$543</definedName>
    <definedName name="exc.motoniveladora">'[17]Analisis Unitarios'!$E$511</definedName>
    <definedName name="ExC_003" localSheetId="0">#REF!</definedName>
    <definedName name="ExC_003">#REF!</definedName>
    <definedName name="ExC_004" localSheetId="0">#REF!</definedName>
    <definedName name="ExC_004">#REF!</definedName>
    <definedName name="EXC_NO_CLASIF" localSheetId="0">#REF!</definedName>
    <definedName name="EXC_NO_CLASIF">#REF!</definedName>
    <definedName name="Excavación_Tierra___AM">[19]Insumos!$B$134:$D$134</definedName>
    <definedName name="excavadora" localSheetId="0">'[18]Listado Equipos a utilizar'!#REF!</definedName>
    <definedName name="excavadora">'[18]Listado Equipos a utilizar'!#REF!</definedName>
    <definedName name="excavadora235">[20]EQUIPOS!$I$16</definedName>
    <definedName name="EXCCALMANO3" localSheetId="0">#REF!</definedName>
    <definedName name="EXCCALMANO3">#REF!</definedName>
    <definedName name="EXCCALMANO5" localSheetId="0">#REF!</definedName>
    <definedName name="EXCCALMANO5">#REF!</definedName>
    <definedName name="EXCCALMANO7" localSheetId="0">#REF!</definedName>
    <definedName name="EXCCALMANO7">#REF!</definedName>
    <definedName name="Excel_BuiltIn__FilterDatabase_2" localSheetId="0">#REF!</definedName>
    <definedName name="Excel_BuiltIn__FilterDatabase_2">#REF!</definedName>
    <definedName name="Excel_BuiltIn__FilterDatabase_3" localSheetId="0">#REF!</definedName>
    <definedName name="Excel_BuiltIn__FilterDatabase_3">#REF!</definedName>
    <definedName name="EXCHAMANO3" localSheetId="0">#REF!</definedName>
    <definedName name="EXCHAMANO3">#REF!</definedName>
    <definedName name="EXCRBLAMANO3" localSheetId="0">#REF!</definedName>
    <definedName name="EXCRBLAMANO3">#REF!</definedName>
    <definedName name="EXCRBLAMANO5" localSheetId="0">#REF!</definedName>
    <definedName name="EXCRBLAMANO5">#REF!</definedName>
    <definedName name="EXCRBLAMANO7" localSheetId="0">#REF!</definedName>
    <definedName name="EXCRBLAMANO7">#REF!</definedName>
    <definedName name="EXCRCOM3">'[24]Mano de Obra'!$D$556</definedName>
    <definedName name="EXCRCOM5" localSheetId="0">#REF!</definedName>
    <definedName name="EXCRCOM5">#REF!</definedName>
    <definedName name="EXCRCOM7" localSheetId="0">#REF!</definedName>
    <definedName name="EXCRCOM7">#REF!</definedName>
    <definedName name="EXCRDURMANO3" localSheetId="0">#REF!</definedName>
    <definedName name="EXCRDURMANO3">#REF!</definedName>
    <definedName name="EXCRDURMANO5" localSheetId="0">#REF!</definedName>
    <definedName name="EXCRDURMANO5">#REF!</definedName>
    <definedName name="EXCRDURMANO7" localSheetId="0">#REF!</definedName>
    <definedName name="EXCRDURMANO7">#REF!</definedName>
    <definedName name="EXCRTOSCAMANO3" localSheetId="0">#REF!</definedName>
    <definedName name="EXCRTOSCAMANO3">#REF!</definedName>
    <definedName name="EXCRTOSCAMANO5" localSheetId="0">#REF!</definedName>
    <definedName name="EXCRTOSCAMANO5">#REF!</definedName>
    <definedName name="EXCRTOSCAMANO7" localSheetId="0">#REF!</definedName>
    <definedName name="EXCRTOSCAMANO7">#REF!</definedName>
    <definedName name="EXCTIERRAMANO3" localSheetId="0">#REF!</definedName>
    <definedName name="EXCTIERRAMANO3">#REF!</definedName>
    <definedName name="EXCTIERRAMANO5" localSheetId="0">#REF!</definedName>
    <definedName name="EXCTIERRAMANO5">#REF!</definedName>
    <definedName name="EXCTIERRAMANO7" localSheetId="0">#REF!</definedName>
    <definedName name="EXCTIERRAMANO7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FAB_10" localSheetId="0">#REF!</definedName>
    <definedName name="FAB_10">#REF!</definedName>
    <definedName name="FAB_35" localSheetId="0">#REF!</definedName>
    <definedName name="FAB_35">#REF!</definedName>
    <definedName name="fac.esp.gra" localSheetId="0">#REF!</definedName>
    <definedName name="fac.esp.gra">#REF!</definedName>
    <definedName name="Fac.optimi.asfalto">'[17]Analisis Unitarios'!$K$19</definedName>
    <definedName name="Fac.optimi.mov.tierr">'[17]Analisis Unitarios'!$K$15</definedName>
    <definedName name="Fac.optimi.obras.arte" localSheetId="0">#REF!</definedName>
    <definedName name="Fac.optimi.obras.arte">#REF!</definedName>
    <definedName name="fact" localSheetId="0">[37]Presup!#REF!</definedName>
    <definedName name="fact">[37]Presup!#REF!</definedName>
    <definedName name="FactOdeMVarias" localSheetId="0">[38]INSUMOS!#REF!</definedName>
    <definedName name="FactOdeMVarias">[38]INSUMOS!#REF!</definedName>
    <definedName name="factor" localSheetId="0">#REF!</definedName>
    <definedName name="factor">#REF!</definedName>
    <definedName name="FactorElectricidad" localSheetId="0">[38]INSUMOS!#REF!</definedName>
    <definedName name="FactorElectricidad">[38]INSUMOS!#REF!</definedName>
    <definedName name="FactorHerreria">[38]INSUMOS!$B$7</definedName>
    <definedName name="FactorOdeMElect" localSheetId="0">[38]INSUMOS!#REF!</definedName>
    <definedName name="FactorOdeMElect">[38]INSUMOS!#REF!</definedName>
    <definedName name="FactorOdeMPeonAlbCarp" localSheetId="0">[38]INSUMOS!#REF!</definedName>
    <definedName name="FactorOdeMPeonAlbCarp">[38]INSUMOS!#REF!</definedName>
    <definedName name="FactorOdeMPlomeria" localSheetId="0">[38]INSUMOS!#REF!</definedName>
    <definedName name="FactorOdeMPlomeria">[38]INSUMOS!#REF!</definedName>
    <definedName name="FactorOdeMVarias" localSheetId="0">[38]INSUMOS!#REF!</definedName>
    <definedName name="FactorOdeMVarias">[38]INSUMOS!#REF!</definedName>
    <definedName name="FactorPeonesAlbCarp" localSheetId="0">[38]INSUMOS!#REF!</definedName>
    <definedName name="FactorPeonesAlbCarp">[38]INSUMOS!#REF!</definedName>
    <definedName name="FactorPlomeria" localSheetId="0">[38]INSUMOS!#REF!</definedName>
    <definedName name="FactorPlomeria">[38]INSUMOS!#REF!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cs" localSheetId="0">#REF!</definedName>
    <definedName name="fcs">#REF!</definedName>
    <definedName name="fct" localSheetId="0">[37]Presup!#REF!</definedName>
    <definedName name="fct">[37]Presup!#REF!</definedName>
    <definedName name="fdcementogris">'[29]Analisis Unit. '!$F$34</definedName>
    <definedName name="FE">'[39]mov. tierra'!$D$28</definedName>
    <definedName name="FEa">'[40]V.Tierras A'!$D$9</definedName>
    <definedName name="FECHA" localSheetId="0">#REF!</definedName>
    <definedName name="FECHA">#REF!</definedName>
    <definedName name="FER_353" localSheetId="0">#REF!</definedName>
    <definedName name="FER_353">#REF!</definedName>
    <definedName name="FER_354" localSheetId="0">#REF!</definedName>
    <definedName name="FER_354">#REF!</definedName>
    <definedName name="FER_355" localSheetId="0">#REF!</definedName>
    <definedName name="FER_355">#REF!</definedName>
    <definedName name="FF" localSheetId="0" hidden="1">#REF!</definedName>
    <definedName name="FF" hidden="1">#REF!</definedName>
    <definedName name="FI" localSheetId="0">#REF!</definedName>
    <definedName name="FI">#REF!</definedName>
    <definedName name="FIN" localSheetId="0">#REF!</definedName>
    <definedName name="FIN">#REF!</definedName>
    <definedName name="FINOTECHOBER">[15]Ana!$F$5355</definedName>
    <definedName name="FINOTECHOINCL">[15]Ana!$F$5361</definedName>
    <definedName name="FINOTECHOPLA">[15]Ana!$F$5367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mo" localSheetId="0">#REF!</definedName>
    <definedName name="fmo">#REF!</definedName>
    <definedName name="fmos" localSheetId="0">#REF!</definedName>
    <definedName name="fmos">#REF!</definedName>
    <definedName name="FORMALETA" localSheetId="0">#REF!</definedName>
    <definedName name="FORMALETA">#REF!</definedName>
    <definedName name="FR" localSheetId="0">[8]A!#REF!</definedName>
    <definedName name="FR">[8]A!#REF!</definedName>
    <definedName name="FRAGUA">[15]Ana!$F$371</definedName>
    <definedName name="FREG1HG">[15]Ana!$F$3918</definedName>
    <definedName name="FREG1PVCCPVC" localSheetId="0">#REF!</definedName>
    <definedName name="FREG1PVCCPVC">#REF!</definedName>
    <definedName name="FREG2HG">[15]Ana!$F$3890</definedName>
    <definedName name="FREG2PVCCPVC" localSheetId="0">#REF!</definedName>
    <definedName name="FREG2PVCCPVC">#REF!</definedName>
    <definedName name="FREGDOBLE" localSheetId="0">#REF!</definedName>
    <definedName name="FREGDOBLE">#REF!</definedName>
    <definedName name="FREGRADERODOBLE" localSheetId="0">#REF!</definedName>
    <definedName name="FREGRADERODOBLE">#REF!</definedName>
    <definedName name="FZ" localSheetId="0">#REF!</definedName>
    <definedName name="FZ">#REF!</definedName>
    <definedName name="gabinetesandiroba">[41]INSUMOS!$F$303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SOI" localSheetId="0">#REF!</definedName>
    <definedName name="GASOI">#REF!</definedName>
    <definedName name="GASOIL" localSheetId="0">#REF!</definedName>
    <definedName name="GASOIL">#REF!</definedName>
    <definedName name="GASOLINA">[15]Ins!$E$582</definedName>
    <definedName name="GASTOSGENERALES" localSheetId="0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0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>[20]MATERIALES!$G$32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lagua">'[29]Analisis Unit. '!$F$43</definedName>
    <definedName name="glpintura">'[29]Analisis Unit. '!$F$49</definedName>
    <definedName name="GOTEROCOL">[15]Ana!$F$453</definedName>
    <definedName name="GOTERORAN">[15]Ana!$F$458</definedName>
    <definedName name="GRAA_LAV_CLASIF">'[23]MATERIALES LISTADO'!$D$10</definedName>
    <definedName name="GRADER12G">[20]EQUIPOS!$I$11</definedName>
    <definedName name="graderm" localSheetId="0">'[18]Listado Equipos a utilizar'!#REF!</definedName>
    <definedName name="graderm">'[18]Listado Equipos a utilizar'!#REF!</definedName>
    <definedName name="GRAVA" localSheetId="0">#REF!</definedName>
    <definedName name="GRAVA">#REF!</definedName>
    <definedName name="Grava_de_1_2__3_4__Clasificada" localSheetId="0">[7]Insumos!#REF!</definedName>
    <definedName name="Grava_de_1_2__3_4__Clasificada">[7]Insumos!#REF!</definedName>
    <definedName name="GRAVAL" localSheetId="0">#REF!</definedName>
    <definedName name="GRAVAL">#REF!</definedName>
    <definedName name="Gravilla_1_2__3_16__Clasificada" localSheetId="0">[7]Insumos!#REF!</definedName>
    <definedName name="Gravilla_1_2__3_16__Clasificada">[7]Insumos!#REF!</definedName>
    <definedName name="Gravilla_de_3_4__3_8__Clasificada" localSheetId="0">[7]Insumos!#REF!</definedName>
    <definedName name="Gravilla_de_3_4__3_8__Clasificada">[7]Insumos!#REF!</definedName>
    <definedName name="Grúa_Manitowoc_2900" localSheetId="0">#REF!</definedName>
    <definedName name="Grúa_Manitowoc_2900">#REF!</definedName>
    <definedName name="Grúa_Manitowoc_2900_2">#N/A</definedName>
    <definedName name="Grúa_Manitowoc_2900_3">#N/A</definedName>
    <definedName name="h">[42]Analisis!$J$2</definedName>
    <definedName name="HAANT4015124238">[15]Ana!$F$542</definedName>
    <definedName name="HAANT4015180238">[15]Ana!$F$546</definedName>
    <definedName name="HAANT4015210238">[15]Ana!$F$550</definedName>
    <definedName name="HAANT4015240238" localSheetId="0">#REF!</definedName>
    <definedName name="HAANT4015240238">#REF!</definedName>
    <definedName name="HACOL20201244041238A20LIG">[15]Ana!$F$579</definedName>
    <definedName name="HACOL20201244041238A20MANO">[15]Ana!$F$583</definedName>
    <definedName name="HACOL20201244043814A20LIG">[15]Ana!$F$570</definedName>
    <definedName name="HACOL20201244043814A20MANO">[15]Ana!$F$574</definedName>
    <definedName name="HACOL2020180404122538A20">[15]Ana!$F$705</definedName>
    <definedName name="HACOL20201804041238A20">[15]Ana!$F$700</definedName>
    <definedName name="HACOL2020180604122538A20">[15]Ana!$F$715</definedName>
    <definedName name="HACOL20201806041238A20">[15]Ana!$F$710</definedName>
    <definedName name="HACOL20301244041238A20LIG">[15]Ana!$F$596</definedName>
    <definedName name="HACOL20301244041238A20MANO">[15]Ana!$F$600</definedName>
    <definedName name="HACOL2030180604122538A20">[15]Ana!$F$733</definedName>
    <definedName name="HACOL20301806041238A20">[15]Ana!$F$728</definedName>
    <definedName name="HACOL2040CISTCONTRA" localSheetId="0">#REF!</definedName>
    <definedName name="HACOL2040CISTCONTRA">#REF!</definedName>
    <definedName name="HACOL2040PORTCISTCONTRA" localSheetId="0">#REF!</definedName>
    <definedName name="HACOL2040PORTCISTCONTRA">#REF!</definedName>
    <definedName name="HACOL30301244081238A20LIG">[15]Ana!$F$613</definedName>
    <definedName name="HACOL30301244081238A20MANO">[15]Ana!$F$617</definedName>
    <definedName name="HACOL3030180408122538A30">[15]Ana!$F$766</definedName>
    <definedName name="HACOL3030180408122538A30PORT">[15]Ana!$F$771</definedName>
    <definedName name="HACOL30301804081238A30">[15]Ana!$F$756</definedName>
    <definedName name="HACOL30301804081238A30PORT">[15]Ana!$F$761</definedName>
    <definedName name="HACOL3030180608122538A30">[15]Ana!$F$788</definedName>
    <definedName name="HACOL3030180608122538A30PORT">[15]Ana!$F$793</definedName>
    <definedName name="HACOL30301806081238A30">[15]Ana!$F$777</definedName>
    <definedName name="HACOL30301806081238A30PORT">[15]Ana!$F$782</definedName>
    <definedName name="HACOL30302104043438A30">[15]Ana!$F$949</definedName>
    <definedName name="HACOL30302104043438A30PORT">[15]Ana!$F$954</definedName>
    <definedName name="HACOL30302106043438A30">[15]Ana!$F$960</definedName>
    <definedName name="HACOL30302106043438A30PORT">[15]Ana!$F$965</definedName>
    <definedName name="HACOL30302404043438A30">[15]Ana!$F$1121</definedName>
    <definedName name="HACOL30302404043438A30PORT">[15]Ana!$F$1126</definedName>
    <definedName name="HACOL30302406043438A30">[15]Ana!$F$1132</definedName>
    <definedName name="HACOL30302406043438A30PORT">[15]Ana!$F$1137</definedName>
    <definedName name="HACOL30401244043438A30LIG">[15]Ana!$F$630</definedName>
    <definedName name="HACOL30401244043438A30MANO">[15]Ana!$F$634</definedName>
    <definedName name="HACOL30401804043438A30">[15]Ana!$F$806</definedName>
    <definedName name="HACOL30401804043438A30PORT">[15]Ana!$F$811</definedName>
    <definedName name="HACOL30401806043438A30">[15]Ana!$F$817</definedName>
    <definedName name="HACOL30401806043438A30PORT">[15]Ana!$F$822</definedName>
    <definedName name="HACOL30402104043438A30">[15]Ana!$F$978</definedName>
    <definedName name="HACOL30402104043438A30PORT">[15]Ana!$F$983</definedName>
    <definedName name="HACOL30402106043438A30">[15]Ana!$F$989</definedName>
    <definedName name="HACOL30402106043438A30PORT">[15]Ana!$F$994</definedName>
    <definedName name="HACOL30402404043438A30">[15]Ana!$F$1150</definedName>
    <definedName name="HACOL30402404043438A30PORT">[15]Ana!$F$1155</definedName>
    <definedName name="HACOL30402406043438A30">[15]Ana!$F$1161</definedName>
    <definedName name="HACOL30402406043438A30PORT">[15]Ana!$F$1166</definedName>
    <definedName name="HACOL3040ENTRADAESTECONTRA" localSheetId="0">#REF!</definedName>
    <definedName name="HACOL3040ENTRADAESTECONTRA">#REF!</definedName>
    <definedName name="HACOL40401244041243438A20LIG">[15]Ana!$F$648</definedName>
    <definedName name="HACOL40401244041243438A20MANO">[15]Ana!$F$652</definedName>
    <definedName name="HACOL4040180404124342538A20">[15]Ana!$F$847</definedName>
    <definedName name="HACOL4040180404124342538A20PORT">[15]Ana!$F$852</definedName>
    <definedName name="HACOL40401804041243438A20">[15]Ana!$F$836</definedName>
    <definedName name="HACOL40401804041243438A20PORT">[15]Ana!$F$841</definedName>
    <definedName name="HACOL4040180604124342538A30">[15]Ana!$F$871</definedName>
    <definedName name="HACOL4040180604124342538A30PORT">[15]Ana!$F$876</definedName>
    <definedName name="HACOL40401806041243438A30">[15]Ana!$F$859</definedName>
    <definedName name="HACOL40401806041243438A30PORT">[15]Ana!$F$864</definedName>
    <definedName name="HACOL4040210404122543438A20">[15]Ana!$F$1019</definedName>
    <definedName name="HACOL4040210404122543438A20PORT">[15]Ana!$F$1024</definedName>
    <definedName name="HACOL40402104041243438A20">[15]Ana!$F$1008</definedName>
    <definedName name="HACOL40402104041243438A20PORT">[15]Ana!$F$1013</definedName>
    <definedName name="HACOL4040210604122543438A30">[15]Ana!$F$1043</definedName>
    <definedName name="HACOL4040210604122543438A30PORT">[15]Ana!$F$1048</definedName>
    <definedName name="HACOL40402106041243438A30">[15]Ana!$F$1031</definedName>
    <definedName name="HACOL40402106041243438A30PORT">[15]Ana!$F$1036</definedName>
    <definedName name="HACOL4040240404122543438A20">[15]Ana!$F$1191</definedName>
    <definedName name="HACOL4040240404122543438A20PORT">[15]Ana!$F$1196</definedName>
    <definedName name="HACOL40402404041243438A20">[15]Ana!$F$1180</definedName>
    <definedName name="HACOL40402404041243438A20PORT">[15]Ana!$F$1185</definedName>
    <definedName name="HACOL4040240604122543438A30">[15]Ana!$F$1215</definedName>
    <definedName name="HACOL4040240604122543438A30PORT">[15]Ana!$F$1220</definedName>
    <definedName name="HACOL40402406041243438A30">[15]Ana!$F$1203</definedName>
    <definedName name="HACOL40402406041243438A30PORT">[15]Ana!$F$1208</definedName>
    <definedName name="HACOL5050124404344138A20LIG">[15]Ana!$F$666</definedName>
    <definedName name="HACOL5050124404344138A20MANO">[15]Ana!$F$670</definedName>
    <definedName name="HACOL5050180404344138A20">[15]Ana!$F$890</definedName>
    <definedName name="HACOL5050180404344138A20PORT">[15]Ana!$F$895</definedName>
    <definedName name="HACOL5050180604344138A20">[15]Ana!$F$902</definedName>
    <definedName name="HACOL5050180604344138A20PORT">[15]Ana!$F$907</definedName>
    <definedName name="HACOL5050210404344138A20">[15]Ana!$F$1062</definedName>
    <definedName name="HACOL5050210404344138A20PORT">[15]Ana!$F$1067</definedName>
    <definedName name="HACOL5050210604344138A20">[15]Ana!$F$1074</definedName>
    <definedName name="HACOL5050210604344138A20PORT">[15]Ana!$F$1079</definedName>
    <definedName name="HACOL5050240404344138A20">[15]Ana!$F$1234</definedName>
    <definedName name="HACOL5050240404344138A20PORT">[15]Ana!$F$1239</definedName>
    <definedName name="HACOL5050240604344138A20">[15]Ana!$F$1246</definedName>
    <definedName name="HACOL5050240604344138A20PORT">[15]Ana!$F$1251</definedName>
    <definedName name="HACOL60601244012138A20LIG">[15]Ana!$F$683</definedName>
    <definedName name="HACOL60601244012138A20MANO">[15]Ana!$F$687</definedName>
    <definedName name="HACOL60601804012138A20">[15]Ana!$F$920</definedName>
    <definedName name="HACOL60601804012138A30PORT">[15]Ana!$F$925</definedName>
    <definedName name="HACOL60601806012138A30">[15]Ana!$F$931</definedName>
    <definedName name="HACOL60601806012138A30PORT">[15]Ana!$F$936</definedName>
    <definedName name="HACOL60602104012138A20">[15]Ana!$F$1092</definedName>
    <definedName name="HACOL60602104012138A30PORT">[15]Ana!$F$1097</definedName>
    <definedName name="HACOL60602106012138A30">[15]Ana!$F$1103</definedName>
    <definedName name="HACOL60602106012138A30PORT">[15]Ana!$F$1108</definedName>
    <definedName name="HACOL60602404012138A20">[15]Ana!$F$1264</definedName>
    <definedName name="HACOL60602404012138A20PORT">[15]Ana!$F$1269</definedName>
    <definedName name="HACOL60602406012138A20">[15]Ana!$F$1275</definedName>
    <definedName name="HACOL60602406012138A20PORT">[15]Ana!$F$1280</definedName>
    <definedName name="HACOLA15201244043814A20LIG">[15]Ana!$F$1295</definedName>
    <definedName name="HACOLA15201244043814A20MANO">[15]Ana!$F$1307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>[15]Ana!$F$1343</definedName>
    <definedName name="HACOLA20201244043814A20MANO">[15]Ana!$F$1355</definedName>
    <definedName name="HADIN10201244023821214A20LIG">[15]Ana!$F$1371</definedName>
    <definedName name="HADIN10201244023821214A20MANO">[15]Ana!$F$1384</definedName>
    <definedName name="HADIN10201804023821214A20">[15]Ana!$F$1473</definedName>
    <definedName name="HADIN15201244023831214A20LIG">[15]Ana!$F$1397</definedName>
    <definedName name="HADIN15201244023831214A20MANO">[15]Ana!$F$1410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>[15]Ana!$F$1486</definedName>
    <definedName name="HADIN20201244023831238A20LIG">[15]Ana!$F$1448</definedName>
    <definedName name="HADIN20201244023831238A20MANO">[15]Ana!$F$1460</definedName>
    <definedName name="HADIN20201804023831238A20">[15]Ana!$F$1498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>[15]Ana!$F$1517</definedName>
    <definedName name="HALOS101244038A25LIGW">[15]Ana!$F$1513</definedName>
    <definedName name="HALOS10124603825A25LIGW">[15]Ana!$F$1527</definedName>
    <definedName name="HALOS101246038A25LIGW">[15]Ana!$F$1522</definedName>
    <definedName name="HALOS10180403825A25">[15]Ana!$F$1569</definedName>
    <definedName name="HALOS101804038A25">[15]Ana!$F$1565</definedName>
    <definedName name="HALOS10180603825A25">[15]Ana!$F$1579</definedName>
    <definedName name="HALOS101806038A25">[15]Ana!$F$1574</definedName>
    <definedName name="HALOS12124403825A25LIGW">[15]Ana!$F$1543</definedName>
    <definedName name="HALOS121244038A25LIGW">[15]Ana!$F$1539</definedName>
    <definedName name="HALOS12124603825A25LIGW">[15]Ana!$F$1553</definedName>
    <definedName name="HALOS121246038A25LIGW">[15]Ana!$F$1548</definedName>
    <definedName name="HALOS12180403825A25">[15]Ana!$F$1595</definedName>
    <definedName name="HALOS121804038A25">[15]Ana!$F$1591</definedName>
    <definedName name="HALOS12180603825A25">[15]Ana!$F$1605</definedName>
    <definedName name="HALOS121806038A25">[15]Ana!$F$1600</definedName>
    <definedName name="HALOSAQUIEBRASOLCONTRA" localSheetId="0">#REF!</definedName>
    <definedName name="HALOSAQUIEBRASOLCONTRA">#REF!</definedName>
    <definedName name="HALSUPCISCONTRA" localSheetId="0">#REF!</definedName>
    <definedName name="HALSUPCISCONTRA">#REF!</definedName>
    <definedName name="HAMRAMPACONTRA" localSheetId="0">#REF!</definedName>
    <definedName name="HAMRAMPACONTRA">#REF!</definedName>
    <definedName name="HAMUR08210MALLAD2.31001CAR" localSheetId="0">#REF!</definedName>
    <definedName name="HAMUR08210MALLAD2.31001CAR">#REF!</definedName>
    <definedName name="HAMUR15180403825A20X202CAR">[15]Ana!$F$1625</definedName>
    <definedName name="HAMUR151804038A20X202CAR">[15]Ana!$F$1621</definedName>
    <definedName name="HAMUR15180603825A20X202CAR">[15]Ana!$F$1635</definedName>
    <definedName name="HAMUR151806038A20X202CAR">[15]Ana!$F$1630</definedName>
    <definedName name="HAMUR15210403825A20X202CAR">[15]Ana!$F$1652</definedName>
    <definedName name="HAMUR152104038A20X202CAR">[15]Ana!$F$1648</definedName>
    <definedName name="HAMUR15210603825A20X202CAR">[15]Ana!$F$1662</definedName>
    <definedName name="HAMUR152106038A20X202CAR">[15]Ana!$F$1657</definedName>
    <definedName name="HAMUR15240403825A20X202CAR">[15]Ana!$F$1679</definedName>
    <definedName name="HAMUR152404038A20X202CAR">[15]Ana!$F$1675</definedName>
    <definedName name="HAMUR15240603825A20X202CAR">[15]Ana!$F$1689</definedName>
    <definedName name="HAMUR152406038A20X202CAR">[15]Ana!$F$1684</definedName>
    <definedName name="HAMUR20180403825A20X202CAR">[15]Ana!$F$1706</definedName>
    <definedName name="HAMUR201804038A20X202CAR">[15]Ana!$F$1702</definedName>
    <definedName name="HAMUR20180603825A20X202CAR">[15]Ana!$F$1716</definedName>
    <definedName name="HAMUR201806038A20X202CAR">[15]Ana!$F$1711</definedName>
    <definedName name="HAMUR20210401225A10X102CAR">[15]Ana!$F$1760</definedName>
    <definedName name="HAMUR20210401225A20X202CAR">[15]Ana!$F$1787</definedName>
    <definedName name="HAMUR202104012A10X102CAR">[15]Ana!$F$1756</definedName>
    <definedName name="HAMUR202104012A20X202CAR">[15]Ana!$F$1783</definedName>
    <definedName name="HAMUR20210403825A20X202CAR">[15]Ana!$F$1733</definedName>
    <definedName name="HAMUR202104038A20X202CAR">[15]Ana!$F$1729</definedName>
    <definedName name="HAMUR20210601225A10X102CAR">[15]Ana!$F$1770</definedName>
    <definedName name="HAMUR20210601225A20X202CAR">[15]Ana!$F$1797</definedName>
    <definedName name="HAMUR202106012A10X102CAR">[15]Ana!$F$1765</definedName>
    <definedName name="HAMUR202106012A20X202CAR">[15]Ana!$F$1792</definedName>
    <definedName name="HAMUR20210603825A20X202CAR">[15]Ana!$F$1743</definedName>
    <definedName name="HAMUR202106038A20X202CAR">[15]Ana!$F$1738</definedName>
    <definedName name="HAMUR20240401225A10X102CAR">[15]Ana!$F$1814</definedName>
    <definedName name="HAMUR20240401225A20X202CAR">[15]Ana!$F$1841</definedName>
    <definedName name="HAMUR202404012A10X102CAR">[15]Ana!$F$1810</definedName>
    <definedName name="HAMUR202404012A20X202CAR">[15]Ana!$F$1837</definedName>
    <definedName name="HAMUR20240601225A10X102CAR">[15]Ana!$F$1824</definedName>
    <definedName name="HAMUR20240601225A20X202CAR">[15]Ana!$F$1851</definedName>
    <definedName name="HAMUR202406012A10X102CAR">[15]Ana!$F$1819</definedName>
    <definedName name="HAMUR202406012A20X202CAR">[15]Ana!$F$1846</definedName>
    <definedName name="HAPEDCONTRA" localSheetId="0">#REF!</definedName>
    <definedName name="HAPEDCONTRA">#REF!</definedName>
    <definedName name="HAPISO38A20AD124ESP10">[15]Ana!$F$4643</definedName>
    <definedName name="HAPISO38A20AD124ESP12">[15]Ana!$F$4652</definedName>
    <definedName name="HAPISO38A20AD124ESP15">[15]Ana!$F$4661</definedName>
    <definedName name="HAPISO38A20AD124ESP20">[15]Ana!$F$4670</definedName>
    <definedName name="HAPISO38A20AD140ESP10">[15]Ana!$F$4679</definedName>
    <definedName name="HAPISO38A20AD140ESP12">[15]Ana!$F$4688</definedName>
    <definedName name="HAPISO38A20AD140ESP15">[15]Ana!$F$4697</definedName>
    <definedName name="HAPISO38A20AD140ESP20">[15]Ana!$F$4706</definedName>
    <definedName name="HAPISO38A20AD180ESP10">[15]Ana!$F$4715</definedName>
    <definedName name="HAPISO38A20AD180ESP12">[15]Ana!$F$4724</definedName>
    <definedName name="HAPISO38A20AD180ESP15">[15]Ana!$F$4733</definedName>
    <definedName name="HAPISO38A20AD180ESP20">[15]Ana!$F$4742</definedName>
    <definedName name="HAPISO38A20AD210ESP10">[15]Ana!$F$4751</definedName>
    <definedName name="HAPISO38A20AD210ESP12">[15]Ana!$F$4760</definedName>
    <definedName name="HAPISO38A20AD210ESP15">[15]Ana!$F$4769</definedName>
    <definedName name="HAPISO38A20AD210ESP20">[15]Ana!$F$4778</definedName>
    <definedName name="HARAMPA12124401225A2038A20LIGWIN">[15]Ana!$F$1871</definedName>
    <definedName name="HARAMPA12124401225A2038A20MANO">[15]Ana!$F$1890</definedName>
    <definedName name="HARAMPA121244012A2038A20LIGWIN">[15]Ana!$F$1866</definedName>
    <definedName name="HARAMPA121244012A2038A20MANO">[15]Ana!$F$1885</definedName>
    <definedName name="HARAMPA12124601225A2038A20LIGWIN">[15]Ana!$F$1881</definedName>
    <definedName name="HARAMPA12124601225A2038A20MANO">[15]Ana!$F$1901</definedName>
    <definedName name="HARAMPA121246012A2038A20LIGWIN">[15]Ana!$F$1876</definedName>
    <definedName name="HARAMPA121246012A2038A20MANO">[15]Ana!$F$1896</definedName>
    <definedName name="HARAMPA12180401225A2038A20">[15]Ana!$F$1918</definedName>
    <definedName name="HARAMPA121804012A2038A20">[15]Ana!$F$1913</definedName>
    <definedName name="HARAMPA12180601225A2038A20">[15]Ana!$F$1928</definedName>
    <definedName name="HARAMPA121806012A2038A20">[15]Ana!$F$1923</definedName>
    <definedName name="HARAMPA12210401225A2038A20">[15]Ana!$F$1945</definedName>
    <definedName name="HARAMPA122104012A2038A20">[15]Ana!$F$1940</definedName>
    <definedName name="HARAMPA12210601225A2038A20">[15]Ana!$F$1955</definedName>
    <definedName name="HARAMPA122106012A2038A20">[15]Ana!$F$1950</definedName>
    <definedName name="HARAMPA12240401225A2038A20">[15]Ana!$F$1972</definedName>
    <definedName name="HARAMPA122404012A2038A20">[15]Ana!$F$1967</definedName>
    <definedName name="HARAMPA12240601225A2038A20">[15]Ana!$F$1982</definedName>
    <definedName name="HARAMPA122406012A2038A20">[15]Ana!$F$1977</definedName>
    <definedName name="HARAMPAESCCONTRA" localSheetId="0">#REF!</definedName>
    <definedName name="HARAMPAESCCONTRA">#REF!</definedName>
    <definedName name="HARAMPAVEHCONTRA" localSheetId="0">#REF!</definedName>
    <definedName name="HARAMPAVEHCONTRA">#REF!</definedName>
    <definedName name="HAVA15201244043814A20LIG">[15]Ana!$F$2494</definedName>
    <definedName name="HAVA15201244043814A20MANO">[15]Ana!$F$2506</definedName>
    <definedName name="HAVA20201244043838A20LIG">[15]Ana!$F$2517</definedName>
    <definedName name="HAVA20201244043838A20MANO">[15]Ana!$F$2528</definedName>
    <definedName name="HAVABARANDACONTRA" localSheetId="0">#REF!</definedName>
    <definedName name="HAVABARANDACONTRA">#REF!</definedName>
    <definedName name="HAVACORONACISTCONTRA" localSheetId="0">#REF!</definedName>
    <definedName name="HAVACORONACISTCONTRA">#REF!</definedName>
    <definedName name="HAVIGA20401244033423838A20LIGWIN">[15]Ana!$F$1998</definedName>
    <definedName name="HAVIGA20401246033423838A20LIGWIN">[15]Ana!$F$2004</definedName>
    <definedName name="HAVIGA20401804033423838A20">[15]Ana!$F$2081</definedName>
    <definedName name="HAVIGA20401804033423838A20POR">[15]Ana!$F$2086</definedName>
    <definedName name="HAVIGA20401806033423838A20">[15]Ana!$F$2092</definedName>
    <definedName name="HAVIGA20401806033423838A20POR">[15]Ana!$F$2098</definedName>
    <definedName name="HAVIGA20402104033423838A20">[15]Ana!$F$2218</definedName>
    <definedName name="HAVIGA20402104033423838A20POR">[15]Ana!$F$2223</definedName>
    <definedName name="HAVIGA20402106033423838A20">[15]Ana!$F$2229</definedName>
    <definedName name="HAVIGA20402106033423838A20POR">[15]Ana!$F$2235</definedName>
    <definedName name="HAVIGA20402404033423838A20">[15]Ana!$F$2355</definedName>
    <definedName name="HAVIGA20402404033423838A20POR">[15]Ana!$F$2360</definedName>
    <definedName name="HAVIGA20402406033423838A20">[15]Ana!$F$2366</definedName>
    <definedName name="HAVIGA20402406033423838A20POR">[15]Ana!$F$2372</definedName>
    <definedName name="HAVIGA25501244043423838A25LIGWIN">[15]Ana!$F$2017</definedName>
    <definedName name="HAVIGA25501246043423838A25LIGWIN">[15]Ana!$F$2023</definedName>
    <definedName name="HAVIGA25501804043423838A25">[15]Ana!$F$2111</definedName>
    <definedName name="HAVIGA25501804043423838A25POR">[15]Ana!$F$2116</definedName>
    <definedName name="HAVIGA25501806043423838A25">[15]Ana!$F$2122</definedName>
    <definedName name="HAVIGA25501806043423838A25POR">[15]Ana!$F$2128</definedName>
    <definedName name="HAVIGA25502104043423838A25">[15]Ana!$F$2248</definedName>
    <definedName name="HAVIGA25502104043423838A25POR">[15]Ana!$F$2253</definedName>
    <definedName name="HAVIGA25502106043423838A25">[15]Ana!$F$2259</definedName>
    <definedName name="HAVIGA25502106043423838A25POR">[15]Ana!$F$2265</definedName>
    <definedName name="HAVIGA25502404043423838A25">[15]Ana!$F$2385</definedName>
    <definedName name="HAVIGA25502404043423838A25POR">[15]Ana!$F$2390</definedName>
    <definedName name="HAVIGA25502406043423838A25">[15]Ana!$F$2396</definedName>
    <definedName name="HAVIGA25502406043423838A25POR">[15]Ana!$F$2402</definedName>
    <definedName name="HAVIGA3060124404123838A25LIGWIN">[15]Ana!$F$2036</definedName>
    <definedName name="HAVIGA3060124604123838A25LIGWIN">[15]Ana!$F$2042</definedName>
    <definedName name="HAVIGA3060180404123838A25">[15]Ana!$F$2141</definedName>
    <definedName name="HAVIGA3060180404123838A25POR">[15]Ana!$F$2146</definedName>
    <definedName name="HAVIGA3060180604123838A25">[15]Ana!$F$2152</definedName>
    <definedName name="HAVIGA3060180604123838A25POR">[15]Ana!$F$2158</definedName>
    <definedName name="HAVIGA3060210404123838A25">[15]Ana!$F$2278</definedName>
    <definedName name="HAVIGA3060210404123838A25POR">[15]Ana!$F$2283</definedName>
    <definedName name="HAVIGA3060210604123838A25">[15]Ana!$F$2289</definedName>
    <definedName name="HAVIGA3060210604123838A25POR">[15]Ana!$F$2295</definedName>
    <definedName name="HAVIGA3060240404123838A25">[15]Ana!$F$2415</definedName>
    <definedName name="HAVIGA3060240404123838A25POR">[15]Ana!$F$2420</definedName>
    <definedName name="HAVIGA3060240604123838A25">[15]Ana!$F$2426</definedName>
    <definedName name="HAVIGA3060240604123838A25POR">[15]Ana!$F$2432</definedName>
    <definedName name="HAVIGA408012440512122538A25LIGWIN">[15]Ana!$F$2061</definedName>
    <definedName name="HAVIGA4080124405121238A25LIGWIN">[15]Ana!$F$2056</definedName>
    <definedName name="HAVIGA4080124605121238A25LIGWIN">[15]Ana!$F$2068</definedName>
    <definedName name="HAVIGA4080180405121238A25">[15]Ana!$F$2172</definedName>
    <definedName name="HAVIGA4080180405121238A25POR">[15]Ana!$F$2177</definedName>
    <definedName name="HAVIGA408018060512122538A25">[15]Ana!$F$2198</definedName>
    <definedName name="HAVIGA408018060512122538A25POR">[15]Ana!$F$2205</definedName>
    <definedName name="HAVIGA4080180605121238A25">[15]Ana!$F$2184</definedName>
    <definedName name="HAVIGA4080180605121238A25POR">[15]Ana!$F$2191</definedName>
    <definedName name="HAVIGA4080210405121238A25">[15]Ana!$F$2309</definedName>
    <definedName name="HAVIGA4080210405121238A25por">[15]Ana!$F$2314</definedName>
    <definedName name="HAVIGA408021060512122538A25">[15]Ana!$F$2335</definedName>
    <definedName name="HAVIGA408021060512122538A25POR">[15]Ana!$F$2342</definedName>
    <definedName name="HAVIGA4080210605121238A25">[15]Ana!$F$2321</definedName>
    <definedName name="HAVIGA4080210605121238A25POR">[15]Ana!$F$2328</definedName>
    <definedName name="HAVIGA4080240405121238A25">[15]Ana!$F$2446</definedName>
    <definedName name="HAVIGA4080240405121238A25POR">[15]Ana!$F$2451</definedName>
    <definedName name="HAVIGA408024060512122538A25">[15]Ana!$F$2472</definedName>
    <definedName name="HAVIGA408024060512122538A25PORT">[15]Ana!$F$2479</definedName>
    <definedName name="HAVIGA4080240605121238A25">[15]Ana!$F$2458</definedName>
    <definedName name="HAVIGA4080240605121238A25POR">[15]Ana!$F$2465</definedName>
    <definedName name="HAVPORTCISTCONTRA" localSheetId="0">#REF!</definedName>
    <definedName name="HAVPORTCISTCONTRA">#REF!</definedName>
    <definedName name="HAVRIOSTPONDCONTRA" localSheetId="0">#REF!</definedName>
    <definedName name="HAVRIOSTPONDCONTRA">#REF!</definedName>
    <definedName name="HAVUE4010124402383825A20LIGWIN">[15]Ana!$F$2547</definedName>
    <definedName name="HAVUE40101244023838A20LIGWIN">[15]Ana!$F$2543</definedName>
    <definedName name="HAVUE4010124602383825A20LIGWIN">[15]Ana!$F$2557</definedName>
    <definedName name="HAVUE40101246023838A20LIGWIN">[15]Ana!$F$2552</definedName>
    <definedName name="HAVUE4010180402383825A20">[15]Ana!$F$2599</definedName>
    <definedName name="HAVUE40101804023838A20">[15]Ana!$F$2595</definedName>
    <definedName name="HAVUE40101806023838A20">[15]Ana!$F$2604</definedName>
    <definedName name="HAVUE4012124402383825A20LIGWIN">[15]Ana!$F$2573</definedName>
    <definedName name="HAVUE40121244023838A20LIGWIN">[15]Ana!$F$2569</definedName>
    <definedName name="HAVUE4012124602383825A20LIGWIN">[15]Ana!$F$2583</definedName>
    <definedName name="HAVUE40121246023838A20LIGWIN">[15]Ana!$F$2578</definedName>
    <definedName name="HAVUE4012180402383825A20">[15]Ana!$F$2625</definedName>
    <definedName name="HAVUE40121804023838A20">[15]Ana!$F$2621</definedName>
    <definedName name="HAVUE4012180602383825A20">[15]Ana!$F$2635</definedName>
    <definedName name="HAVUE40121806023838A20">[15]Ana!$F$2630</definedName>
    <definedName name="HAVUELO10CONTRA" localSheetId="0">#REF!</definedName>
    <definedName name="HAVUELO10CONTRA">#REF!</definedName>
    <definedName name="HAZCH301354081225C634ADLIG">[15]Ana!$F$2652</definedName>
    <definedName name="HAZCH3013540812C634ADLIG">[15]Ana!$F$2645</definedName>
    <definedName name="HAZCH301356081225C634ADLIG">[15]Ana!$F$2666</definedName>
    <definedName name="HAZCH3013560812C634ADLIG">[15]Ana!$F$2659</definedName>
    <definedName name="HAZCH301404081225C634AD">[15]Ana!$F$2708</definedName>
    <definedName name="HAZCH3014040812C634AD">[15]Ana!$F$2701</definedName>
    <definedName name="HAZCH301406081225C634AD">[15]Ana!$F$2722</definedName>
    <definedName name="HAZCH3014060812C634AD">[15]Ana!$F$2715</definedName>
    <definedName name="HAZCH301804081225C634AD">[15]Ana!$F$2764</definedName>
    <definedName name="HAZCH3018040812C634AD">[15]Ana!$F$2757</definedName>
    <definedName name="HAZCH301806081225C634AD">[15]Ana!$F$2778</definedName>
    <definedName name="HAZCH3018060812C634AD">[15]Ana!$F$2771</definedName>
    <definedName name="HAZCH302104081225C634AD">[15]Ana!$F$2820</definedName>
    <definedName name="HAZCH3021040812C634AD">[15]Ana!$F$2813</definedName>
    <definedName name="HAZCH302106081225C634AD">[15]Ana!$F$2834</definedName>
    <definedName name="HAZCH3021060812C634AD">[15]Ana!$F$2827</definedName>
    <definedName name="HAZCH302404081225C634AD">[15]Ana!$F$2876</definedName>
    <definedName name="HAZCH3024040812C634AD">[15]Ana!$F$2869</definedName>
    <definedName name="HAZCH302406081225C634AD">[15]Ana!$F$2890</definedName>
    <definedName name="HAZCH3024060812C634AD">[15]Ana!$F$2883</definedName>
    <definedName name="HAZCH35180401225A15ADC18342CAM">[15]Ana!$F$2935</definedName>
    <definedName name="HAZCH351804012A15ADC18342CAM">[15]Ana!$F$2928</definedName>
    <definedName name="HAZCH35180601225A15ADC18342CAM">[15]Ana!$F$2949</definedName>
    <definedName name="HAZCH351806012A15ADC18342CAM">[15]Ana!$F$2942</definedName>
    <definedName name="HAZCH35210401225A15ADC18342CAM">[15]Ana!$F$2963</definedName>
    <definedName name="HAZCH352104012A15ADC18342CAM">[15]Ana!$F$2956</definedName>
    <definedName name="HAZCH35210601225A15ADC18342CAM">[15]Ana!$F$2977</definedName>
    <definedName name="HAZCH352106012A15ADC18342CAM">[15]Ana!$F$2970</definedName>
    <definedName name="HAZCH35240401225A15ADC18342CAM">[15]Ana!$F$2991</definedName>
    <definedName name="HAZCH352404012A15ADC18342CAM">[15]Ana!$F$2984</definedName>
    <definedName name="HAZCH35240601225A15ADC18342CAM">[15]Ana!$F$3005</definedName>
    <definedName name="HAZCH352406012A15ADC18342CAM">[15]Ana!$F$2998</definedName>
    <definedName name="HAZCH4013540812C634ADLIG">[15]Ana!$F$2673</definedName>
    <definedName name="HAZCH4013560812C634ADLIG">[15]Ana!$F$2680</definedName>
    <definedName name="HAZCH401404081225C634AD">[15]Ana!$F$2736</definedName>
    <definedName name="HAZCH4014040812C634AD">[15]Ana!$F$2729</definedName>
    <definedName name="HAZCH401804081225C634AD">[15]Ana!$F$2792</definedName>
    <definedName name="HAZCH4018040812C634AD">[15]Ana!$F$2785</definedName>
    <definedName name="HAZCH402104081225C634AD">[15]Ana!$F$2848</definedName>
    <definedName name="HAZCH4021040812C634AD">[15]Ana!$F$2841</definedName>
    <definedName name="HAZCH402404081225C634AD">[15]Ana!$F$2904</definedName>
    <definedName name="HAZCH4024040812C634AD">[15]Ana!$F$2897</definedName>
    <definedName name="HAZCH402406081225C634AD">[15]Ana!$F$2918</definedName>
    <definedName name="HAZCH4024060812C634AD">[15]Ana!$F$2911</definedName>
    <definedName name="HAZCH601356081225C634ADLIG">[15]Ana!$F$2694</definedName>
    <definedName name="HAZCH6013560812C634ADLIG">[15]Ana!$F$2687</definedName>
    <definedName name="HAZCH601406081225C634AD">[15]Ana!$F$2750</definedName>
    <definedName name="HAZCH6014060812C634AD">[15]Ana!$F$2743</definedName>
    <definedName name="HAZCH601806081225C634AD">[15]Ana!$F$2806</definedName>
    <definedName name="HAZCH6018060812C634AD">[15]Ana!$F$2799</definedName>
    <definedName name="HAZCH602106081225C634AD">[15]Ana!$F$2862</definedName>
    <definedName name="HAZCH6021060812C634AD">[15]Ana!$F$2855</definedName>
    <definedName name="HAZCPONDCONTRA" localSheetId="0">#REF!</definedName>
    <definedName name="HAZCPONDCONTRA">#REF!</definedName>
    <definedName name="HAZFOSOCONTRA" localSheetId="0">#REF!</definedName>
    <definedName name="HAZFOSOCONTRA">#REF!</definedName>
    <definedName name="HAZM201512423838A30LIG">[15]Ana!$F$3035</definedName>
    <definedName name="HAZM301512423838A30LIG">[15]Ana!$F$3041</definedName>
    <definedName name="HAZM302012423838A25LIG">[15]Ana!$F$3053</definedName>
    <definedName name="HAZM302013523838A25LIG">[15]Ana!$F$3014</definedName>
    <definedName name="HAZM302014023838A25">[15]Ana!$F$3074</definedName>
    <definedName name="HAZM30X20180">[15]Ana!$F$3095</definedName>
    <definedName name="HAZM401512423838A30LIG">[15]Ana!$F$3047</definedName>
    <definedName name="HAZM452012433838A25LIG">[15]Ana!$F$3058</definedName>
    <definedName name="HAZM452013533838A25LIG">[15]Ana!$F$3019</definedName>
    <definedName name="HAZM452014033838A25">[15]Ana!$F$3079</definedName>
    <definedName name="HAZM452018033838A25">[15]Ana!$F$3100</definedName>
    <definedName name="HAZM452512433838A25LIG">[15]Ana!$F$3063</definedName>
    <definedName name="HAZM452513533838A25LIG">[15]Ana!$F$3024</definedName>
    <definedName name="HAZM452514033838A25">[15]Ana!$F$3084</definedName>
    <definedName name="HAZM452521033838A25">[15]Ana!$F$3115</definedName>
    <definedName name="HAZM452524033838A25">[15]Ana!$F$3125</definedName>
    <definedName name="HAZM45X25180">[15]Ana!$F$3105</definedName>
    <definedName name="HAZM602512433838A25LIG">[15]Ana!$F$3068</definedName>
    <definedName name="HAZM602513533838A25LIG">[15]Ana!$F$3029</definedName>
    <definedName name="HAZM602514033838A25">[15]Ana!$F$3089</definedName>
    <definedName name="HAZM602521033838A25">[15]Ana!$F$3120</definedName>
    <definedName name="HAZM602524033838A25">[15]Ana!$F$3130</definedName>
    <definedName name="HAZM60X25180">[15]Ana!$F$3110</definedName>
    <definedName name="HAZM8TIPVIGACISTCONTRA" localSheetId="0">#REF!</definedName>
    <definedName name="HAZM8TIPVIGACISTCONTRA">#REF!</definedName>
    <definedName name="HAZMRAMPACONTRA" localSheetId="0">#REF!</definedName>
    <definedName name="HAZMRAMPACONTRA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GON100" localSheetId="0">#REF!</definedName>
    <definedName name="HGON100">#REF!</definedName>
    <definedName name="HGON140" localSheetId="0">#REF!</definedName>
    <definedName name="HGON140">#REF!</definedName>
    <definedName name="HGON180" localSheetId="0">#REF!</definedName>
    <definedName name="HGON180">#REF!</definedName>
    <definedName name="HGON210" localSheetId="0">#REF!</definedName>
    <definedName name="HGON210">#REF!</definedName>
    <definedName name="hilo" localSheetId="0">#REF!</definedName>
    <definedName name="hilo">#REF!</definedName>
    <definedName name="Hilo_de_Nylon">[19]Insumos!$B$69:$D$69</definedName>
    <definedName name="HINCA" localSheetId="0">#REF!</definedName>
    <definedName name="HINCA">#REF!</definedName>
    <definedName name="HINCA_2">"$#REF!.$#REF!$#REF!"</definedName>
    <definedName name="HINCA_3">"$#REF!.$#REF!$#REF!"</definedName>
    <definedName name="Hinca_de_Pilotes" localSheetId="0">#REF!</definedName>
    <definedName name="Hinca_de_Pilotes">#REF!</definedName>
    <definedName name="Hinca_de_Pilotes_2">#N/A</definedName>
    <definedName name="Hinca_de_Pilotes_3">#N/A</definedName>
    <definedName name="HINCADEPILOTES" localSheetId="0">#REF!</definedName>
    <definedName name="HINCADEPILOTES">#REF!</definedName>
    <definedName name="HINCADEPILOTES_2">#N/A</definedName>
    <definedName name="HINCADEPILOTES_3">#N/A</definedName>
    <definedName name="HINDUSTRIAL100" localSheetId="0">#REF!</definedName>
    <definedName name="HINDUSTRIAL100">#REF!</definedName>
    <definedName name="HINDUSTRIAL140" localSheetId="0">#REF!</definedName>
    <definedName name="HINDUSTRIAL140">#REF!</definedName>
    <definedName name="HINDUSTRIAL180" localSheetId="0">#REF!</definedName>
    <definedName name="HINDUSTRIAL180">#REF!</definedName>
    <definedName name="HINDUSTRIAL210" localSheetId="0">#REF!</definedName>
    <definedName name="HINDUSTRIAL210">#REF!</definedName>
    <definedName name="hligadora">[15]Ana!$F$3246</definedName>
    <definedName name="HOJASEGUETA" localSheetId="0">#REF!</definedName>
    <definedName name="HOJASEGUETA">#REF!</definedName>
    <definedName name="HORACIO" localSheetId="0">#REF!</definedName>
    <definedName name="HORACIO">#REF!</definedName>
    <definedName name="HORACIO_2">"$#REF!.$L$66:$W$66"</definedName>
    <definedName name="HORACIO_3">"$#REF!.$L$66:$W$66"</definedName>
    <definedName name="horadia" localSheetId="0">#REF!</definedName>
    <definedName name="horadia">#REF!</definedName>
    <definedName name="horames" localSheetId="0">#REF!</definedName>
    <definedName name="horames">#REF!</definedName>
    <definedName name="horind100" localSheetId="0">#REF!</definedName>
    <definedName name="horind100">#REF!</definedName>
    <definedName name="horind140" localSheetId="0">#REF!</definedName>
    <definedName name="horind140">#REF!</definedName>
    <definedName name="horind180" localSheetId="0">#REF!</definedName>
    <definedName name="horind180">#REF!</definedName>
    <definedName name="horind210" localSheetId="0">#REF!</definedName>
    <definedName name="horind210">#REF!</definedName>
    <definedName name="horm.1.2">'[25]Ana. Horm mexc mort'!$D$70</definedName>
    <definedName name="horm.1.3">'[29]Analisis Unit. '!$F$74</definedName>
    <definedName name="horm.1.3.5">'[29]Analisis Unit. '!$F$64</definedName>
    <definedName name="HORM124">[15]Ana!$F$3302</definedName>
    <definedName name="HORM124LIGADORA">[15]Ana!$F$3309</definedName>
    <definedName name="HORM124LIGAWINCHE">[15]Ana!$F$3316</definedName>
    <definedName name="HORM135">[15]Ana!$F$3281</definedName>
    <definedName name="HORM135LIGADORA">[15]Ana!$F$3288</definedName>
    <definedName name="HORM135LIGAWINCHE">[15]Ana!$F$3295</definedName>
    <definedName name="HORM140">[15]Ana!$F$3138</definedName>
    <definedName name="HORM160">[15]Ana!$F$3143</definedName>
    <definedName name="HORM180">[15]Ana!$F$3148</definedName>
    <definedName name="HORM210">[15]Ana!$F$3153</definedName>
    <definedName name="HORM240">[15]Ana!$F$3158</definedName>
    <definedName name="HORM250">[15]Ana!$F$3163</definedName>
    <definedName name="HORM260">[15]Ana!$F$3168</definedName>
    <definedName name="HORM280">[15]Ana!$F$3173</definedName>
    <definedName name="HORM300">[15]Ana!$F$3178</definedName>
    <definedName name="HORM315">[15]Ana!$F$3183</definedName>
    <definedName name="HORM350">[15]Ana!$F$3188</definedName>
    <definedName name="HORM400">[15]Ana!$F$3193</definedName>
    <definedName name="HORMFROT">[15]Ana!$F$4786</definedName>
    <definedName name="Hormigón_Industrial_180_Kg_cm2">[19]Insumos!$B$70:$D$70</definedName>
    <definedName name="Hormigón_Industrial_210_Kg_cm2">[43]Insumos!$B$71:$D$71</definedName>
    <definedName name="Hormigón_Industrial_210_Kg_cm2_1">[43]Insumos!$B$71:$D$71</definedName>
    <definedName name="Hormigón_Industrial_210_Kg_cm2_2">[43]Insumos!$B$71:$D$71</definedName>
    <definedName name="Hormigón_Industrial_210_Kg_cm2_3">[43]Insumos!$B$71:$D$71</definedName>
    <definedName name="Hormigón_Industrial_240_Kg_cm2" localSheetId="0">[7]Insumos!#REF!</definedName>
    <definedName name="Hormigón_Industrial_240_Kg_cm2">[7]Insumos!#REF!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hormigon240" localSheetId="0">#REF!</definedName>
    <definedName name="hormigon240">#REF!</definedName>
    <definedName name="Hormigon240i" localSheetId="0">[20]MATERIALES!#REF!</definedName>
    <definedName name="Hormigon240i">[20]MATERIALES!#REF!</definedName>
    <definedName name="hormigon280" localSheetId="0">#REF!</definedName>
    <definedName name="hormigon280">#REF!</definedName>
    <definedName name="HORMIGON350" localSheetId="0">#REF!</definedName>
    <definedName name="HORMIGON350">#REF!</definedName>
    <definedName name="HORMIGONARMADOALETAS" localSheetId="0">#REF!</definedName>
    <definedName name="HORMIGONARMADOALETAS">#REF!</definedName>
    <definedName name="HORMIGONARMADOESTRIBOS" localSheetId="0">#REF!</definedName>
    <definedName name="HORMIGONARMADOESTRIBOS">#REF!</definedName>
    <definedName name="HORMIGONARMADOGUARDARRUEDASYDEFENSASLATERALES" localSheetId="0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0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0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0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0">#REF!</definedName>
    <definedName name="hormigonproteccionpilas">#REF!</definedName>
    <definedName name="HORMIGONSIMPLE" localSheetId="0">#REF!</definedName>
    <definedName name="HORMIGONSIMPLE">#REF!</definedName>
    <definedName name="HORMIGONVIGASPOSTENSADAS" localSheetId="0">#REF!</definedName>
    <definedName name="HORMIGONVIGASPOSTENSADAS">#REF!</definedName>
    <definedName name="hr.grader.cat.140h">'[17]Tarifas de Alquiler de Equipo'!$I$29</definedName>
    <definedName name="hr.pala.cat.966c">'[17]Tarifas de Alquiler de Equipo'!$I$54</definedName>
    <definedName name="hr.retro.cat.225">'[17]Tarifas de Alquiler de Equipo'!$I$41</definedName>
    <definedName name="hr.retro.cat.416">'[17]Tarifas de Alquiler de Equipo'!$I$46</definedName>
    <definedName name="hr.RodDin.dinapac.ca25">'[17]Tarifas de Alquiler de Equipo'!$I$80</definedName>
    <definedName name="hwinche">[15]Ana!$F$3253</definedName>
    <definedName name="imocolocjuntas">[41]INSUMOS!$F$261</definedName>
    <definedName name="IMPEST">[15]Ana!$F$3325</definedName>
    <definedName name="IMPREV" localSheetId="0">#REF!</definedName>
    <definedName name="IMPREV">#REF!</definedName>
    <definedName name="IMPREV." localSheetId="0">#REF!</definedName>
    <definedName name="IMPREV.">#REF!</definedName>
    <definedName name="IMPREVISTO" localSheetId="0">#REF!</definedName>
    <definedName name="IMPREVISTO">#REF!</definedName>
    <definedName name="IMPREVISTO1" localSheetId="0">#REF!</definedName>
    <definedName name="IMPREVISTO1">#REF!</definedName>
    <definedName name="IMPRIMACION" localSheetId="0">#REF!</definedName>
    <definedName name="IMPRIMACION">#REF!</definedName>
    <definedName name="INCR" localSheetId="0">#REF!</definedName>
    <definedName name="INCR">#REF!</definedName>
    <definedName name="INCREM" localSheetId="0">#REF!</definedName>
    <definedName name="INCREM">#REF!</definedName>
    <definedName name="ind.var.pre">'[17]Analisis Unitarios'!$K$2</definedName>
    <definedName name="indi" localSheetId="0">[37]Presup!#REF!</definedName>
    <definedName name="indi">[37]Presup!#REF!</definedName>
    <definedName name="indir" localSheetId="0">#REF!</definedName>
    <definedName name="indir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>[15]Ana!$F$3996</definedName>
    <definedName name="INOALARBCOPVC" localSheetId="0">#REF!</definedName>
    <definedName name="INOALARBCOPVC">#REF!</definedName>
    <definedName name="INOALARCOL">[15]Ana!$F$4022</definedName>
    <definedName name="INOALARCOLPVC" localSheetId="0">#REF!</definedName>
    <definedName name="INOALARCOLPVC">#REF!</definedName>
    <definedName name="INOBCOSER">[15]Ana!$F$3970</definedName>
    <definedName name="INOBCOSTAPASERPVC" localSheetId="0">#REF!</definedName>
    <definedName name="INOBCOSTAPASERPVC">#REF!</definedName>
    <definedName name="INOBCOTAPASER">[15]Ana!$F$3944</definedName>
    <definedName name="INOBCOTAPASERPVC" localSheetId="0">#REF!</definedName>
    <definedName name="INOBCOTAPASERPVC">#REF!</definedName>
    <definedName name="inodorosimplex" localSheetId="0">#REF!</definedName>
    <definedName name="inodorosimplex">#REF!</definedName>
    <definedName name="INOFLUXBCOCONTRA" localSheetId="0">#REF!</definedName>
    <definedName name="INOFLUXBCOCONTRA">#REF!</definedName>
    <definedName name="ins_abrasadera_1.5pulg" localSheetId="0">#REF!</definedName>
    <definedName name="ins_abrasadera_1.5pulg">#REF!</definedName>
    <definedName name="ins_abrasadera_1pulg" localSheetId="0">#REF!</definedName>
    <definedName name="ins_abrasadera_1pulg">#REF!</definedName>
    <definedName name="ins_abrasadera_2pulg" localSheetId="0">#REF!</definedName>
    <definedName name="ins_abrasadera_2pulg">#REF!</definedName>
    <definedName name="ins_abrasadera_3pulg" localSheetId="0">#REF!</definedName>
    <definedName name="ins_abrasadera_3pulg">#REF!</definedName>
    <definedName name="ins_abrasadera_4pulg" localSheetId="0">#REF!</definedName>
    <definedName name="ins_abrasadera_4pulg">#REF!</definedName>
    <definedName name="ins_acero" localSheetId="0">#REF!</definedName>
    <definedName name="ins_acero">#REF!</definedName>
    <definedName name="ins_adap_cpvc_0.5pulg" localSheetId="0">#REF!</definedName>
    <definedName name="ins_adap_cpvc_0.5pulg">#REF!</definedName>
    <definedName name="ins_adap_pvc_0.5pulg" localSheetId="0">#REF!</definedName>
    <definedName name="ins_adap_pvc_0.5pulg">#REF!</definedName>
    <definedName name="ins_adap_pvc_0.75pulg" localSheetId="0">#REF!</definedName>
    <definedName name="ins_adap_pvc_0.75pulg">#REF!</definedName>
    <definedName name="ins_adap_pvc_1.5pulg" localSheetId="0">#REF!</definedName>
    <definedName name="ins_adap_pvc_1.5pulg">#REF!</definedName>
    <definedName name="ins_adap_pvc_1pulg" localSheetId="0">#REF!</definedName>
    <definedName name="ins_adap_pvc_1pulg">#REF!</definedName>
    <definedName name="ins_adap_pvc_2pulg" localSheetId="0">#REF!</definedName>
    <definedName name="ins_adap_pvc_2pulg">#REF!</definedName>
    <definedName name="ins_agua" localSheetId="0">#REF!</definedName>
    <definedName name="ins_agua">#REF!</definedName>
    <definedName name="ins_alambre" localSheetId="0">#REF!</definedName>
    <definedName name="ins_alambre">#REF!</definedName>
    <definedName name="ins_alquiler_compactador" localSheetId="0">#REF!</definedName>
    <definedName name="ins_alquiler_compactador">#REF!</definedName>
    <definedName name="ins_alquiler_compresor" localSheetId="0">#REF!</definedName>
    <definedName name="ins_alquiler_compresor">#REF!</definedName>
    <definedName name="ins_arandela_inodoro" localSheetId="0">#REF!</definedName>
    <definedName name="ins_arandela_inodoro">#REF!</definedName>
    <definedName name="ins_arena_fina" localSheetId="0">#REF!</definedName>
    <definedName name="ins_arena_fina">#REF!</definedName>
    <definedName name="ins_arena_gruesa" localSheetId="0">#REF!</definedName>
    <definedName name="ins_arena_gruesa">#REF!</definedName>
    <definedName name="ins_bañera" localSheetId="0">#REF!</definedName>
    <definedName name="ins_bañera">#REF!</definedName>
    <definedName name="ins_barra_unitrox" localSheetId="0">#REF!</definedName>
    <definedName name="ins_barra_unitrox">#REF!</definedName>
    <definedName name="ins_blocks_6pulg" localSheetId="0">#REF!</definedName>
    <definedName name="ins_blocks_6pulg">#REF!</definedName>
    <definedName name="ins_blocks_8pulg" localSheetId="0">#REF!</definedName>
    <definedName name="ins_blocks_8pulg">#REF!</definedName>
    <definedName name="ins_calentador_electrico" localSheetId="0">#REF!</definedName>
    <definedName name="ins_calentador_electrico">#REF!</definedName>
    <definedName name="ins_cemento_blanco" localSheetId="0">#REF!</definedName>
    <definedName name="ins_cemento_blanco">#REF!</definedName>
    <definedName name="ins_cemento_cpvc" localSheetId="0">#REF!</definedName>
    <definedName name="ins_cemento_cpvc">#REF!</definedName>
    <definedName name="ins_cemento_gris" localSheetId="0">#REF!</definedName>
    <definedName name="ins_cemento_gris">#REF!</definedName>
    <definedName name="ins_cemento_pvc" localSheetId="0">#REF!</definedName>
    <definedName name="ins_cemento_pvc">#REF!</definedName>
    <definedName name="ins_check_hor_2pulg" localSheetId="0">#REF!</definedName>
    <definedName name="ins_check_hor_2pulg">#REF!</definedName>
    <definedName name="ins_check_ver_3pulg" localSheetId="0">#REF!</definedName>
    <definedName name="ins_check_ver_3pulg">#REF!</definedName>
    <definedName name="ins_clavo_acero" localSheetId="0">#REF!</definedName>
    <definedName name="ins_clavo_acero">#REF!</definedName>
    <definedName name="ins_clavo_corriente" localSheetId="0">#REF!</definedName>
    <definedName name="ins_clavo_corriente">#REF!</definedName>
    <definedName name="ins_codo_cpvc_0.5pulg" localSheetId="0">#REF!</definedName>
    <definedName name="ins_codo_cpvc_0.5pulg">#REF!</definedName>
    <definedName name="ins_codo_cpvc_0.75pulg" localSheetId="0">#REF!</definedName>
    <definedName name="ins_codo_cpvc_0.75pulg">#REF!</definedName>
    <definedName name="ins_codo_hg_2hg" localSheetId="0">#REF!</definedName>
    <definedName name="ins_codo_hg_2hg">#REF!</definedName>
    <definedName name="ins_codo_hg_3hg" localSheetId="0">#REF!</definedName>
    <definedName name="ins_codo_hg_3hg">#REF!</definedName>
    <definedName name="ins_codo_pvc_drenaje_2pulgx45" localSheetId="0">#REF!</definedName>
    <definedName name="ins_codo_pvc_drenaje_2pulgx45">#REF!</definedName>
    <definedName name="ins_codo_pvc_drenaje_2pulgx90" localSheetId="0">#REF!</definedName>
    <definedName name="ins_codo_pvc_drenaje_2pulgx90">#REF!</definedName>
    <definedName name="ins_codo_pvc_drenaje_3pulgx45" localSheetId="0">#REF!</definedName>
    <definedName name="ins_codo_pvc_drenaje_3pulgx45">#REF!</definedName>
    <definedName name="ins_codo_pvc_drenaje_3pulgx90" localSheetId="0">#REF!</definedName>
    <definedName name="ins_codo_pvc_drenaje_3pulgx90">#REF!</definedName>
    <definedName name="ins_codo_pvc_drenaje_4pulgx45" localSheetId="0">#REF!</definedName>
    <definedName name="ins_codo_pvc_drenaje_4pulgx45">#REF!</definedName>
    <definedName name="ins_codo_pvc_drenaje_4pulgx90" localSheetId="0">#REF!</definedName>
    <definedName name="ins_codo_pvc_drenaje_4pulgx90">#REF!</definedName>
    <definedName name="ins_codo_pvc_presion_0.5pulg" localSheetId="0">#REF!</definedName>
    <definedName name="ins_codo_pvc_presion_0.5pulg">#REF!</definedName>
    <definedName name="ins_codo_pvc_presion_0.75pulg" localSheetId="0">#REF!</definedName>
    <definedName name="ins_codo_pvc_presion_0.75pulg">#REF!</definedName>
    <definedName name="ins_codo_pvc_presion_1.5pulg" localSheetId="0">#REF!</definedName>
    <definedName name="ins_codo_pvc_presion_1.5pulg">#REF!</definedName>
    <definedName name="ins_codo_pvc_presion_1pulg" localSheetId="0">#REF!</definedName>
    <definedName name="ins_codo_pvc_presion_1pulg">#REF!</definedName>
    <definedName name="ins_codo_pvc_presion_2pulg" localSheetId="0">#REF!</definedName>
    <definedName name="ins_codo_pvc_presion_2pulg">#REF!</definedName>
    <definedName name="ins_codo_pvc_presion_3pulg" localSheetId="0">#REF!</definedName>
    <definedName name="ins_codo_pvc_presion_3pulg">#REF!</definedName>
    <definedName name="ins_colg_0.5pulg" localSheetId="0">#REF!</definedName>
    <definedName name="ins_colg_0.5pulg">#REF!</definedName>
    <definedName name="ins_colg_0.75pulg" localSheetId="0">#REF!</definedName>
    <definedName name="ins_colg_0.75pulg">#REF!</definedName>
    <definedName name="ins_colg_1.5pulg" localSheetId="0">#REF!</definedName>
    <definedName name="ins_colg_1.5pulg">#REF!</definedName>
    <definedName name="ins_colg_1pulg" localSheetId="0">#REF!</definedName>
    <definedName name="ins_colg_1pulg">#REF!</definedName>
    <definedName name="ins_colg_2pulg" localSheetId="0">#REF!</definedName>
    <definedName name="ins_colg_2pulg">#REF!</definedName>
    <definedName name="ins_colg_3pulg" localSheetId="0">#REF!</definedName>
    <definedName name="ins_colg_3pulg">#REF!</definedName>
    <definedName name="ins_colg_4pulg" localSheetId="0">#REF!</definedName>
    <definedName name="ins_colg_4pulg">#REF!</definedName>
    <definedName name="ins_coupling_cpvc_1.5pulg" localSheetId="0">#REF!</definedName>
    <definedName name="ins_coupling_cpvc_1.5pulg">#REF!</definedName>
    <definedName name="ins_cubre_falta" localSheetId="0">#REF!</definedName>
    <definedName name="ins_cubre_falta">#REF!</definedName>
    <definedName name="ins_drenaje_balcon_a" localSheetId="0">#REF!</definedName>
    <definedName name="ins_drenaje_balcon_a">#REF!</definedName>
    <definedName name="ins_drenaje_balcon_b" localSheetId="0">#REF!</definedName>
    <definedName name="ins_drenaje_balcon_b">#REF!</definedName>
    <definedName name="ins_fregadero" localSheetId="0">#REF!</definedName>
    <definedName name="ins_fregadero">#REF!</definedName>
    <definedName name="ins_gasoil" localSheetId="0">#REF!</definedName>
    <definedName name="ins_gasoil">#REF!</definedName>
    <definedName name="ins_grava_combinada" localSheetId="0">#REF!</definedName>
    <definedName name="ins_grava_combinada">#REF!</definedName>
    <definedName name="ins_inodoro" localSheetId="0">#REF!</definedName>
    <definedName name="ins_inodoro">#REF!</definedName>
    <definedName name="ins_jacuzzi" localSheetId="0">#REF!</definedName>
    <definedName name="ins_jacuzzi">#REF!</definedName>
    <definedName name="ins_juego_accesorios" localSheetId="0">#REF!</definedName>
    <definedName name="ins_juego_accesorios">#REF!</definedName>
    <definedName name="ins_junta_cera" localSheetId="0">#REF!</definedName>
    <definedName name="ins_junta_cera">#REF!</definedName>
    <definedName name="ins_lavamanos" localSheetId="0">#REF!</definedName>
    <definedName name="ins_lavamanos">#REF!</definedName>
    <definedName name="ins_llave_angular" localSheetId="0">#REF!</definedName>
    <definedName name="ins_llave_angular">#REF!</definedName>
    <definedName name="ins_llave_chorro" localSheetId="0">#REF!</definedName>
    <definedName name="ins_llave_chorro">#REF!</definedName>
    <definedName name="ins_madera" localSheetId="0">#REF!</definedName>
    <definedName name="ins_madera">#REF!</definedName>
    <definedName name="ins_mezcla_pañete" localSheetId="0">#REF!</definedName>
    <definedName name="ins_mezcla_pañete">#REF!</definedName>
    <definedName name="ins_mezcladora_bañera" localSheetId="0">#REF!</definedName>
    <definedName name="ins_mezcladora_bañera">#REF!</definedName>
    <definedName name="ins_mezcladora_fregadero" localSheetId="0">#REF!</definedName>
    <definedName name="ins_mezcladora_fregadero">#REF!</definedName>
    <definedName name="ins_mezcladora_jacuzzi" localSheetId="0">#REF!</definedName>
    <definedName name="ins_mezcladora_jacuzzi">#REF!</definedName>
    <definedName name="ins_mezcladora_lavamanos" localSheetId="0">#REF!</definedName>
    <definedName name="ins_mezcladora_lavamanos">#REF!</definedName>
    <definedName name="ins_mortero_13" localSheetId="0">#REF!</definedName>
    <definedName name="ins_mortero_13">#REF!</definedName>
    <definedName name="ins_mortero_14" localSheetId="0">#REF!</definedName>
    <definedName name="ins_mortero_14">#REF!</definedName>
    <definedName name="ins_niple_cromado" localSheetId="0">#REF!</definedName>
    <definedName name="ins_niple_cromado">#REF!</definedName>
    <definedName name="ins_parrilla_piso" localSheetId="0">#REF!</definedName>
    <definedName name="ins_parrilla_piso">#REF!</definedName>
    <definedName name="ins_pintura" localSheetId="0">#REF!</definedName>
    <definedName name="ins_pintura">#REF!</definedName>
    <definedName name="ins_red_cpvc_0.75x0.5pulg" localSheetId="0">#REF!</definedName>
    <definedName name="ins_red_cpvc_0.75x0.5pulg">#REF!</definedName>
    <definedName name="ins_red_hg_3x2" localSheetId="0">#REF!</definedName>
    <definedName name="ins_red_hg_3x2">#REF!</definedName>
    <definedName name="ins_red_pvc_3x2pulg" localSheetId="0">#REF!</definedName>
    <definedName name="ins_red_pvc_3x2pulg">#REF!</definedName>
    <definedName name="ins_red_pvc_4x2pulg" localSheetId="0">#REF!</definedName>
    <definedName name="ins_red_pvc_4x2pulg">#REF!</definedName>
    <definedName name="ins_red_pvc_4x3pulg" localSheetId="0">#REF!</definedName>
    <definedName name="ins_red_pvc_4x3pulg">#REF!</definedName>
    <definedName name="ins_red_pvc_presion_0.75x0.5pulg" localSheetId="0">#REF!</definedName>
    <definedName name="ins_red_pvc_presion_0.75x0.5pulg">#REF!</definedName>
    <definedName name="ins_red_pvc_presion_1.5x0.75pulg" localSheetId="0">#REF!</definedName>
    <definedName name="ins_red_pvc_presion_1.5x0.75pulg">#REF!</definedName>
    <definedName name="ins_red_pvc_presion_1.5x1pulg" localSheetId="0">#REF!</definedName>
    <definedName name="ins_red_pvc_presion_1.5x1pulg">#REF!</definedName>
    <definedName name="ins_red_pvc_presion_1x0.5pulg" localSheetId="0">#REF!</definedName>
    <definedName name="ins_red_pvc_presion_1x0.5pulg">#REF!</definedName>
    <definedName name="ins_red_pvc_presion_1x0.75pulg" localSheetId="0">#REF!</definedName>
    <definedName name="ins_red_pvc_presion_1x0.75pulg">#REF!</definedName>
    <definedName name="ins_red_pvc_presion_2x1.5pulg" localSheetId="0">#REF!</definedName>
    <definedName name="ins_red_pvc_presion_2x1.5pulg">#REF!</definedName>
    <definedName name="ins_red_pvc_presion_2x1pulg" localSheetId="0">#REF!</definedName>
    <definedName name="ins_red_pvc_presion_2x1pulg">#REF!</definedName>
    <definedName name="ins_red_pvc_presion_3x1.5pulg" localSheetId="0">#REF!</definedName>
    <definedName name="ins_red_pvc_presion_3x1.5pulg">#REF!</definedName>
    <definedName name="ins_red_pvc_presion_3x1pulg" localSheetId="0">#REF!</definedName>
    <definedName name="ins_red_pvc_presion_3x1pulg">#REF!</definedName>
    <definedName name="ins_red_pvc_presion_3x2pulg" localSheetId="0">#REF!</definedName>
    <definedName name="ins_red_pvc_presion_3x2pulg">#REF!</definedName>
    <definedName name="ins_regla" localSheetId="0">#REF!</definedName>
    <definedName name="ins_regla">#REF!</definedName>
    <definedName name="ins_rejilla_techo" localSheetId="0">#REF!</definedName>
    <definedName name="ins_rejilla_techo">#REF!</definedName>
    <definedName name="ins_sifon_2pulg" localSheetId="0">#REF!</definedName>
    <definedName name="ins_sifon_2pulg">#REF!</definedName>
    <definedName name="ins_tarugo_0.375pulg" localSheetId="0">#REF!</definedName>
    <definedName name="ins_tarugo_0.375pulg">#REF!</definedName>
    <definedName name="ins_tarugo_0.5pulg" localSheetId="0">#REF!</definedName>
    <definedName name="ins_tarugo_0.5pulg">#REF!</definedName>
    <definedName name="ins_tee_cpvc_0.5pulg" localSheetId="0">#REF!</definedName>
    <definedName name="ins_tee_cpvc_0.5pulg">#REF!</definedName>
    <definedName name="ins_tee_cpvc_0.75pulg" localSheetId="0">#REF!</definedName>
    <definedName name="ins_tee_cpvc_0.75pulg">#REF!</definedName>
    <definedName name="ins_tee_hg_3hg" localSheetId="0">#REF!</definedName>
    <definedName name="ins_tee_hg_3hg">#REF!</definedName>
    <definedName name="ins_tee_pvc_presion_0.5pulg" localSheetId="0">#REF!</definedName>
    <definedName name="ins_tee_pvc_presion_0.5pulg">#REF!</definedName>
    <definedName name="ins_tee_pvc_presion_0.75pulg" localSheetId="0">#REF!</definedName>
    <definedName name="ins_tee_pvc_presion_0.75pulg">#REF!</definedName>
    <definedName name="ins_tee_pvc_presion_1.5pulg" localSheetId="0">#REF!</definedName>
    <definedName name="ins_tee_pvc_presion_1.5pulg">#REF!</definedName>
    <definedName name="ins_tee_pvc_presion_1pulg" localSheetId="0">#REF!</definedName>
    <definedName name="ins_tee_pvc_presion_1pulg">#REF!</definedName>
    <definedName name="ins_tee_pvc_presion_2pulg" localSheetId="0">#REF!</definedName>
    <definedName name="ins_tee_pvc_presion_2pulg">#REF!</definedName>
    <definedName name="ins_tee_pvc_presion_3pulg" localSheetId="0">#REF!</definedName>
    <definedName name="ins_tee_pvc_presion_3pulg">#REF!</definedName>
    <definedName name="ins_tornillo_0.375pulg" localSheetId="0">#REF!</definedName>
    <definedName name="ins_tornillo_0.375pulg">#REF!</definedName>
    <definedName name="ins_tornillo_fijacion" localSheetId="0">#REF!</definedName>
    <definedName name="ins_tornillo_fijacion">#REF!</definedName>
    <definedName name="ins_tub_cpvc_0.5pulg" localSheetId="0">#REF!</definedName>
    <definedName name="ins_tub_cpvc_0.5pulg">#REF!</definedName>
    <definedName name="ins_tub_cpvc_0.75pulg" localSheetId="0">#REF!</definedName>
    <definedName name="ins_tub_cpvc_0.75pulg">#REF!</definedName>
    <definedName name="ins_tub_hg_2pulg" localSheetId="0">#REF!</definedName>
    <definedName name="ins_tub_hg_2pulg">#REF!</definedName>
    <definedName name="ins_tub_hg_3pulg" localSheetId="0">#REF!</definedName>
    <definedName name="ins_tub_hg_3pulg">#REF!</definedName>
    <definedName name="ins_tub_pvc_sch40_0.5pul" localSheetId="0">#REF!</definedName>
    <definedName name="ins_tub_pvc_sch40_0.5pul">#REF!</definedName>
    <definedName name="ins_tub_pvc_sch40_0.75pul" localSheetId="0">#REF!</definedName>
    <definedName name="ins_tub_pvc_sch40_0.75pul">#REF!</definedName>
    <definedName name="ins_tub_pvc_sch40_1.5pul" localSheetId="0">#REF!</definedName>
    <definedName name="ins_tub_pvc_sch40_1.5pul">#REF!</definedName>
    <definedName name="ins_tub_pvc_sch40_1pul" localSheetId="0">#REF!</definedName>
    <definedName name="ins_tub_pvc_sch40_1pul">#REF!</definedName>
    <definedName name="ins_tub_pvc_sdr21_2pulg" localSheetId="0">#REF!</definedName>
    <definedName name="ins_tub_pvc_sdr21_2pulg">#REF!</definedName>
    <definedName name="ins_tub_pvc_sdr21_3pulg" localSheetId="0">#REF!</definedName>
    <definedName name="ins_tub_pvc_sdr21_3pulg">#REF!</definedName>
    <definedName name="ins_tub_pvc_sdr26_2pulg" localSheetId="0">#REF!</definedName>
    <definedName name="ins_tub_pvc_sdr26_2pulg">#REF!</definedName>
    <definedName name="ins_tub_pvc_sdr26_3pulg" localSheetId="0">#REF!</definedName>
    <definedName name="ins_tub_pvc_sdr26_3pulg">#REF!</definedName>
    <definedName name="ins_tub_pvc_sdr32.5_4pulg" localSheetId="0">#REF!</definedName>
    <definedName name="ins_tub_pvc_sdr32.5_4pulg">#REF!</definedName>
    <definedName name="ins_tub_pvc_sdr32.5_6pulg" localSheetId="0">#REF!</definedName>
    <definedName name="ins_tub_pvc_sdr32.5_6pulg">#REF!</definedName>
    <definedName name="ins_tubo_flexible" localSheetId="0">#REF!</definedName>
    <definedName name="ins_tubo_flexible">#REF!</definedName>
    <definedName name="ins_tuerca_0.375pulg" localSheetId="0">#REF!</definedName>
    <definedName name="ins_tuerca_0.375pulg">#REF!</definedName>
    <definedName name="ins_tuerca_0.5pulg" localSheetId="0">#REF!</definedName>
    <definedName name="ins_tuerca_0.5pulg">#REF!</definedName>
    <definedName name="ins_valvula_0.75pulg" localSheetId="0">#REF!</definedName>
    <definedName name="ins_valvula_0.75pulg">#REF!</definedName>
    <definedName name="ins_valvula_1.5pulg" localSheetId="0">#REF!</definedName>
    <definedName name="ins_valvula_1.5pulg">#REF!</definedName>
    <definedName name="ins_valvula_1pulg" localSheetId="0">#REF!</definedName>
    <definedName name="ins_valvula_1pulg">#REF!</definedName>
    <definedName name="ins_valvula_2pulg" localSheetId="0">#REF!</definedName>
    <definedName name="ins_valvula_2pulg">#REF!</definedName>
    <definedName name="ins_valvula_reguladora_1pulg" localSheetId="0">#REF!</definedName>
    <definedName name="ins_valvula_reguladora_1pulg">#REF!</definedName>
    <definedName name="ins_valvula_reguladora_2pulg" localSheetId="0">#REF!</definedName>
    <definedName name="ins_valvula_reguladora_2pulg">#REF!</definedName>
    <definedName name="ins_varilla_0.375pulg" localSheetId="0">#REF!</definedName>
    <definedName name="ins_varilla_0.375pulg">#REF!</definedName>
    <definedName name="ins_varilla_0.5pulg" localSheetId="0">#REF!</definedName>
    <definedName name="ins_varilla_0.5pulg">#REF!</definedName>
    <definedName name="ins_yee_pvc_drenaje_2pulg" localSheetId="0">#REF!</definedName>
    <definedName name="ins_yee_pvc_drenaje_2pulg">#REF!</definedName>
    <definedName name="ins_yee_pvc_drenaje_3pulg" localSheetId="0">#REF!</definedName>
    <definedName name="ins_yee_pvc_drenaje_3pulg">#REF!</definedName>
    <definedName name="ins_yee_pvc_drenaje_4pulg" localSheetId="0">#REF!</definedName>
    <definedName name="ins_yee_pvc_drenaje_4pulg">#REF!</definedName>
    <definedName name="INSTVENT" localSheetId="0">#REF!</definedName>
    <definedName name="INSTVENT">#REF!</definedName>
    <definedName name="INTERRUPTOR3VIAS">[15]Ana!$F$3388</definedName>
    <definedName name="INTERRUPTOR4VIAS">[15]Ana!$F$3399</definedName>
    <definedName name="INTERRUPTORDOBLE">[15]Ana!$F$3366</definedName>
    <definedName name="INTERRUPTORPILOTO">[15]Ana!$F$3410</definedName>
    <definedName name="INTERRUPTORSENCILLO">[15]Ana!$F$3355</definedName>
    <definedName name="INTERRUPTORTRIPLE">[15]Ana!$F$3377</definedName>
    <definedName name="itabo" localSheetId="0">#REF!</definedName>
    <definedName name="itabo">#REF!</definedName>
    <definedName name="itbi" localSheetId="0">#REF!</definedName>
    <definedName name="itbi">#REF!</definedName>
    <definedName name="ITBIS">[44]Insumos!$G$2</definedName>
    <definedName name="ITBS" localSheetId="0">#REF!</definedName>
    <definedName name="ITBS">#REF!</definedName>
    <definedName name="Item2">#N/A</definedName>
    <definedName name="Izado_de_Tabletas" localSheetId="0">#REF!</definedName>
    <definedName name="Izado_de_Tabletas">#REF!</definedName>
    <definedName name="Izado_de_Tabletas_2">#N/A</definedName>
    <definedName name="Izado_de_Tabletas_3">#N/A</definedName>
    <definedName name="IZAJE" localSheetId="0">#REF!</definedName>
    <definedName name="IZAJE">#REF!</definedName>
    <definedName name="IZAJE_2">"$#REF!.$#REF!$#REF!"</definedName>
    <definedName name="IZAJE_3">"$#REF!.$#REF!$#REF!"</definedName>
    <definedName name="Izaje_de_Vigas_Postensadas" localSheetId="0">#REF!</definedName>
    <definedName name="Izaje_de_Vigas_Postensadas">#REF!</definedName>
    <definedName name="Izaje_de_Vigas_Postensadas_2">#N/A</definedName>
    <definedName name="Izaje_de_Vigas_Postensadas_3">#N/A</definedName>
    <definedName name="jminimo" localSheetId="0">#REF!</definedName>
    <definedName name="jminimo">#REF!</definedName>
    <definedName name="Jose" localSheetId="0">[38]INSUMOS!#REF!</definedName>
    <definedName name="Jose">[38]INSUMOS!#REF!</definedName>
    <definedName name="JUNTACERA" localSheetId="0">#REF!</definedName>
    <definedName name="JUNTACERA">#REF!</definedName>
    <definedName name="kerosene" localSheetId="0">#REF!</definedName>
    <definedName name="kerosene">#REF!</definedName>
    <definedName name="kglb">0.453592</definedName>
    <definedName name="Kilometro">[20]EQUIPOS!$I$25</definedName>
    <definedName name="komatsu" localSheetId="0">'[18]Listado Equipos a utilizar'!#REF!</definedName>
    <definedName name="komatsu">'[18]Listado Equipos a utilizar'!#REF!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TEX" localSheetId="0">#REF!</definedName>
    <definedName name="LATEX">#REF!</definedName>
    <definedName name="LAVADEROSENCILLO" localSheetId="0">#REF!</definedName>
    <definedName name="LAVADEROSENCILLO">#REF!</definedName>
    <definedName name="LAVGRA1BCO">[15]Ana!$F$4071</definedName>
    <definedName name="LAVGRA1BCOPVC" localSheetId="0">#REF!</definedName>
    <definedName name="LAVGRA1BCOPVC">#REF!</definedName>
    <definedName name="LAVGRA2BCO">[15]Ana!$F$4046</definedName>
    <definedName name="LAVGRA2BCOPVC" localSheetId="0">#REF!</definedName>
    <definedName name="LAVGRA2BCOPVC">#REF!</definedName>
    <definedName name="LAVM1917BCO">[15]Ana!$F$4097</definedName>
    <definedName name="LAVM1917BCOPVC" localSheetId="0">#REF!</definedName>
    <definedName name="LAVM1917BCOPVC">#REF!</definedName>
    <definedName name="LAVM1917COL">[15]Ana!$F$4123</definedName>
    <definedName name="LAVM1917COLPVC" localSheetId="0">#REF!</definedName>
    <definedName name="LAVM1917COLPVC">#REF!</definedName>
    <definedName name="LAVMOVABCO">[15]Ana!$F$4150</definedName>
    <definedName name="LAVMOVABCOPVC" localSheetId="0">#REF!</definedName>
    <definedName name="LAVMOVABCOPVC">#REF!</definedName>
    <definedName name="LAVMOVACOL">[15]Ana!$F$4177</definedName>
    <definedName name="LAVMOVACOLPVC" localSheetId="0">#REF!</definedName>
    <definedName name="LAVMOVACOLPVC">#REF!</definedName>
    <definedName name="LAVMSERBCO">[15]Ana!$F$4203</definedName>
    <definedName name="LAVMSERBCOPVC" localSheetId="0">#REF!</definedName>
    <definedName name="LAVMSERBCOPVC">#REF!</definedName>
    <definedName name="LAVOVAEMPBCOCONTRA" localSheetId="0">#REF!</definedName>
    <definedName name="LAVOVAEMPBCOCONTRA">#REF!</definedName>
    <definedName name="lbalmbre18">'[29]Analisis Unit. '!$F$39</definedName>
    <definedName name="lbkg" localSheetId="0">#REF!</definedName>
    <definedName name="lbkg">#REF!</definedName>
    <definedName name="Ligado_y_vaciado" localSheetId="0">#REF!</definedName>
    <definedName name="Ligado_y_vaciado">#REF!</definedName>
    <definedName name="Ligado_y_vaciado_2">#N/A</definedName>
    <definedName name="Ligado_y_vaciado_3">#N/A</definedName>
    <definedName name="Ligado_y_Vaciado_a_Mano">[19]Insumos!$B$136:$D$136</definedName>
    <definedName name="Ligado_y_Vaciado_con_ligadora_y_Winche" localSheetId="0">[7]Insumos!#REF!</definedName>
    <definedName name="Ligado_y_Vaciado_con_ligadora_y_Winche">[7]Insumos!#REF!</definedName>
    <definedName name="Ligado_y_Vaciado_Hormigón_Industrial_____20_M3" localSheetId="0">[7]Insumos!#REF!</definedName>
    <definedName name="Ligado_y_Vaciado_Hormigón_Industrial_____20_M3">[7]Insumos!#REF!</definedName>
    <definedName name="Ligado_y_Vaciado_Hormigón_Industrial_____4_M3" localSheetId="0">[7]Insumos!#REF!</definedName>
    <definedName name="Ligado_y_Vaciado_Hormigón_Industrial_____4_M3">[7]Insumos!#REF!</definedName>
    <definedName name="Ligado_y_Vaciado_Hormigón_Industrial___10__20_M3" localSheetId="0">[7]Insumos!#REF!</definedName>
    <definedName name="Ligado_y_Vaciado_Hormigón_Industrial___10__20_M3">[7]Insumos!#REF!</definedName>
    <definedName name="Ligado_y_Vaciado_Hormigón_Industrial___4__10_M3" localSheetId="0">[7]Insumos!#REF!</definedName>
    <definedName name="Ligado_y_Vaciado_Hormigón_Industrial___4__10_M3">[7]Insumos!#REF!</definedName>
    <definedName name="ligadohormigon" localSheetId="0">[20]OBRAMANO!#REF!</definedName>
    <definedName name="ligadohormigon">[20]OBRAMANO!#REF!</definedName>
    <definedName name="ligadora" localSheetId="0">'[18]Listado Equipos a utilizar'!#REF!</definedName>
    <definedName name="ligadora">'[18]Listado Equipos a utilizar'!#REF!</definedName>
    <definedName name="Ligadora_de_1_funda" localSheetId="0">#REF!</definedName>
    <definedName name="Ligadora_de_1_funda">#REF!</definedName>
    <definedName name="Ligadora_de_1_funda_2">#N/A</definedName>
    <definedName name="Ligadora_de_1_funda_3">#N/A</definedName>
    <definedName name="Ligadora_de_2_funda" localSheetId="0">#REF!</definedName>
    <definedName name="Ligadora_de_2_funda">#REF!</definedName>
    <definedName name="Ligadora_de_2_funda_2">#N/A</definedName>
    <definedName name="Ligadora_de_2_funda_3">#N/A</definedName>
    <definedName name="LIGALIGA">[15]Ana!$F$3262</definedName>
    <definedName name="ligawinche">[15]Ana!$F$3274</definedName>
    <definedName name="limp.des.destronque">'[17]Analisis Unitarios'!$E$500</definedName>
    <definedName name="LIMPESC" localSheetId="0">#REF!</definedName>
    <definedName name="LIMPESC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SALCERA" localSheetId="0">#REF!</definedName>
    <definedName name="LIMPSALCER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MPZOC" localSheetId="0">#REF!</definedName>
    <definedName name="LIMPZOC">#REF!</definedName>
    <definedName name="LINE" localSheetId="0" hidden="1">'[22]ANALISIS STO DGO'!#REF!</definedName>
    <definedName name="LINE" hidden="1">'[22]ANALISIS STO DGO'!#REF!</definedName>
    <definedName name="lineout" localSheetId="0" hidden="1">'[22]ANALISIS STO DGO'!#REF!</definedName>
    <definedName name="lineout" hidden="1">'[22]ANALISIS STO DGO'!#REF!</definedName>
    <definedName name="lista" localSheetId="0">#REF!</definedName>
    <definedName name="lista">#REF!</definedName>
    <definedName name="LISTADO" localSheetId="0">#REF!</definedName>
    <definedName name="LISTADO">#REF!</definedName>
    <definedName name="Listelos_de_20_Cms_en_Baños">[19]Insumos!$B$44:$D$44</definedName>
    <definedName name="llaveacero" localSheetId="0">#REF!</definedName>
    <definedName name="llaveacero">#REF!</definedName>
    <definedName name="llaveacondicionamientohinca" localSheetId="0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0">#REF!</definedName>
    <definedName name="llaveagregado">#REF!</definedName>
    <definedName name="llaveagua" localSheetId="0">#REF!</definedName>
    <definedName name="llaveagua">#REF!</definedName>
    <definedName name="llavealambre" localSheetId="0">#REF!</definedName>
    <definedName name="llavealambre">#REF!</definedName>
    <definedName name="llaveanclajedepilotes" localSheetId="0">#REF!</definedName>
    <definedName name="llaveanclajedepilotes">#REF!</definedName>
    <definedName name="LLAVEANGULAR" localSheetId="0">#REF!</definedName>
    <definedName name="LLAVEANGULAR">#REF!</definedName>
    <definedName name="llavecablepostensado" localSheetId="0">#REF!</definedName>
    <definedName name="llavecablepostensado">#REF!</definedName>
    <definedName name="llavecastingbed" localSheetId="0">#REF!</definedName>
    <definedName name="llavecastingbed">#REF!</definedName>
    <definedName name="llavecemento" localSheetId="0">#REF!</definedName>
    <definedName name="llavecemento">#REF!</definedName>
    <definedName name="LLAVECHORRO" localSheetId="0">#REF!</definedName>
    <definedName name="LLAVECHORRO">#REF!</definedName>
    <definedName name="llaveclavos" localSheetId="0">#REF!</definedName>
    <definedName name="llaveclavos">#REF!</definedName>
    <definedName name="llavecuradoyaditivo" localSheetId="0">#REF!</definedName>
    <definedName name="llavecuradoyaditivo">#REF!</definedName>
    <definedName name="llaveempalmepilotes" localSheetId="0">#REF!</definedName>
    <definedName name="llaveempalmepilotes">#REF!</definedName>
    <definedName name="LLAVEEMPOTRAR12" localSheetId="0">#REF!</definedName>
    <definedName name="LLAVEEMPOTRAR12">#REF!</definedName>
    <definedName name="llavehincapilotes" localSheetId="0">#REF!</definedName>
    <definedName name="llavehincapilotes">#REF!</definedName>
    <definedName name="llaveizadotabletas" localSheetId="0">#REF!</definedName>
    <definedName name="llaveizadotabletas">#REF!</definedName>
    <definedName name="llaveizajevigaspostensadas" localSheetId="0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0">#REF!</definedName>
    <definedName name="llaveligadoyvaciado">#REF!</definedName>
    <definedName name="llaveligadoyvaciado_2">#N/A</definedName>
    <definedName name="llaveligadoyvaciado_3">#N/A</definedName>
    <definedName name="llavemadera" localSheetId="0">#REF!</definedName>
    <definedName name="llavemadera">#REF!</definedName>
    <definedName name="llavemadera_2">#N/A</definedName>
    <definedName name="llavemadera_3">#N/A</definedName>
    <definedName name="llavemanejocemento" localSheetId="0">#REF!</definedName>
    <definedName name="llavemanejocemento">#REF!</definedName>
    <definedName name="llavemanejocemento_2">#N/A</definedName>
    <definedName name="llavemanejocemento_3">#N/A</definedName>
    <definedName name="llavemanejopilotes" localSheetId="0">#REF!</definedName>
    <definedName name="llavemanejopilotes">#REF!</definedName>
    <definedName name="llavemanejopilotes_2">#N/A</definedName>
    <definedName name="llavemanejopilotes_3">#N/A</definedName>
    <definedName name="llavemoacero" localSheetId="0">#REF!</definedName>
    <definedName name="llavemoacero">#REF!</definedName>
    <definedName name="llavemoacero_2">#N/A</definedName>
    <definedName name="llavemoacero_3">#N/A</definedName>
    <definedName name="llavemomadera" localSheetId="0">#REF!</definedName>
    <definedName name="llavemomadera">#REF!</definedName>
    <definedName name="llavemomadera_2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" localSheetId="0">#REF!</definedName>
    <definedName name="llavetratamientomoldes">#REF!</definedName>
    <definedName name="llavetratamientomoldes_2">#N/A</definedName>
    <definedName name="llavetratamientomoldes_3">#N/A</definedName>
    <definedName name="LLAVIN" localSheetId="0">#REF!</definedName>
    <definedName name="LLAVIN">#REF!</definedName>
    <definedName name="LLAVINCOR" localSheetId="0">#REF!</definedName>
    <definedName name="LLAVINCOR">#REF!</definedName>
    <definedName name="LLENADOHUECOS" localSheetId="0">#REF!</definedName>
    <definedName name="LLENADOHUECOS">#REF!</definedName>
    <definedName name="LLENADOHUECOS20" localSheetId="0">#REF!</definedName>
    <definedName name="LLENADOHUECOS20">#REF!</definedName>
    <definedName name="LLENADOHUECOS40" localSheetId="0">#REF!</definedName>
    <definedName name="LLENADOHUECOS40">#REF!</definedName>
    <definedName name="LLENADOHUECOS60" localSheetId="0">#REF!</definedName>
    <definedName name="LLENADOHUECOS60">#REF!</definedName>
    <definedName name="LLENADOHUECOS80" localSheetId="0">#REF!</definedName>
    <definedName name="LLENADOHUECOS80">#REF!</definedName>
    <definedName name="LMEMBAJADOR" localSheetId="0">#REF!</definedName>
    <definedName name="LMEMBAJADOR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Losetas_30x30_Italianas___S_350" localSheetId="0">[7]Insumos!#REF!</definedName>
    <definedName name="Losetas_30x30_Italianas___S_350">[7]Insumos!#REF!</definedName>
    <definedName name="Losetas_33x33_Italianas____Granito_Rosa" localSheetId="0">[7]Insumos!#REF!</definedName>
    <definedName name="Losetas_33x33_Italianas____Granito_Rosa">[7]Insumos!#REF!</definedName>
    <definedName name="Losetas_de_Barro_exagonal_Grande_C_Transp." localSheetId="0">[7]Insumos!#REF!</definedName>
    <definedName name="Losetas_de_Barro_exagonal_Grande_C_Transp.">[7]Insumos!#REF!</definedName>
    <definedName name="Losetas_de_Barro_Feria_Grande_C_Transp." localSheetId="0">[7]Insumos!#REF!</definedName>
    <definedName name="Losetas_de_Barro_Feria_Grande_C_Transp.">[7]Insumos!#REF!</definedName>
    <definedName name="LUBRICANTE" localSheetId="0">#REF!</definedName>
    <definedName name="LUBRICANTE">#REF!</definedName>
    <definedName name="lubricantes">[45]Materiales!$K$15</definedName>
    <definedName name="LUZCENITAL">[15]Ana!$F$3344</definedName>
    <definedName name="LUZPARQEMT" localSheetId="0">#REF!</definedName>
    <definedName name="LUZPARQEMT">#REF!</definedName>
    <definedName name="M" localSheetId="0">[1]Presup.!#REF!</definedName>
    <definedName name="M">[1]Presup.!#REF!</definedName>
    <definedName name="M.O._Colocación_Cables_Postensados" localSheetId="0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0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0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0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'[25]Costos Mano de Obra'!$O$52</definedName>
    <definedName name="M.T." localSheetId="0">[8]A!#REF!</definedName>
    <definedName name="M.T.">[8]A!#REF!</definedName>
    <definedName name="M_O_Armadura_Columna">[19]Insumos!$B$78:$D$78</definedName>
    <definedName name="M_O_Armadura_Dintel_y_Viga">[19]Insumos!$B$79:$D$79</definedName>
    <definedName name="M_O_Cantos">[19]Insumos!$B$99:$D$99</definedName>
    <definedName name="M_O_Carpintero_2da._Categoría">[19]Insumos!$B$96:$D$96</definedName>
    <definedName name="M_O_Cerámica_Italiana_en_Pared">[19]Insumos!$B$102:$D$102</definedName>
    <definedName name="M_O_Colocación_Adoquines">[19]Insumos!$B$104:$D$104</definedName>
    <definedName name="M_O_Colocación_de_Bloques_de_4">[19]Insumos!$B$105:$D$105</definedName>
    <definedName name="M_O_Colocación_de_Bloques_de_6">[19]Insumos!$B$106:$D$106</definedName>
    <definedName name="M_O_Colocación_de_Bloques_de_8">[19]Insumos!$B$107:$D$107</definedName>
    <definedName name="M_O_Colocación_Listelos">[19]Insumos!$B$114:$D$114</definedName>
    <definedName name="M_O_Colocación_Piso_Cerámica_Criolla">[19]Insumos!$B$108:$D$108</definedName>
    <definedName name="M_O_Colocación_Piso_de_Granito_40_X_40">[19]Insumos!$B$111:$D$111</definedName>
    <definedName name="M_O_Colocación_Zócalos_de_Cerámica">[19]Insumos!$B$113:$D$113</definedName>
    <definedName name="M_O_Confección_de_Andamios">[19]Insumos!$B$115:$D$115</definedName>
    <definedName name="M_O_Construcción_Acera_Frotada_y_Violinada">[19]Insumos!$B$116:$D$116</definedName>
    <definedName name="M_O_Corte_y_Amarre_de_Varilla">[19]Insumos!$B$119:$D$119</definedName>
    <definedName name="M_O_Elaboración__Vaciado_y_Frotado_Losa_de_Piso" localSheetId="0">[7]Insumos!#REF!</definedName>
    <definedName name="M_O_Elaboración__Vaciado_y_Frotado_Losa_de_Piso">[7]Insumos!#REF!</definedName>
    <definedName name="M_O_Elaboración_Cámara_Inspección">[19]Insumos!$B$120:$D$120</definedName>
    <definedName name="M_O_Elaboración_Trampa_de_Grasa">[19]Insumos!$B$121:$D$121</definedName>
    <definedName name="M_O_Encofrado_y_Desenc._Muros_Cara" localSheetId="0">[7]Insumos!#REF!</definedName>
    <definedName name="M_O_Encofrado_y_Desenc._Muros_Cara">[7]Insumos!#REF!</definedName>
    <definedName name="M_O_Envarillado_de_Escalera">[19]Insumos!$B$81:$D$81</definedName>
    <definedName name="M_O_Fino_de_Techo_Inclinado">[19]Insumos!$B$83:$D$83</definedName>
    <definedName name="M_O_Fino_de_Techo_Plano">[19]Insumos!$B$84:$D$84</definedName>
    <definedName name="M_O_Fraguache" localSheetId="0">[7]Insumos!#REF!</definedName>
    <definedName name="M_O_Fraguache">[7]Insumos!#REF!</definedName>
    <definedName name="M_O_Goteros_Colgantes">[19]Insumos!$B$85:$D$85</definedName>
    <definedName name="M_O_Llenado_de_huecos">[19]Insumos!$B$86:$D$86</definedName>
    <definedName name="M_O_Maestro">[19]Insumos!$B$87:$D$87</definedName>
    <definedName name="M_O_Malla_Eléctro_Soldada" localSheetId="0">[7]Insumos!#REF!</definedName>
    <definedName name="M_O_Malla_Eléctro_Soldada">[7]Insumos!#REF!</definedName>
    <definedName name="M_O_Obrero_Ligado">[19]Insumos!$B$88:$D$88</definedName>
    <definedName name="M_O_Pañete_Maestreado_Exterior">[19]Insumos!$B$91:$D$91</definedName>
    <definedName name="M_O_Pañete_Maestreado_Interior">[19]Insumos!$B$92:$D$92</definedName>
    <definedName name="M_O_Preparación_del_Terreno">[19]Insumos!$B$94:$D$94</definedName>
    <definedName name="M_O_Quintal_Trabajado">[19]Insumos!$B$77:$D$77</definedName>
    <definedName name="M_O_Regado__Compactación__Mojado__Trasl.Mat.__A_M">[19]Insumos!$B$132:$D$132</definedName>
    <definedName name="M_O_Regado_Mojado_y_Apisonado____Material_Granular_y_Arena" localSheetId="0">[7]Insumos!#REF!</definedName>
    <definedName name="M_O_Regado_Mojado_y_Apisonado____Material_Granular_y_Arena">[7]Insumos!#REF!</definedName>
    <definedName name="M_O_Repello" localSheetId="0">[7]Insumos!#REF!</definedName>
    <definedName name="M_O_Repello">[7]Insumos!#REF!</definedName>
    <definedName name="M_O_Subida_de_Acero_para_Losa">[19]Insumos!$B$82:$D$82</definedName>
    <definedName name="M_O_Subida_de_Materiales">[19]Insumos!$B$95:$D$95</definedName>
    <definedName name="M_O_Técnico_Calificado">[19]Insumos!$B$149:$D$149</definedName>
    <definedName name="M_O_Zabaletas">[19]Insumos!$B$98:$D$98</definedName>
    <definedName name="m2ceramica">'[29]Analisis Unit. '!$F$47</definedName>
    <definedName name="m3arena">'[29]Analisis Unit. '!$F$41</definedName>
    <definedName name="m3arepanete">'[29]Analisis Unit. '!$F$44</definedName>
    <definedName name="m3grava">'[29]Analisis Unit. '!$F$42</definedName>
    <definedName name="MA">'[24]Mano de Obra'!$D$10</definedName>
    <definedName name="MACO">[20]EQUIPOS!$I$21</definedName>
    <definedName name="MADEMTECHOHAMALLA" localSheetId="0">#REF!</definedName>
    <definedName name="MADEMTECHOHAMALLA">#REF!</definedName>
    <definedName name="MADEMTECHOHAVAR" localSheetId="0">#REF!</definedName>
    <definedName name="MADEMTECHOHAVAR">#REF!</definedName>
    <definedName name="Madera" localSheetId="0">#REF!</definedName>
    <definedName name="Madera">#REF!</definedName>
    <definedName name="Madera_2">#N/A</definedName>
    <definedName name="Madera_3">#N/A</definedName>
    <definedName name="MADERAC" localSheetId="0">#REF!</definedName>
    <definedName name="MADERAC">#REF!</definedName>
    <definedName name="MAESTROCARP" localSheetId="0">#REF!</definedName>
    <definedName name="MAESTROCARP">#REF!</definedName>
    <definedName name="MALLACICL6HG">[15]Ana!$F$4383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MPARAPINOTRAT" localSheetId="0">#REF!</definedName>
    <definedName name="MAMPARAPINOTRAT">#REF!</definedName>
    <definedName name="MAMPARAPINOTRATM2" localSheetId="0">#REF!</definedName>
    <definedName name="MAMPARAPINOTRATM2">#REF!</definedName>
    <definedName name="MANG34NEGRACALENT" localSheetId="0">#REF!</definedName>
    <definedName name="MANG34NEGRACALENT">#REF!</definedName>
    <definedName name="Mano_de_Obra_Acero" localSheetId="0">#REF!</definedName>
    <definedName name="Mano_de_Obra_Acero">#REF!</definedName>
    <definedName name="Mano_de_Obra_Acero_2">#N/A</definedName>
    <definedName name="Mano_de_Obra_Acero_3">#N/A</definedName>
    <definedName name="Mano_de_Obra_Madera" localSheetId="0">#REF!</definedName>
    <definedName name="Mano_de_Obra_Madera">#REF!</definedName>
    <definedName name="Mano_de_Obra_Madera_2">#N/A</definedName>
    <definedName name="Mano_de_Obra_Madera_3">#N/A</definedName>
    <definedName name="mantenimientodemoldes" localSheetId="0">#REF!</definedName>
    <definedName name="mantenimientodemoldes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'[18]Listado Equipos a utilizar'!#REF!</definedName>
    <definedName name="maquito">'[18]Listado Equipos a utilizar'!#REF!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cos_de_Pino_Americano" localSheetId="0">[7]Insumos!#REF!</definedName>
    <definedName name="Marcos_de_Pino_Americano">[7]Insumos!#REF!</definedName>
    <definedName name="marmolpiso" localSheetId="0">#REF!</definedName>
    <definedName name="marmolpiso">#REF!</definedName>
    <definedName name="martillo" localSheetId="0">#REF!</definedName>
    <definedName name="martillo">#REF!</definedName>
    <definedName name="Material_Base" localSheetId="0">[7]Insumos!#REF!</definedName>
    <definedName name="Material_Base">[7]Insumos!#REF!</definedName>
    <definedName name="Material_Granular____Cascajo_T_Yubazo" localSheetId="0">[7]Insumos!#REF!</definedName>
    <definedName name="Material_Granular____Cascajo_T_Yubazo">[7]Insumos!#REF!</definedName>
    <definedName name="MBR" localSheetId="0">#REF!</definedName>
    <definedName name="MBR">#REF!</definedName>
    <definedName name="mes.camion.transp">'[17]Analisis Unitarios'!$F$58</definedName>
    <definedName name="mes.camioneta">'[17]Analisis Unitarios'!$F$57</definedName>
    <definedName name="mes.contable">'[17]Analisis Unitarios'!$F$6</definedName>
    <definedName name="mes.equipo.topo">'[17]Analisis Unitarios'!$F$20</definedName>
    <definedName name="mes.guarda.al">'[17]Analisis Unitarios'!$F$8</definedName>
    <definedName name="mes.ing.fre">'[17]Analisis Unitarios'!$F$5</definedName>
    <definedName name="mes.ing.res">'[17]Analisis Unitarios'!$F$4</definedName>
    <definedName name="mes.secretaria">'[17]Analisis Unitarios'!$F$7</definedName>
    <definedName name="mes.sereno">'[17]Analisis Unitarios'!$F$9</definedName>
    <definedName name="meses.proyecto">'[17]Analisis Unitarios'!$K$3</definedName>
    <definedName name="MEZCALAREPMOR">[15]Ana!$F$4415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125" localSheetId="0">#REF!</definedName>
    <definedName name="MEZCLA125">#REF!</definedName>
    <definedName name="MEZCLA13" localSheetId="0">#REF!</definedName>
    <definedName name="MEZCLA13">#REF!</definedName>
    <definedName name="MEZCLA14" localSheetId="0">#REF!</definedName>
    <definedName name="MEZCLA14">#REF!</definedName>
    <definedName name="MEZCLANATILLA" localSheetId="0">#REF!</definedName>
    <definedName name="MEZCLANATILLA">#REF!</definedName>
    <definedName name="MEZCLAV" localSheetId="0">#REF!</definedName>
    <definedName name="MEZCLAV">#REF!</definedName>
    <definedName name="MEZEMP">[15]Ana!$F$4397</definedName>
    <definedName name="MKLLL" localSheetId="0">#REF!</definedName>
    <definedName name="MKLLL">#REF!</definedName>
    <definedName name="mlzocalo">'[29]Analisis Unit. '!$F$46</definedName>
    <definedName name="mo.cer.pared">'[29]Analisis Unit. '!$F$26</definedName>
    <definedName name="MOACERA" localSheetId="0">#REF!</definedName>
    <definedName name="MOACERA">#REF!</definedName>
    <definedName name="moacero">'[29]Analisis Unit. '!$G$9</definedName>
    <definedName name="MOBADEN" localSheetId="0">#REF!</definedName>
    <definedName name="MOBADEN">#REF!</definedName>
    <definedName name="MOBASECON" localSheetId="0">#REF!</definedName>
    <definedName name="MOBASECON">#REF!</definedName>
    <definedName name="MOCANTOS" localSheetId="0">#REF!</definedName>
    <definedName name="MOCANTOS">#REF!</definedName>
    <definedName name="MOCAPATER" localSheetId="0">#REF!</definedName>
    <definedName name="MOCAPATER">#REF!</definedName>
    <definedName name="MOCARETEO" localSheetId="0">#REF!</definedName>
    <definedName name="MOCARETEO">#REF!</definedName>
    <definedName name="mocarpinteria" localSheetId="0">#REF!</definedName>
    <definedName name="mocarpinteria">#REF!</definedName>
    <definedName name="MOCERCRI1520PARED" localSheetId="0">#REF!</definedName>
    <definedName name="MOCERCRI1520PARED">#REF!</definedName>
    <definedName name="MOCERIMP1520PARED" localSheetId="0">#REF!</definedName>
    <definedName name="MOCERIMP1520PARED">#REF!</definedName>
    <definedName name="MOCONTEN553015" localSheetId="0">#REF!</definedName>
    <definedName name="MOCONTEN553015">#REF!</definedName>
    <definedName name="MODEMCIMPIEDRA" localSheetId="0">#REF!</definedName>
    <definedName name="MODEMCIMPIEDRA">#REF!</definedName>
    <definedName name="MODEMCIMVIEHSIMPLE" localSheetId="0">#REF!</definedName>
    <definedName name="MODEMCIMVIEHSIMPLE">#REF!</definedName>
    <definedName name="MODEMMUROHA" localSheetId="0">#REF!</definedName>
    <definedName name="MODEMMUROHA">#REF!</definedName>
    <definedName name="MODEMMUROPIE" localSheetId="0">#REF!</definedName>
    <definedName name="MODEMMUROPIE">#REF!</definedName>
    <definedName name="MODEMMUROTAPIA" localSheetId="0">#REF!</definedName>
    <definedName name="MODEMMUROTAPIA">#REF!</definedName>
    <definedName name="MODEMOLERCIMHA" localSheetId="0">#REF!</definedName>
    <definedName name="MODEMOLERCIMHA">#REF!</definedName>
    <definedName name="MODEMTECHOTEJA" localSheetId="0">#REF!</definedName>
    <definedName name="MODEMTECHOTEJA">#REF!</definedName>
    <definedName name="MOEMPANETECOL" localSheetId="0">#REF!</definedName>
    <definedName name="MOEMPANETECOL">#REF!</definedName>
    <definedName name="MOEMPANETEEXT" localSheetId="0">#REF!</definedName>
    <definedName name="MOEMPANETEEXT">#REF!</definedName>
    <definedName name="MOEMPANETEINT" localSheetId="0">#REF!</definedName>
    <definedName name="MOEMPANETEINT">#REF!</definedName>
    <definedName name="MOEMPANETETECHO" localSheetId="0">#REF!</definedName>
    <definedName name="MOEMPANETETECHO">#REF!</definedName>
    <definedName name="MOENCTCANTEP" localSheetId="0">#REF!</definedName>
    <definedName name="MOENCTCANTEP">#REF!</definedName>
    <definedName name="MOENCTCCAVA" localSheetId="0">#REF!</definedName>
    <definedName name="MOENCTCCAVA">#REF!</definedName>
    <definedName name="MOENCTCCOL30" localSheetId="0">#REF!</definedName>
    <definedName name="MOENCTCCOL30">#REF!</definedName>
    <definedName name="MOENCTCCOL4050" localSheetId="0">#REF!</definedName>
    <definedName name="MOENCTCCOL4050">#REF!</definedName>
    <definedName name="MOENCTCDINT" localSheetId="0">#REF!</definedName>
    <definedName name="MOENCTCDINT">#REF!</definedName>
    <definedName name="MOENCTCLOSA3AGUA" localSheetId="0">#REF!</definedName>
    <definedName name="MOENCTCLOSA3AGUA">#REF!</definedName>
    <definedName name="MOENCTCLOSAPLA" localSheetId="0">#REF!</definedName>
    <definedName name="MOENCTCLOSAPLA">#REF!</definedName>
    <definedName name="MOENCTCMUROCARA" localSheetId="0">#REF!</definedName>
    <definedName name="MOENCTCMUROCARA">#REF!</definedName>
    <definedName name="MOENCTCRAMPA" localSheetId="0">#REF!</definedName>
    <definedName name="MOENCTCRAMPA">#REF!</definedName>
    <definedName name="MOENCTCVIGA2040" localSheetId="0">#REF!</definedName>
    <definedName name="MOENCTCVIGA2040">#REF!</definedName>
    <definedName name="MOENCTCVIGA3050" localSheetId="0">#REF!</definedName>
    <definedName name="MOENCTCVIGA3050">#REF!</definedName>
    <definedName name="MOENCTCVIGA3060" localSheetId="0">#REF!</definedName>
    <definedName name="MOENCTCVIGA3060">#REF!</definedName>
    <definedName name="MOENCTCVIGA4080" localSheetId="0">#REF!</definedName>
    <definedName name="MOENCTCVIGA4080">#REF!</definedName>
    <definedName name="MOESTRIAS" localSheetId="0">#REF!</definedName>
    <definedName name="MOESTRIAS">#REF!</definedName>
    <definedName name="MOFINOBER" localSheetId="0">#REF!</definedName>
    <definedName name="MOFINOBER">#REF!</definedName>
    <definedName name="MOFINOHOR" localSheetId="0">#REF!</definedName>
    <definedName name="MOFINOHOR">#REF!</definedName>
    <definedName name="MOFINOINCL" localSheetId="0">#REF!</definedName>
    <definedName name="MOFINOINCL">#REF!</definedName>
    <definedName name="MOFRAGUACHE" localSheetId="0">#REF!</definedName>
    <definedName name="MOFRAGUACHE">#REF!</definedName>
    <definedName name="MOGOTEROCOL" localSheetId="0">#REF!</definedName>
    <definedName name="MOGOTEROCOL">#REF!</definedName>
    <definedName name="MOGOTERORAN" localSheetId="0">#REF!</definedName>
    <definedName name="MOGOTERORAN">#REF!</definedName>
    <definedName name="MOGRANITO25" localSheetId="0">#REF!</definedName>
    <definedName name="MOGRANITO25">#REF!</definedName>
    <definedName name="MOGRANITO30" localSheetId="0">#REF!</definedName>
    <definedName name="MOGRANITO30">#REF!</definedName>
    <definedName name="MOGRANITO40" localSheetId="0">#REF!</definedName>
    <definedName name="MOGRANITO40">#REF!</definedName>
    <definedName name="Mojado_en_Compactación_con_equipo" localSheetId="0">[7]Insumos!#REF!</definedName>
    <definedName name="Mojado_en_Compactación_con_equipo">[7]Insumos!#REF!</definedName>
    <definedName name="MOLOSETATERRAZA" localSheetId="0">#REF!</definedName>
    <definedName name="MOLOSETATERRAZA">#REF!</definedName>
    <definedName name="MOMOSAICO" localSheetId="0">#REF!</definedName>
    <definedName name="MOMOSAICO">#REF!</definedName>
    <definedName name="MONATILLA" localSheetId="0">#REF!</definedName>
    <definedName name="MONATILLA">#REF!</definedName>
    <definedName name="MONTARCERCTE" localSheetId="0">#REF!</definedName>
    <definedName name="MONTARCERCTE">#REF!</definedName>
    <definedName name="MONTARMARCOCAOBA" localSheetId="0">#REF!</definedName>
    <definedName name="MONTARMARCOCAOBA">#REF!</definedName>
    <definedName name="MONTARMARCOCTE" localSheetId="0">#REF!</definedName>
    <definedName name="MONTARMARCOCTE">#REF!</definedName>
    <definedName name="MONTARMARCOMET" localSheetId="0">#REF!</definedName>
    <definedName name="MONTARMARCOMET">#REF!</definedName>
    <definedName name="MONTARPTACORRER1" localSheetId="0">#REF!</definedName>
    <definedName name="MONTARPTACORRER1">#REF!</definedName>
    <definedName name="MONTARPTACORRER2" localSheetId="0">#REF!</definedName>
    <definedName name="MONTARPTACORRER2">#REF!</definedName>
    <definedName name="MONTARPTAPANEL" localSheetId="0">#REF!</definedName>
    <definedName name="MONTARPTAPANEL">#REF!</definedName>
    <definedName name="MONTARPTAPINO" localSheetId="0">#REF!</definedName>
    <definedName name="MONTARPTAPINO">#REF!</definedName>
    <definedName name="MONTARPTAPLUM" localSheetId="0">#REF!</definedName>
    <definedName name="MONTARPTAPLUM">#REF!</definedName>
    <definedName name="MONTARPTAPLY" localSheetId="0">#REF!</definedName>
    <definedName name="MONTARPTAPLY">#REF!</definedName>
    <definedName name="MONTARPTAVAIVEN" localSheetId="0">#REF!</definedName>
    <definedName name="MONTARPTAVAIVEN">#REF!</definedName>
    <definedName name="MONTURAPU" localSheetId="0">#REF!</definedName>
    <definedName name="MONTURAPU">#REF!</definedName>
    <definedName name="MOPIEDRA" localSheetId="0">#REF!</definedName>
    <definedName name="MOPIEDRA">#REF!</definedName>
    <definedName name="mopintura">'[29]Analisis Unit. '!$F$27</definedName>
    <definedName name="MOPINTURAAGUA" localSheetId="0">#REF!</definedName>
    <definedName name="MOPINTURAAGUA">#REF!</definedName>
    <definedName name="MOPINTURAMANT" localSheetId="0">#REF!</definedName>
    <definedName name="MOPINTURAMANT">#REF!</definedName>
    <definedName name="MOPISOCERAMICA" localSheetId="0">#REF!</definedName>
    <definedName name="MOPISOCERAMICA">#REF!</definedName>
    <definedName name="MOPISOCERCRI11520" localSheetId="0">#REF!</definedName>
    <definedName name="MOPISOCERCRI11520">#REF!</definedName>
    <definedName name="MOPISOCERCRI1520" localSheetId="0">#REF!</definedName>
    <definedName name="MOPISOCERCRI1520">#REF!</definedName>
    <definedName name="MOPISOCERIMP1520" localSheetId="0">#REF!</definedName>
    <definedName name="MOPISOCERIMP1520">#REF!</definedName>
    <definedName name="MOPISOFERIA" localSheetId="0">#REF!</definedName>
    <definedName name="MOPISOFERIA">#REF!</definedName>
    <definedName name="MOPISOFROTADO" localSheetId="0">#REF!</definedName>
    <definedName name="MOPISOFROTADO">#REF!</definedName>
    <definedName name="MOPISOFROTAVIOL" localSheetId="0">#REF!</definedName>
    <definedName name="MOPISOFROTAVIOL">#REF!</definedName>
    <definedName name="MOPISOHORMPUL" localSheetId="0">#REF!</definedName>
    <definedName name="MOPISOHORMPUL">#REF!</definedName>
    <definedName name="MOPISORENOPULID" localSheetId="0">#REF!</definedName>
    <definedName name="MOPISORENOPULID">#REF!</definedName>
    <definedName name="MOPULIDO" localSheetId="0">#REF!</definedName>
    <definedName name="MOPULIDO">#REF!</definedName>
    <definedName name="MOQUICIOS" localSheetId="0">#REF!</definedName>
    <definedName name="MOQUICIOS">#REF!</definedName>
    <definedName name="MOREGISTRO" localSheetId="0">#REF!</definedName>
    <definedName name="MOREGISTRO">#REF!</definedName>
    <definedName name="MOREPELLO" localSheetId="0">#REF!</definedName>
    <definedName name="MOREPELLO">#REF!</definedName>
    <definedName name="MORESANE" localSheetId="0">#REF!</definedName>
    <definedName name="MORESANE">#REF!</definedName>
    <definedName name="morfraguache">'[29]Analisis Unit. '!$F$96</definedName>
    <definedName name="morpanete">'[29]Analisis Unit. '!$F$85</definedName>
    <definedName name="mortero.1.4.pañete">'[25]Ana. Horm mexc mort'!$D$85</definedName>
    <definedName name="MORTERO110">[15]Ana!$F$4421</definedName>
    <definedName name="MORTERO12">[15]Ana!$F$4410</definedName>
    <definedName name="MORTERO13">[15]Ana!$F$4392</definedName>
    <definedName name="MORTERO14">[15]Ana!$F$4403</definedName>
    <definedName name="Mosaico_Fondo_Blanco_30x30____Corriente" localSheetId="0">[7]Insumos!#REF!</definedName>
    <definedName name="Mosaico_Fondo_Blanco_30x30____Corriente">[7]Insumos!#REF!</definedName>
    <definedName name="mosbotichinorojo" localSheetId="0">#REF!</definedName>
    <definedName name="mosbotichinorojo">#REF!</definedName>
    <definedName name="MOTRAMPA" localSheetId="0">#REF!</definedName>
    <definedName name="MOTRAMPA">#REF!</definedName>
    <definedName name="MOZABALETAPISO" localSheetId="0">#REF!</definedName>
    <definedName name="MOZABALETAPISO">#REF!</definedName>
    <definedName name="MOZABALETATECHO" localSheetId="0">#REF!</definedName>
    <definedName name="MOZABALETATECHO">#REF!</definedName>
    <definedName name="mozaicoFG" localSheetId="0">#REF!</definedName>
    <definedName name="mozaicoFG">#REF!</definedName>
    <definedName name="mpie">0.3048</definedName>
    <definedName name="MULTI" localSheetId="0">[8]A!#REF!</definedName>
    <definedName name="MULTI">[8]A!#REF!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muros" localSheetId="0">[8]A!#REF!</definedName>
    <definedName name="muros">[8]A!#REF!</definedName>
    <definedName name="MZNATILLA" localSheetId="0">#REF!</definedName>
    <definedName name="MZNATILLA">#REF!</definedName>
    <definedName name="NADA" localSheetId="0">#REF!</definedName>
    <definedName name="NADA">#REF!</definedName>
    <definedName name="NATILLA">[15]Ana!$F$375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PLE12X4HG" localSheetId="0">#REF!</definedName>
    <definedName name="NIPLE12X4HG">#REF!</definedName>
    <definedName name="NIPLE34X4HG" localSheetId="0">#REF!</definedName>
    <definedName name="NIPLE34X4HG">#REF!</definedName>
    <definedName name="NIPLECROM38X212" localSheetId="0">#REF!</definedName>
    <definedName name="NIPLECROM38X212">#REF!</definedName>
    <definedName name="nissan" localSheetId="0">'[18]Listado Equipos a utilizar'!#REF!</definedName>
    <definedName name="nissan">'[18]Listado Equipos a utilizar'!#REF!</definedName>
    <definedName name="num.meses" localSheetId="0">#REF!</definedName>
    <definedName name="num.meses">#REF!</definedName>
    <definedName name="o">[13]analisis!$F$5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___Puente_Sobre_el_Matayaya__Carretera_Las_Matas_Elias_Pina">"proyecto"</definedName>
    <definedName name="OdeMElect" localSheetId="0">[38]INSUMOS!#REF!</definedName>
    <definedName name="OdeMElect">[38]INSUMOS!#REF!</definedName>
    <definedName name="OdeMPlomeria" localSheetId="0">[38]INSUMOS!#REF!</definedName>
    <definedName name="OdeMPlomeria">[38]INSUMOS!#REF!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ISOE" localSheetId="0">#REF!</definedName>
    <definedName name="OISOE">#REF!</definedName>
    <definedName name="omencofrado" localSheetId="0">'[21]O.M. y Salarios'!#REF!</definedName>
    <definedName name="omencofrado">'[21]O.M. y Salarios'!#REF!</definedName>
    <definedName name="opala">[45]Salarios!$D$16</definedName>
    <definedName name="Operadorgrader">[20]OBRAMANO!$F$74</definedName>
    <definedName name="operadorpala">[20]OBRAMANO!$F$72</definedName>
    <definedName name="operadorretro">[20]OBRAMANO!$F$77</definedName>
    <definedName name="operadorrodillo">[20]OBRAMANO!$F$75</definedName>
    <definedName name="operadortractor">[20]OBRAMANO!$F$76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>[15]Ana!$F$4225</definedName>
    <definedName name="ORI12FBCOFLUX">[15]Ana!$F$4243</definedName>
    <definedName name="ORI12FBCOFLUXPVC" localSheetId="0">#REF!</definedName>
    <definedName name="ORI12FBCOFLUXPVC">#REF!</definedName>
    <definedName name="ORI12FBCOPVC" localSheetId="0">#REF!</definedName>
    <definedName name="ORI12FBCOPVC">#REF!</definedName>
    <definedName name="ORI12FFLUXBCOCONTRA" localSheetId="0">#REF!</definedName>
    <definedName name="ORI12FFLUXBCOCONTRA">#REF!</definedName>
    <definedName name="ORI1FBCO">[15]Ana!$F$4265</definedName>
    <definedName name="ORI1FBCOFLUX">[15]Ana!$F$4283</definedName>
    <definedName name="ORI1FBCOFLUXPVC" localSheetId="0">#REF!</definedName>
    <definedName name="ORI1FBCOFLUXPVC">#REF!</definedName>
    <definedName name="ORI1FBCOPVC" localSheetId="0">#REF!</definedName>
    <definedName name="ORI1FBCOPVC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#REF!</definedName>
    <definedName name="ORINALSENCILLO">#REF!</definedName>
    <definedName name="ORIPEQBCO">[15]Ana!$F$4305</definedName>
    <definedName name="ORIPEQBCOPVC" localSheetId="0">#REF!</definedName>
    <definedName name="ORIPEQBCOPVC">#REF!</definedName>
    <definedName name="OTR_15" localSheetId="0">#REF!</definedName>
    <definedName name="OTR_15">#REF!</definedName>
    <definedName name="OTR_20" localSheetId="0">#REF!</definedName>
    <definedName name="OTR_20">#REF!</definedName>
    <definedName name="OTR_25" localSheetId="0">#REF!</definedName>
    <definedName name="OTR_25">#REF!</definedName>
    <definedName name="OTR_26" localSheetId="0">#REF!</definedName>
    <definedName name="OTR_26">#REF!</definedName>
    <definedName name="OTR_27" localSheetId="0">#REF!</definedName>
    <definedName name="OTR_27">#REF!</definedName>
    <definedName name="OTR_28" localSheetId="0">#REF!</definedName>
    <definedName name="OTR_28">#REF!</definedName>
    <definedName name="OTR_29" localSheetId="0">#REF!</definedName>
    <definedName name="OTR_29">#REF!</definedName>
    <definedName name="OTR_30" localSheetId="0">#REF!</definedName>
    <definedName name="OTR_30">#REF!</definedName>
    <definedName name="otractor">[45]Salarios!$D$14</definedName>
    <definedName name="OXIDOROJO" localSheetId="0">#REF!</definedName>
    <definedName name="OXIDOROJO">#REF!</definedName>
    <definedName name="P" localSheetId="0">#REF!</definedName>
    <definedName name="P">#REF!</definedName>
    <definedName name="p.acera.horm">'[17]Analisis Unitarios'!$E$1580</definedName>
    <definedName name="p.acometida.agua.media">'[17]Analisis Unitarios'!$E$1182</definedName>
    <definedName name="p.bord.conten">'[17]Analisis Unitarios'!$E$1564</definedName>
    <definedName name="p.camp">'[17]Analisis Unitarios'!$E$237</definedName>
    <definedName name="p.cap.horm.2.5pulg">'[17]Analisis Unitarios'!$E$1764</definedName>
    <definedName name="p.cap.horm.2pulg">'[17]Analisis Unitarios'!$E$1765</definedName>
    <definedName name="p.demoli.acera">'[17]Analisis Unitarios'!$E$1632</definedName>
    <definedName name="p.demoli.conten">'[17]Analisis Unitarios'!$E$1645</definedName>
    <definedName name="p.demolicion.registro">'[17]Analisis Unitarios'!$E$1659</definedName>
    <definedName name="p.des.mov">'[17]Analisis Unitarios'!$F$222</definedName>
    <definedName name="p.desvio.provi">'[17]Analisis Unitarios'!$E$255</definedName>
    <definedName name="p.esc.superficie">'[17]Analisis Unitarios'!$E$656</definedName>
    <definedName name="p.exc.equipo.3m">'[17]Analisis Unitarios'!$E$534</definedName>
    <definedName name="p.exc.mano.carguio.bote.1erkm">'[17]Analisis Unitarios'!$E$558</definedName>
    <definedName name="p.imbornal.3parrillas">'[17]Analisis Unitarios'!$E$1248</definedName>
    <definedName name="p.ing">'[17]Analisis Unitarios'!$E$195</definedName>
    <definedName name="p.limpieza.ml.alc">'[17]Analisis Unitarios'!$E$570</definedName>
    <definedName name="p.mant.tran">'[17]Analisis Unitarios'!$E$275</definedName>
    <definedName name="p.obra.entrega">'[17]Analisis Unitarios'!$E$1470</definedName>
    <definedName name="p.registro.3.4X3.4">'[17]Analisis Unitarios'!$E$1329</definedName>
    <definedName name="p.registro.de.3.6a3.4X3.0">'[17]Analisis Unitarios'!$E$1548</definedName>
    <definedName name="p.rem.tub.24">'[17]Analisis Unitarios'!$E$1600</definedName>
    <definedName name="p.rem.tub.8">'[17]Analisis Unitarios'!$E$1618</definedName>
    <definedName name="p.riego.adherencia">'[17]Analisis Unitarios'!$E$1750</definedName>
    <definedName name="p.riego.imp">'[17]Analisis Unitarios'!$E$1739</definedName>
    <definedName name="p.sum.coloc.arena">'[17]Analisis Unitarios'!$E$600</definedName>
    <definedName name="p.sum.reg.niv.base">'[17]Analisis Unitarios'!$E$625</definedName>
    <definedName name="p.sum.reg.niv.subbase">'[17]Analisis Unitarios'!$E$636</definedName>
    <definedName name="p.term.sub.rasante">'[17]Analisis Unitarios'!$E$647</definedName>
    <definedName name="P.U." localSheetId="0">#REF!</definedName>
    <definedName name="P.U.">#REF!</definedName>
    <definedName name="P.U.Amercoat_385ASA">[46]Insumos!$E$15</definedName>
    <definedName name="P.U.Amercoat_385ASA_2">#N/A</definedName>
    <definedName name="P.U.Amercoat_385ASA_3">#N/A</definedName>
    <definedName name="P.U.Dimecote9">[46]Insumos!$E$13</definedName>
    <definedName name="P.U.Dimecote9_2">#N/A</definedName>
    <definedName name="P.U.Dimecote9_3">#N/A</definedName>
    <definedName name="P.U.Thinner1000">[46]Insumos!$E$12</definedName>
    <definedName name="P.U.Thinner1000_2">#N/A</definedName>
    <definedName name="P.U.Thinner1000_3">#N/A</definedName>
    <definedName name="P.U.Urethane_Acrilico">[46]Insumos!$E$17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m2" localSheetId="0">#REF!</definedName>
    <definedName name="p2m2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DOQUINCLASICOGRIS" localSheetId="0">#REF!</definedName>
    <definedName name="PADOQUINCLASICOGRIS">#REF!</definedName>
    <definedName name="PADOQUINCLASICOQUEMADO" localSheetId="0">#REF!</definedName>
    <definedName name="PADOQUINCLASICOQUEMADO">#REF!</definedName>
    <definedName name="PADOQUINCLASICOROJO" localSheetId="0">#REF!</definedName>
    <definedName name="PADOQUINCLASICOROJO">#REF!</definedName>
    <definedName name="PADOQUINCOLONIALGRIS" localSheetId="0">#REF!</definedName>
    <definedName name="PADOQUINCOLONIALGRIS">#REF!</definedName>
    <definedName name="PADOQUINCOLONIALROJO" localSheetId="0">#REF!</definedName>
    <definedName name="PADOQUINCOLONIALROJO">#REF!</definedName>
    <definedName name="PADOQUINMEDITERRANEODIAMANTEGRIS" localSheetId="0">#REF!</definedName>
    <definedName name="PADOQUINMEDITERRANEODIAMANTEGRIS">#REF!</definedName>
    <definedName name="PADOQUINMEDITERRANEODIAMANTEQUEMADO" localSheetId="0">#REF!</definedName>
    <definedName name="PADOQUINMEDITERRANEODIAMANTEQUEMADO">#REF!</definedName>
    <definedName name="PADOQUINMEDITERRANEODIAMANTEROJO" localSheetId="0">#REF!</definedName>
    <definedName name="PADOQUINMEDITERRANEODIAMANTEROJO">#REF!</definedName>
    <definedName name="PADOQUINMEDITERRANEOGRIS" localSheetId="0">#REF!</definedName>
    <definedName name="PADOQUINMEDITERRANEOGRIS">#REF!</definedName>
    <definedName name="PADOQUINMEDITERRANEOQUEMADO" localSheetId="0">#REF!</definedName>
    <definedName name="PADOQUINMEDITERRANEOQUEMADO">#REF!</definedName>
    <definedName name="PADOQUINMEDITERRANEOROJO" localSheetId="0">#REF!</definedName>
    <definedName name="PADOQUINMEDITERRANEOROJO">#REF!</definedName>
    <definedName name="PADOQUINOLYMPUSGRIS" localSheetId="0">#REF!</definedName>
    <definedName name="PADOQUINOLYMPUSGRIS">#REF!</definedName>
    <definedName name="PADOQUINOLYMPUSNEGRO" localSheetId="0">#REF!</definedName>
    <definedName name="PADOQUINOLYMPUSNEGRO">#REF!</definedName>
    <definedName name="PADOQUINOLYMPUSQUEMADO" localSheetId="0">#REF!</definedName>
    <definedName name="PADOQUINOLYMPUSQUEMADO">#REF!</definedName>
    <definedName name="PADOQUINOLYMPUSROJO" localSheetId="0">#REF!</definedName>
    <definedName name="PADOQUINOLYMPUSROJO">#REF!</definedName>
    <definedName name="pala" localSheetId="0">#REF!</definedName>
    <definedName name="pala">#REF!</definedName>
    <definedName name="Pala_Tramotina" localSheetId="0">[7]Insumos!#REF!</definedName>
    <definedName name="Pala_Tramotina">[7]Insumos!#REF!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EL12CIR">[15]Ana!$F$3511</definedName>
    <definedName name="PANEL16CIR">[15]Ana!$F$3518</definedName>
    <definedName name="PANEL24CIR">[15]Ana!$F$3525</definedName>
    <definedName name="PANEL2CIR">[15]Ana!$F$3483</definedName>
    <definedName name="PANEL4CIR">[15]Ana!$F$3490</definedName>
    <definedName name="PANEL612CONTRA" localSheetId="0">#REF!</definedName>
    <definedName name="PANEL612CONTRA">#REF!</definedName>
    <definedName name="PANEL6CIR">[15]Ana!$F$3497</definedName>
    <definedName name="PANEL8CIR">[15]Ana!$F$3504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RAGOMASCONTRA" localSheetId="0">#REF!</definedName>
    <definedName name="PARAGOMASCONTRA">#REF!</definedName>
    <definedName name="PASBLAMACANOR14X40X6" localSheetId="0">#REF!</definedName>
    <definedName name="PASBLAMACANOR14X40X6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" localSheetId="0">#REF!</definedName>
    <definedName name="PBLINTEL6">#REF!</definedName>
    <definedName name="PBLINTEL6X8X8" localSheetId="0">#REF!</definedName>
    <definedName name="PBLINTEL6X8X8">#REF!</definedName>
    <definedName name="PBLOCK10" localSheetId="0">#REF!</definedName>
    <definedName name="PBLOCK10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RUST4" localSheetId="0">#REF!</definedName>
    <definedName name="PBLOCKRUST4">#REF!</definedName>
    <definedName name="PBLOCKRUST8" localSheetId="0">#REF!</definedName>
    <definedName name="PBLOCKRUST8">#REF!</definedName>
    <definedName name="PBLOQUETECHO11X20X20GRIS" localSheetId="0">#REF!</definedName>
    <definedName name="PBLOQUETECHO11X20X20GRIS">#REF!</definedName>
    <definedName name="PBLOQUETECHO15X60COLOR" localSheetId="0">#REF!</definedName>
    <definedName name="PBLOQUETECHO15X60COLOR">#REF!</definedName>
    <definedName name="PBLOQUETECHO15X60GRIS" localSheetId="0">#REF!</definedName>
    <definedName name="PBLOQUETECHO15X60GRIS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>'[39]mov. tierra'!$D$26</definedName>
    <definedName name="PDa">'[40]V.Tierras A'!$D$7</definedName>
    <definedName name="PDUCHA" localSheetId="0">#REF!</definedName>
    <definedName name="PDUCHA">#REF!</definedName>
    <definedName name="PEON">'[24]Mano de Obra'!$D$15</definedName>
    <definedName name="PEONCARP" localSheetId="0">#REF!</definedName>
    <definedName name="PEONCARP">#REF!</definedName>
    <definedName name="Peones" localSheetId="0">#REF!</definedName>
    <definedName name="Peones">#REF!</definedName>
    <definedName name="Peones_2">#N/A</definedName>
    <definedName name="Peones_3">#N/A</definedName>
    <definedName name="PERI" localSheetId="0">#REF!</definedName>
    <definedName name="PERI">#REF!</definedName>
    <definedName name="periche" localSheetId="0">#REF!</definedName>
    <definedName name="periche">#REF!</definedName>
    <definedName name="Pernos" localSheetId="0">#REF!</definedName>
    <definedName name="Pernos">#REF!</definedName>
    <definedName name="Pernos_2">"$#REF!.$B$68"</definedName>
    <definedName name="Pernos_3">"$#REF!.$B$68"</definedName>
    <definedName name="PESCOBAPLASTICA" localSheetId="0">#REF!</definedName>
    <definedName name="PESCOBAPLASTICA">#REF!</definedName>
    <definedName name="pesoportico" localSheetId="0">#REF!</definedName>
    <definedName name="pesoportico">#REF!</definedName>
    <definedName name="pesoportico_1">"$#REF!.$H$61"</definedName>
    <definedName name="pesoportico_2" localSheetId="0">#REF!</definedName>
    <definedName name="pesoportico_2">#REF!</definedName>
    <definedName name="pesoportico_3" localSheetId="0">#REF!</definedName>
    <definedName name="pesoportico_3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BOTICELLI40BCO" localSheetId="0">#REF!</definedName>
    <definedName name="PGRANITOBOTICELLI40BCO">#REF!</definedName>
    <definedName name="PGRANITOBOTICELLI40COL" localSheetId="0">#REF!</definedName>
    <definedName name="PGRANITOBOTICELLI40COL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23COL" localSheetId="0">#REF!</definedName>
    <definedName name="PHCH23COL">#REF!</definedName>
    <definedName name="PHCH23GRIS" localSheetId="0">#REF!</definedName>
    <definedName name="PHCH23GRIS">#REF!</definedName>
    <definedName name="PHCH4BCO" localSheetId="0">#REF!</definedName>
    <definedName name="PHCH4BCO">#REF!</definedName>
    <definedName name="PHCH4GRIS" localSheetId="0">#REF!</definedName>
    <definedName name="PHCH4GRIS">#REF!</definedName>
    <definedName name="PHCH4VERDE" localSheetId="0">#REF!</definedName>
    <definedName name="PHCH4VERDE">#REF!</definedName>
    <definedName name="PHCHBOTIBCO" localSheetId="0">#REF!</definedName>
    <definedName name="PHCHBOTIBCO">#REF!</definedName>
    <definedName name="PHCHBOTIVERDE" localSheetId="0">#REF!</definedName>
    <definedName name="PHCHBOTIVERDE">#REF!</definedName>
    <definedName name="PHCHPROYAL" localSheetId="0">#REF!</definedName>
    <definedName name="PHCHPROYAL">#REF!</definedName>
    <definedName name="PHCHSUPERBCO" localSheetId="0">#REF!</definedName>
    <definedName name="PHCHSUPERBCO">#REF!</definedName>
    <definedName name="PHCHSUPERCOL" localSheetId="0">#REF!</definedName>
    <definedName name="PHCHSUPERCOL">#REF!</definedName>
    <definedName name="PHCHSVIBRBCO" localSheetId="0">#REF!</definedName>
    <definedName name="PHCHSVIBRBCO">#REF!</definedName>
    <definedName name="PHCHSVIBRCOL" localSheetId="0">#REF!</definedName>
    <definedName name="PHCHSVIBRCOL">#REF!</definedName>
    <definedName name="PHCHSVIBRGRIS" localSheetId="0">#REF!</definedName>
    <definedName name="PHCHSVIBRGRIS">#REF!</definedName>
    <definedName name="PHCHSVIBRRUSBCO" localSheetId="0">#REF!</definedName>
    <definedName name="PHCHSVIBRRUSBCO">#REF!</definedName>
    <definedName name="PHCHSVIBRRUSCOL" localSheetId="0">#REF!</definedName>
    <definedName name="PHCHSVIBRRUSCOL">#REF!</definedName>
    <definedName name="PHCHSVIBRRUSGRIS" localSheetId="0">#REF!</definedName>
    <definedName name="PHCHSVIBRRUSGRIS">#REF!</definedName>
    <definedName name="pico" localSheetId="0">#REF!</definedName>
    <definedName name="pico">#REF!</definedName>
    <definedName name="Piedra_de_Río" localSheetId="0">[7]Insumos!#REF!</definedName>
    <definedName name="Piedra_de_Río">[7]Insumos!#REF!</definedName>
    <definedName name="PIEDRA_GAVIONE_M3">'[23]MATERIALES LISTADO'!$D$12</definedName>
    <definedName name="Piedra_para_Encache" localSheetId="0">[7]Insumos!#REF!</definedName>
    <definedName name="Piedra_para_Encache">[7]Insumos!#REF!</definedName>
    <definedName name="piem" localSheetId="0">#REF!</definedName>
    <definedName name="piem">#REF!</definedName>
    <definedName name="pilote" localSheetId="0">#REF!</definedName>
    <definedName name="pilote">#REF!</definedName>
    <definedName name="pilotes" localSheetId="0">#REF!</definedName>
    <definedName name="pilotes">#REF!</definedName>
    <definedName name="PINO" localSheetId="0">#REF!</definedName>
    <definedName name="PINO">#REF!</definedName>
    <definedName name="Pino_Bruto_Americano">[19]Insumos!$B$75:$D$75</definedName>
    <definedName name="PINO1X4X12" localSheetId="0">#REF!</definedName>
    <definedName name="PINO1X4X12">#REF!</definedName>
    <definedName name="PINO1X4X12TRAT" localSheetId="0">#REF!</definedName>
    <definedName name="PINO1X4X12TRAT">#REF!</definedName>
    <definedName name="pinobruto">[20]MATERIALES!$G$33</definedName>
    <definedName name="PINOBRUTO1x4x10" localSheetId="0">#REF!</definedName>
    <definedName name="PINOBRUTO1x4x10">#REF!</definedName>
    <definedName name="PINOBRUTO4x4x12" localSheetId="0">#REF!</definedName>
    <definedName name="PINOBRUTO4x4x12">#REF!</definedName>
    <definedName name="PINOBRUTOTRAT" localSheetId="0">#REF!</definedName>
    <definedName name="PINOBRUTOTRAT">#REF!</definedName>
    <definedName name="PINOBRUTOTRAT1x4x10" localSheetId="0">#REF!</definedName>
    <definedName name="PINOBRUTOTRAT1x4x10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>[15]Ana!$F$4430</definedName>
    <definedName name="PINTACRIEXTAND">[15]Ana!$F$4443</definedName>
    <definedName name="PINTACRIINT">[15]Ana!$F$4436</definedName>
    <definedName name="PINTECO">[15]Ana!$F$4462</definedName>
    <definedName name="PINTEPOX">[15]Ana!$F$4450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>[15]Ana!$F$4456</definedName>
    <definedName name="PINTMAN">[15]Ana!$F$4469</definedName>
    <definedName name="PINTMANAND">[15]Ana!$F$4477</definedName>
    <definedName name="Pintura_Epóxica_Popular" localSheetId="0">#REF!</definedName>
    <definedName name="Pintura_Epóxica_Popular">#REF!</definedName>
    <definedName name="Pintura_Epóxica_Popular_2">#N/A</definedName>
    <definedName name="Pintura_Epóxica_Popular_3">#N/A</definedName>
    <definedName name="pinturas" localSheetId="0">#REF!</definedName>
    <definedName name="pinturas">#REF!</definedName>
    <definedName name="PISO01">[15]Ana!$F$4570</definedName>
    <definedName name="PISO09">[15]Ana!$F$4580</definedName>
    <definedName name="PISOADOCLAGRIS">[15]Ana!$F$4497</definedName>
    <definedName name="PISOADOCLAQUEM">[15]Ana!$F$4515</definedName>
    <definedName name="PISOADOCLAROJO">[15]Ana!$F$4506</definedName>
    <definedName name="PISOADOCOLGRIS">[15]Ana!$F$4524</definedName>
    <definedName name="PISOADOCOLROJO">[15]Ana!$F$4533</definedName>
    <definedName name="PISOADOMEDGRIS">[15]Ana!$F$4542</definedName>
    <definedName name="PISOADOMEDQUEM">[15]Ana!$F$4560</definedName>
    <definedName name="PISOADOMEDROJO">[15]Ana!$F$4551</definedName>
    <definedName name="PISOGRA1233030BCO">[15]Ana!$F$4616</definedName>
    <definedName name="PISOGRA1233030GRIS" localSheetId="0">#REF!</definedName>
    <definedName name="PISOGRA1233030GRIS">#REF!</definedName>
    <definedName name="PISOGRA1234040BCO">[15]Ana!$F$4634</definedName>
    <definedName name="PISOGRABOTI4040BCO">[15]Ana!$F$4589</definedName>
    <definedName name="PISOGRABOTI4040COL">[15]Ana!$F$4598</definedName>
    <definedName name="PISOGRAPROY4040">[15]Ana!$F$4607</definedName>
    <definedName name="PISOHFV10">[15]Ana!$F$4794</definedName>
    <definedName name="PISOLADEXAPEQ">[15]Ana!$F$4811</definedName>
    <definedName name="PISOLADFERIAPEQ">[15]Ana!$F$4819</definedName>
    <definedName name="PISOMOSROJ2525">[15]Ana!$F$4827</definedName>
    <definedName name="PISOPUL10">[15]Ana!$F$4803</definedName>
    <definedName name="PITACRILLICA" localSheetId="0">#REF!</definedName>
    <definedName name="PITACRILLICA">#REF!</definedName>
    <definedName name="PITECONOMICA" localSheetId="0">#REF!</definedName>
    <definedName name="PITECONOMICA">#REF!</definedName>
    <definedName name="pitesmalte" localSheetId="0">#REF!</definedName>
    <definedName name="pitesmalte">#REF!</definedName>
    <definedName name="PITMANTENIMIENTO" localSheetId="0">#REF!</definedName>
    <definedName name="PITMANTENIMIENTO">#REF!</definedName>
    <definedName name="pitoxidoverde" localSheetId="0">#REF!</definedName>
    <definedName name="pitoxidoverde">#REF!</definedName>
    <definedName name="PITSATINADA" localSheetId="0">#REF!</definedName>
    <definedName name="PITSATINADA">#REF!</definedName>
    <definedName name="pitsemiglos" localSheetId="0">#REF!</definedName>
    <definedName name="pitsemiglos">#REF!</definedName>
    <definedName name="pl">[13]analisis!$G$2432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" localSheetId="0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 localSheetId="0">#REF!</definedName>
    <definedName name="Planta_Eléctrica_para_tesado">#REF!</definedName>
    <definedName name="Planta_Eléctrica_para_tesado_2">#N/A</definedName>
    <definedName name="Planta_Eléctrica_para_tesado_3">#N/A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[15]Ins!$E$584</definedName>
    <definedName name="Plom" localSheetId="0">[38]INSUMOS!#REF!</definedName>
    <definedName name="Plom">[38]INSUMOS!#REF!</definedName>
    <definedName name="PLOMERO" localSheetId="0">#REF!</definedName>
    <definedName name="PLOMERO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#REF!</definedName>
    <definedName name="PLYWOOD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12COLOR" localSheetId="0">#REF!</definedName>
    <definedName name="PMES12COLOR">#REF!</definedName>
    <definedName name="PMES23BCO" localSheetId="0">#REF!</definedName>
    <definedName name="PMES23BCO">#REF!</definedName>
    <definedName name="PMES23GRAVCOL" localSheetId="0">#REF!</definedName>
    <definedName name="PMES23GRAVCOL">#REF!</definedName>
    <definedName name="PMES23GRAVGRIS" localSheetId="0">#REF!</definedName>
    <definedName name="PMES23GRAVGRIS">#REF!</definedName>
    <definedName name="PMES23GRIS" localSheetId="0">#REF!</definedName>
    <definedName name="PMES23GRIS">#REF!</definedName>
    <definedName name="PMES4BCO" localSheetId="0">#REF!</definedName>
    <definedName name="PMES4BCO">#REF!</definedName>
    <definedName name="PMOSAICO25X25ROJO" localSheetId="0">#REF!</definedName>
    <definedName name="PMOSAICO25X25ROJO">#REF!</definedName>
    <definedName name="PMOSAICOGRAVILLA30X30BLANCO" localSheetId="0">#REF!</definedName>
    <definedName name="PMOSAICOGRAVILLA30X30BLANCO">#REF!</definedName>
    <definedName name="PMOSAICOGRAVILLA30X30GRIS" localSheetId="0">#REF!</definedName>
    <definedName name="PMOSAICOGRAVILLA30X30GRIS">#REF!</definedName>
    <definedName name="PMOSAICOGRAVILLA30X30ROJO" localSheetId="0">#REF!</definedName>
    <definedName name="PMOSAICOGRAVILLA30X30ROJO">#REF!</definedName>
    <definedName name="PMOSAICOGRAVILLA30X30SUPERBLANCO" localSheetId="0">#REF!</definedName>
    <definedName name="PMOSAICOGRAVILLA30X30SUPERBLANCO">#REF!</definedName>
    <definedName name="PMOSAICOGRAVILLA30X30SUPERCOLOR" localSheetId="0">#REF!</definedName>
    <definedName name="PMOSAICOGRAVILLA30X30SUPERCOLOR">#REF!</definedName>
    <definedName name="PMOSAICOGRAVILLA30X30SUPERGRIS" localSheetId="0">#REF!</definedName>
    <definedName name="PMOSAICOGRAVILLA30X30SUPERGRIS">#REF!</definedName>
    <definedName name="porcent.herram.equi.asfalto">'[17]Analisis Unitarios'!$K$11</definedName>
    <definedName name="porcent.herram.equi.mov.tier">'[17]Analisis Unitarios'!$K$7</definedName>
    <definedName name="porcent.herram.equi.obra.arte">'[17]Analisis Unitarios'!$K$9</definedName>
    <definedName name="porcent.herram.equi.obra.arte.tub">'[17]Analisis Unitarios'!$K$21</definedName>
    <definedName name="porcent.mat.gastable">'[17]Analisis Unitarios'!$K$13</definedName>
    <definedName name="porcentaje" localSheetId="0">[47]Presupuesto!#REF!</definedName>
    <definedName name="porcentaje">[47]Presupuesto!#REF!</definedName>
    <definedName name="porcentaje_2">"$#REF!.$J$12"</definedName>
    <definedName name="porcentaje_3">"$#REF!.$J$12"</definedName>
    <definedName name="porciento" localSheetId="0">#REF!</definedName>
    <definedName name="porciento">#REF!</definedName>
    <definedName name="PORTACANDADO" localSheetId="0">#REF!</definedName>
    <definedName name="PORTACANDADO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'[48]med.mov.de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_asiento_arena" localSheetId="0">#REF!</definedName>
    <definedName name="pre_asiento_arena">#REF!</definedName>
    <definedName name="pre_bote" localSheetId="0">#REF!</definedName>
    <definedName name="pre_bote">#REF!</definedName>
    <definedName name="pre_colg_0.5pulg" localSheetId="0">#REF!</definedName>
    <definedName name="pre_colg_0.5pulg">#REF!</definedName>
    <definedName name="pre_colg_0.75pulg" localSheetId="0">#REF!</definedName>
    <definedName name="pre_colg_0.75pulg">#REF!</definedName>
    <definedName name="pre_colg_1.5pulg" localSheetId="0">#REF!</definedName>
    <definedName name="pre_colg_1.5pulg">#REF!</definedName>
    <definedName name="pre_colg_1pulg" localSheetId="0">#REF!</definedName>
    <definedName name="pre_colg_1pulg">#REF!</definedName>
    <definedName name="pre_colg_2pulg" localSheetId="0">#REF!</definedName>
    <definedName name="pre_colg_2pulg">#REF!</definedName>
    <definedName name="pre_colg_3pulg" localSheetId="0">#REF!</definedName>
    <definedName name="pre_colg_3pulg">#REF!</definedName>
    <definedName name="pre_colg_4pulg" localSheetId="0">#REF!</definedName>
    <definedName name="pre_colg_4pulg">#REF!</definedName>
    <definedName name="pre_excavacion" localSheetId="0">#REF!</definedName>
    <definedName name="pre_excavacion">#REF!</definedName>
    <definedName name="pre_hormigon_124" localSheetId="0">#REF!</definedName>
    <definedName name="pre_hormigon_124">#REF!</definedName>
    <definedName name="pre_relleno" localSheetId="0">#REF!</definedName>
    <definedName name="pre_relleno">#REF!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" localSheetId="0">#REF!</definedName>
    <definedName name="PRECIO">#REF!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PARARPISO" localSheetId="0">#REF!</definedName>
    <definedName name="PREPARARPISO">#REF!</definedName>
    <definedName name="Presupuesto_Maternidad" localSheetId="0">#REF!</definedName>
    <definedName name="Presupuesto_Maternidad">#REF!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IMA" localSheetId="0">#REF!</definedName>
    <definedName name="PRIMA">#REF!</definedName>
    <definedName name="PRIMA_2">"$#REF!.$M$38"</definedName>
    <definedName name="PRIMA_3">"$#REF!.$M$38"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oyecto" localSheetId="0">#REF!</definedName>
    <definedName name="Proyecto">#REF!</definedName>
    <definedName name="PROYECTO__RECONSTRUCCION_CARRETARA_SAN_CRISTOBAL_VILLA_ALTAGRACIA__HATO_DAMAS_EL_BADEN" localSheetId="0">Todas las Hojas !$A$1:$G$3</definedName>
    <definedName name="PROYECTO__RECONSTRUCCION_CARRETARA_SAN_CRISTOBAL_VILLA_ALTAGRACIA__HATO_DAMAS_EL_BADEN">Todas las Hojas !$A$1:$G$3</definedName>
    <definedName name="prticos" localSheetId="0">[49]peso!#REF!</definedName>
    <definedName name="prticos">[49]peso!#REF!</definedName>
    <definedName name="prticos_2">#N/A</definedName>
    <definedName name="prticos_3">#N/A</definedName>
    <definedName name="Prueba_en_Compactación_con_equipo" localSheetId="0">[7]Insumos!#REF!</definedName>
    <definedName name="Prueba_en_Compactación_con_equipo">[7]Insumos!#REF!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STYROF2X4X1" localSheetId="0">#REF!</definedName>
    <definedName name="PSTYROF2X4X1">#REF!</definedName>
    <definedName name="PTABLETAAMARILLA" localSheetId="0">#REF!</definedName>
    <definedName name="PTABLETAAMARILLA">#REF!</definedName>
    <definedName name="PTABLETAGRIS" localSheetId="0">#REF!</definedName>
    <definedName name="PTABLETAGRIS">#REF!</definedName>
    <definedName name="PTABLETAQUEMADA" localSheetId="0">#REF!</definedName>
    <definedName name="PTABLETAQUEMADA">#REF!</definedName>
    <definedName name="PTABLETAROJA" localSheetId="0">#REF!</definedName>
    <definedName name="PTABLETAROJA">#REF!</definedName>
    <definedName name="PTAFRANCAOBA">[15]Ana!$F$4986</definedName>
    <definedName name="PTAFRANCAOBAM2">[15]Ana!$C$4986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>[15]Ana!$F$4957</definedName>
    <definedName name="PTAPANCORCAOBA2.3X8.4" localSheetId="0">#REF!</definedName>
    <definedName name="PTAPANCORCAOBA2.3X8.4">#REF!</definedName>
    <definedName name="PTAPANCORCAOBA3X8.4" localSheetId="0">#REF!</definedName>
    <definedName name="PTAPANCORCAOBA3X8.4">#REF!</definedName>
    <definedName name="PTAPANCORCAOBAM2">[15]Ana!$C$4957</definedName>
    <definedName name="PTAPANCORPINO">[15]Ana!$F$4948</definedName>
    <definedName name="PTAPANCORPINOM2">[15]Ana!$C$4948</definedName>
    <definedName name="PTAPANESPCAOBA">[15]Ana!$F$4966</definedName>
    <definedName name="PTAPANESPCAOBAM2">[15]Ana!$C$4966</definedName>
    <definedName name="PTAPANVAIVENCAOBA">[15]Ana!$F$4974</definedName>
    <definedName name="PTAPANVAIVENCAOBAM2">[15]Ana!$C$4974</definedName>
    <definedName name="PTAPLY">[15]Ana!$F$4939</definedName>
    <definedName name="PTAPLYM2">[15]Ana!$C$4939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" localSheetId="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CERASHORMIGON" localSheetId="0">#REF!</definedName>
    <definedName name="PUACERASHORMIGON">#REF!</definedName>
    <definedName name="PUACERASHORMIGON_2">#N/A</definedName>
    <definedName name="puacero" localSheetId="0">#REF!</definedName>
    <definedName name="puacero">#REF!</definedName>
    <definedName name="PUACERO_1_2_GRADO40" localSheetId="0">#REF!</definedName>
    <definedName name="PUACERO_1_2_GRADO40">#REF!</definedName>
    <definedName name="PUACERO_1_2_GRADO40_2">#N/A</definedName>
    <definedName name="PUACERO_1_4_GRADO40" localSheetId="0">#REF!</definedName>
    <definedName name="PUACERO_1_4_GRADO40">#REF!</definedName>
    <definedName name="PUACERO_1_4_GRADO40_2">#N/A</definedName>
    <definedName name="PUACERO_1_GRADO40" localSheetId="0">#REF!</definedName>
    <definedName name="PUACERO_1_GRADO40">#REF!</definedName>
    <definedName name="PUACERO_1_GRADO40_2">#N/A</definedName>
    <definedName name="PUACERO_3_4_GRADO40" localSheetId="0">#REF!</definedName>
    <definedName name="PUACERO_3_4_GRADO40">#REF!</definedName>
    <definedName name="PUACERO_3_4_GRADO40_2">#N/A</definedName>
    <definedName name="PUACERO_3_8_GRADO40" localSheetId="0">#REF!</definedName>
    <definedName name="PUACERO_3_8_GRADO40">#REF!</definedName>
    <definedName name="PUACERO_3_8_GRADO40_2">#N/A</definedName>
    <definedName name="PUADOQUINCLASICOGRIS_10X20X20" localSheetId="0">#REF!</definedName>
    <definedName name="PUADOQUINCLASICOGRIS_10X20X20">#REF!</definedName>
    <definedName name="PUADOQUINCLASICOGRIS_10X20X20_2">#N/A</definedName>
    <definedName name="pubaranda" localSheetId="0">#REF!</definedName>
    <definedName name="pubaranda">#REF!</definedName>
    <definedName name="pubaranda_2">#N/A</definedName>
    <definedName name="pubaranda_3">#N/A</definedName>
    <definedName name="PUBLOQUES_4_ACERO_0.80" localSheetId="0">#REF!</definedName>
    <definedName name="PUBLOQUES_4_ACERO_0.80">#REF!</definedName>
    <definedName name="PUBLOQUES_4_ACERO_0.80_2">#N/A</definedName>
    <definedName name="PUBLOQUES_6_ACERO_0.80" localSheetId="0">#REF!</definedName>
    <definedName name="PUBLOQUES_6_ACERO_0.80">#REF!</definedName>
    <definedName name="PUBLOQUES_6_ACERO_0.80_2">#N/A</definedName>
    <definedName name="PUBLOQUES_8_ACERO_0.80" localSheetId="0">#REF!</definedName>
    <definedName name="PUBLOQUES_8_ACERO_0.80">#REF!</definedName>
    <definedName name="PUBLOQUES_8_ACERO_0.80_2">#N/A</definedName>
    <definedName name="PUBLOQUES_8_ACERO_0.80_HOYOSLLENOS" localSheetId="0">#REF!</definedName>
    <definedName name="PUBLOQUES_8_ACERO_0.80_HOYOSLLENOS">#REF!</definedName>
    <definedName name="PUBLOQUES_8_ACERO_0.80_HOYOSLLENOS_2">#N/A</definedName>
    <definedName name="PUBLOQUESDE_8_ACERO_A_0.40_HOYOSLLENOS" localSheetId="0">#REF!</definedName>
    <definedName name="PUBLOQUESDE_8_ACERO_A_0.40_HOYOSLLENOS">#REF!</definedName>
    <definedName name="PUBLOQUESDE_8_ACERO_A_0.40_HOYOSLLENOS_2">#N/A</definedName>
    <definedName name="pucabezales" localSheetId="0">#REF!</definedName>
    <definedName name="pucabezales">#REF!</definedName>
    <definedName name="PUCALICHE" localSheetId="0">#REF!</definedName>
    <definedName name="PUCALICHE">#REF!</definedName>
    <definedName name="PUCALICHE_2">#N/A</definedName>
    <definedName name="PUCAMARAINSPECCION" localSheetId="0">#REF!</definedName>
    <definedName name="PUCAMARAINSPECCION">#REF!</definedName>
    <definedName name="PUCAMARAINSPECCION_2">#N/A</definedName>
    <definedName name="PUCANTOS" localSheetId="0">#REF!</definedName>
    <definedName name="PUCANTOS">#REF!</definedName>
    <definedName name="PUCANTOS_2">#N/A</definedName>
    <definedName name="PUCARETEO" localSheetId="0">#REF!</definedName>
    <definedName name="PUCARETEO">#REF!</definedName>
    <definedName name="PUCARETEO_2">#N/A</definedName>
    <definedName name="pucastingbed" localSheetId="0">#REF!</definedName>
    <definedName name="pucastingbed">#REF!</definedName>
    <definedName name="PUCEMENTO" localSheetId="0">#REF!</definedName>
    <definedName name="PUCEMENTO">#REF!</definedName>
    <definedName name="PUCERAMICA15X15PARED" localSheetId="0">'[7]Análisis de Precios'!#REF!</definedName>
    <definedName name="PUCERAMICA15X15PARED">'[7]Análisis de Precios'!#REF!</definedName>
    <definedName name="PUCERAMICA30X30PARED" localSheetId="0">#REF!</definedName>
    <definedName name="PUCERAMICA30X30PARED">#REF!</definedName>
    <definedName name="PUCERAMICA30X30PARED_2">#N/A</definedName>
    <definedName name="PUCERAMICAITALIANAPARED" localSheetId="0">#REF!</definedName>
    <definedName name="PUCERAMICAITALIANAPARED">#REF!</definedName>
    <definedName name="PUCERAMICAITALIANAPARED_2">#N/A</definedName>
    <definedName name="PUCISTERNA" localSheetId="0">'[7]Análisis de Precios'!#REF!</definedName>
    <definedName name="PUCISTERNA">'[7]Análisis de Precios'!#REF!</definedName>
    <definedName name="PUCOLUMNAS_C1">'[19]Análisis de Precios'!$F$210</definedName>
    <definedName name="PUCOLUMNAS_C10" localSheetId="0">'[7]Análisis de Precios'!#REF!</definedName>
    <definedName name="PUCOLUMNAS_C10">'[7]Análisis de Precios'!#REF!</definedName>
    <definedName name="PUCOLUMNAS_C11" localSheetId="0">'[7]Análisis de Precios'!#REF!</definedName>
    <definedName name="PUCOLUMNAS_C11">'[7]Análisis de Precios'!#REF!</definedName>
    <definedName name="PUCOLUMNAS_C12" localSheetId="0">'[7]Análisis de Precios'!#REF!</definedName>
    <definedName name="PUCOLUMNAS_C12">'[7]Análisis de Precios'!#REF!</definedName>
    <definedName name="PUCOLUMNAS_C2" localSheetId="0">#REF!</definedName>
    <definedName name="PUCOLUMNAS_C2">#REF!</definedName>
    <definedName name="PUCOLUMNAS_C2_2">#N/A</definedName>
    <definedName name="PUCOLUMNAS_C3" localSheetId="0">#REF!</definedName>
    <definedName name="PUCOLUMNAS_C3">#REF!</definedName>
    <definedName name="PUCOLUMNAS_C3_2">#N/A</definedName>
    <definedName name="PUCOLUMNAS_C4" localSheetId="0">#REF!</definedName>
    <definedName name="PUCOLUMNAS_C4">#REF!</definedName>
    <definedName name="PUCOLUMNAS_C4_2">#N/A</definedName>
    <definedName name="PUCOLUMNAS_C9" localSheetId="0">'[7]Análisis de Precios'!#REF!</definedName>
    <definedName name="PUCOLUMNAS_C9">'[7]Análisis de Precios'!#REF!</definedName>
    <definedName name="PUCOLUMNAS_CC" localSheetId="0">#REF!</definedName>
    <definedName name="PUCOLUMNAS_CC">#REF!</definedName>
    <definedName name="PUCOLUMNAS_CC_2">#N/A</definedName>
    <definedName name="PUCOLUMNAS_CC1" localSheetId="0">#REF!</definedName>
    <definedName name="PUCOLUMNAS_CC1">#REF!</definedName>
    <definedName name="PUCOLUMNAS_CC1_2">#N/A</definedName>
    <definedName name="PUCOLUMNASASCENSOR" localSheetId="0">#REF!</definedName>
    <definedName name="PUCOLUMNASASCENSOR">#REF!</definedName>
    <definedName name="PUCOLUMNASASCENSOR_2">#N/A</definedName>
    <definedName name="PUCONTEN" localSheetId="0">'[7]Análisis de Precios'!#REF!</definedName>
    <definedName name="PUCONTEN">'[7]Análisis de Precios'!#REF!</definedName>
    <definedName name="PUDINTEL_10X20" localSheetId="0">#REF!</definedName>
    <definedName name="PUDINTEL_10X20">#REF!</definedName>
    <definedName name="PUDINTEL_10X20_2">#N/A</definedName>
    <definedName name="PUDINTEL_15X40" localSheetId="0">#REF!</definedName>
    <definedName name="PUDINTEL_15X40">#REF!</definedName>
    <definedName name="PUDINTEL_15X40_2">#N/A</definedName>
    <definedName name="PUDINTEL_20X40" localSheetId="0">#REF!</definedName>
    <definedName name="PUDINTEL_20X40">#REF!</definedName>
    <definedName name="PUDINTEL_20X40_2">#N/A</definedName>
    <definedName name="Puerta_Corred._Alum__Anod._Bce._Vid._Mart._Nor." localSheetId="0">[7]Insumos!#REF!</definedName>
    <definedName name="Puerta_Corred._Alum__Anod._Bce._Vid._Mart._Nor.">[7]Insumos!#REF!</definedName>
    <definedName name="Puerta_Corred._Alum__Anod._Bce._Vid._Transp." localSheetId="0">[7]Insumos!#REF!</definedName>
    <definedName name="Puerta_Corred._Alum__Anod._Bce._Vid._Transp.">[7]Insumos!#REF!</definedName>
    <definedName name="Puerta_Corred._Alum__Anod._Nor._Vid._Bce._Liso" localSheetId="0">[7]Insumos!#REF!</definedName>
    <definedName name="Puerta_Corred._Alum__Anod._Nor._Vid._Bce._Liso">[7]Insumos!#REF!</definedName>
    <definedName name="Puerta_Corred._Alum__Anod._Nor._Vid._Bce._Mart." localSheetId="0">[7]Insumos!#REF!</definedName>
    <definedName name="Puerta_Corred._Alum__Anod._Nor._Vid._Bce._Mart.">[7]Insumos!#REF!</definedName>
    <definedName name="Puerta_Corred._Alum__Anod._Nor._Vid._Transp." localSheetId="0">[7]Insumos!#REF!</definedName>
    <definedName name="Puerta_Corred._Alum__Anod._Nor._Vid._Transp.">[7]Insumos!#REF!</definedName>
    <definedName name="Puerta_corrediza___BCE._VID._TRANSP." localSheetId="0">[7]Insumos!#REF!</definedName>
    <definedName name="Puerta_corrediza___BCE._VID._TRANSP.">[7]Insumos!#REF!</definedName>
    <definedName name="Puerta_corrediza___BCE._VID._TRANSP._LISO" localSheetId="0">[7]Insumos!#REF!</definedName>
    <definedName name="Puerta_corrediza___BCE._VID._TRANSP._LISO">[7]Insumos!#REF!</definedName>
    <definedName name="Puerta_de_Pino_Apanelada" localSheetId="0">[7]Insumos!#REF!</definedName>
    <definedName name="Puerta_de_Pino_Apanelada">[7]Insumos!#REF!</definedName>
    <definedName name="Puerta_Pino_Americano_Tratado" localSheetId="0">[7]Insumos!#REF!</definedName>
    <definedName name="Puerta_Pino_Americano_Tratado">[7]Insumos!#REF!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ERF1X1YMALLA1CONTRA" localSheetId="0">#REF!</definedName>
    <definedName name="PUERTAPERF1X1YMALLA1CONTRA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s_de_Pino_T_Francesa" localSheetId="0">[7]Insumos!#REF!</definedName>
    <definedName name="Puertas_de_Pino_T_Francesa">[7]Insumos!#REF!</definedName>
    <definedName name="Puertas_de_Plywood" localSheetId="0">[7]Insumos!#REF!</definedName>
    <definedName name="Puertas_de_Plywood">[7]Insumos!#REF!</definedName>
    <definedName name="Puertas_de_Plywood_3_16" localSheetId="0">[7]Insumos!#REF!</definedName>
    <definedName name="Puertas_de_Plywood_3_16">[7]Insumos!#REF!</definedName>
    <definedName name="Puertas_Pino_Apanelada" localSheetId="0">[7]Insumos!#REF!</definedName>
    <definedName name="Puertas_Pino_Apanelada">[7]Insumos!#REF!</definedName>
    <definedName name="PUFINOTECHOINCLINADO" localSheetId="0">#REF!</definedName>
    <definedName name="PUFINOTECHOINCLINADO">#REF!</definedName>
    <definedName name="PUFINOTECHOINCLINADO_2">#N/A</definedName>
    <definedName name="PUFINOTECHOPLANO" localSheetId="0">#REF!</definedName>
    <definedName name="PUFINOTECHOPLANO">#REF!</definedName>
    <definedName name="PUFINOTECHOPLANO_2">#N/A</definedName>
    <definedName name="PUGOTEROSCOLGANTES" localSheetId="0">#REF!</definedName>
    <definedName name="PUGOTEROSCOLGANTES">#REF!</definedName>
    <definedName name="PUGOTEROSCOLGANTES_2">#N/A</definedName>
    <definedName name="PUHORMIGON_1_2_4" localSheetId="0">#REF!</definedName>
    <definedName name="PUHORMIGON_1_2_4">#REF!</definedName>
    <definedName name="PUHORMIGON_1_2_4_2">#N/A</definedName>
    <definedName name="PUHORMIGON1_3_5" localSheetId="0">#REF!</definedName>
    <definedName name="PUHORMIGON1_3_5">#REF!</definedName>
    <definedName name="PUHORMIGON1_3_5_2">#N/A</definedName>
    <definedName name="puhormigon280" localSheetId="0">#REF!</definedName>
    <definedName name="puhormigon280">#REF!</definedName>
    <definedName name="PUHORMIGONCICLOPEO" localSheetId="0">#REF!</definedName>
    <definedName name="PUHORMIGONCICLOPEO">#REF!</definedName>
    <definedName name="PUHORMIGONCICLOPEO_2">#N/A</definedName>
    <definedName name="PUHORMIGONSIMPLE210" localSheetId="0">#REF!</definedName>
    <definedName name="PUHORMIGONSIMPLE210">#REF!</definedName>
    <definedName name="PUHORMIGONSIMPLE210_2">#N/A</definedName>
    <definedName name="puinyeccion" localSheetId="0">#REF!</definedName>
    <definedName name="puinyeccion">#REF!</definedName>
    <definedName name="PULESC" localSheetId="0">#REF!</definedName>
    <definedName name="PULESC">#REF!</definedName>
    <definedName name="pulgm" localSheetId="0">#REF!</definedName>
    <definedName name="pulgm">#REF!</definedName>
    <definedName name="Pulido_y_Brillado____De_Luxe">[19]Insumos!$B$241:$D$241</definedName>
    <definedName name="Pulido_y_Brillado_de_Piso" localSheetId="0">[7]Insumos!#REF!</definedName>
    <definedName name="Pulido_y_Brillado_de_Piso">[7]Insumos!#REF!</definedName>
    <definedName name="PULISTELOS1_2BAÑOS" localSheetId="0">#REF!</definedName>
    <definedName name="PULISTELOS1_2BAÑOS">#REF!</definedName>
    <definedName name="PULISTELOS1_2BAÑOS_2">#N/A</definedName>
    <definedName name="PULISTELOSBAÑOS" localSheetId="0">#REF!</definedName>
    <definedName name="PULISTELOSBAÑOS">#REF!</definedName>
    <definedName name="PULISTELOSBAÑOS_2">#N/A</definedName>
    <definedName name="PULMES" localSheetId="0">#REF!</definedName>
    <definedName name="PULMES">#REF!</definedName>
    <definedName name="PULOSA" localSheetId="0">#REF!</definedName>
    <definedName name="PULOSA">#REF!</definedName>
    <definedName name="PULOSA_2">#N/A</definedName>
    <definedName name="pulosaaproche" localSheetId="0">#REF!</definedName>
    <definedName name="pulosaaproche">#REF!</definedName>
    <definedName name="pulosacalzada" localSheetId="0">#REF!</definedName>
    <definedName name="pulosacalzada">#REF!</definedName>
    <definedName name="PULREPPVIEJO" localSheetId="0">#REF!</definedName>
    <definedName name="PULREPPVIEJO">#REF!</definedName>
    <definedName name="PULSUPER" localSheetId="0">#REF!</definedName>
    <definedName name="PULSUPER">#REF!</definedName>
    <definedName name="PULYCRISTAL" localSheetId="0">#REF!</definedName>
    <definedName name="PULYCRISTAL">#REF!</definedName>
    <definedName name="PULYSAL" localSheetId="0">#REF!</definedName>
    <definedName name="PULYSAL">#REF!</definedName>
    <definedName name="PUMADERA" localSheetId="0">#REF!</definedName>
    <definedName name="PUMADERA">#REF!</definedName>
    <definedName name="PUMEZCLACALARENAPISOS" localSheetId="0">#REF!</definedName>
    <definedName name="PUMEZCLACALARENAPISOS">#REF!</definedName>
    <definedName name="PUMEZCLACALARENAPISOS_2">#N/A</definedName>
    <definedName name="PUMORTERO1_1" localSheetId="0">'[7]Análisis de Precios'!#REF!</definedName>
    <definedName name="PUMORTERO1_1">'[7]Análisis de Precios'!#REF!</definedName>
    <definedName name="PUMORTERO1_10COLOCARPISOS" localSheetId="0">#REF!</definedName>
    <definedName name="PUMORTERO1_10COLOCARPISOS">#REF!</definedName>
    <definedName name="PUMORTERO1_10COLOCARPISOS_2">#N/A</definedName>
    <definedName name="PUMORTERO1_2" localSheetId="0">#REF!</definedName>
    <definedName name="PUMORTERO1_2">#REF!</definedName>
    <definedName name="PUMORTERO1_2_2">#N/A</definedName>
    <definedName name="PUMORTERO1_3" localSheetId="0">#REF!</definedName>
    <definedName name="PUMORTERO1_3">#REF!</definedName>
    <definedName name="PUMORTERO1_3_2">#N/A</definedName>
    <definedName name="PUMORTERO1_4PARAPAÑETE" localSheetId="0">#REF!</definedName>
    <definedName name="PUMORTERO1_4PARAPAÑETE">#REF!</definedName>
    <definedName name="PUMORTERO1_4PARAPAÑETE_2">#N/A</definedName>
    <definedName name="PUMORTERO1_5DE1_3" localSheetId="0">#REF!</definedName>
    <definedName name="PUMORTERO1_5DE1_3">#REF!</definedName>
    <definedName name="PUMORTERO1_5DE1_3_2">#N/A</definedName>
    <definedName name="PUMURO_M1" localSheetId="0">#REF!</definedName>
    <definedName name="PUMURO_M1">#REF!</definedName>
    <definedName name="PUMURO_M1_2">#N/A</definedName>
    <definedName name="PUMURO_M2" localSheetId="0">#REF!</definedName>
    <definedName name="PUMURO_M2">#REF!</definedName>
    <definedName name="PUMURO_M2_2">#N/A</definedName>
    <definedName name="punewjersey" localSheetId="0">#REF!</definedName>
    <definedName name="punewjersey">#REF!</definedName>
    <definedName name="PUPAÑETEMAESTREADOEXTERIOR" localSheetId="0">#REF!</definedName>
    <definedName name="PUPAÑETEMAESTREADOEXTERIOR">#REF!</definedName>
    <definedName name="PUPAÑETEMAESTREADOEXTERIOR_2">#N/A</definedName>
    <definedName name="PUPAÑETEMAESTREADOINTERIOR" localSheetId="0">#REF!</definedName>
    <definedName name="PUPAÑETEMAESTREADOINTERIOR">#REF!</definedName>
    <definedName name="PUPAÑETEMAESTREADOINTERIOR_2">#N/A</definedName>
    <definedName name="PUPAÑETEPULIDO" localSheetId="0">#REF!</definedName>
    <definedName name="PUPAÑETEPULIDO">#REF!</definedName>
    <definedName name="PUPAÑETEPULIDO_2">#N/A</definedName>
    <definedName name="PUPAÑETETECHO" localSheetId="0">'[7]Análisis de Precios'!#REF!</definedName>
    <definedName name="PUPAÑETETECHO">'[7]Análisis de Precios'!#REF!</definedName>
    <definedName name="PUPINTURAACRILICAEXTERIOR" localSheetId="0">'[7]Análisis de Precios'!#REF!</definedName>
    <definedName name="PUPINTURAACRILICAEXTERIOR">'[7]Análisis de Precios'!#REF!</definedName>
    <definedName name="PUPINTURAACRILICAINTERIOR" localSheetId="0">'[7]Análisis de Precios'!#REF!</definedName>
    <definedName name="PUPINTURAACRILICAINTERIOR">'[7]Análisis de Precios'!#REF!</definedName>
    <definedName name="PUPINTURACAL" localSheetId="0">'[7]Análisis de Precios'!#REF!</definedName>
    <definedName name="PUPINTURACAL">'[7]Análisis de Precios'!#REF!</definedName>
    <definedName name="PUPINTURAMANTENIMIENTO" localSheetId="0">'[7]Análisis de Precios'!#REF!</definedName>
    <definedName name="PUPINTURAMANTENIMIENTO">'[7]Análisis de Precios'!#REF!</definedName>
    <definedName name="PUPISOCERAMICA_33X33" localSheetId="0">#REF!</definedName>
    <definedName name="PUPISOCERAMICA_33X33">#REF!</definedName>
    <definedName name="PUPISOCERAMICA_33X33_2">#N/A</definedName>
    <definedName name="PUPISOCERAMICACRIOLLA20X20" localSheetId="0">'[7]Análisis de Precios'!#REF!</definedName>
    <definedName name="PUPISOCERAMICACRIOLLA20X20">'[7]Análisis de Precios'!#REF!</definedName>
    <definedName name="PUPISOGRANITO_40X40" localSheetId="0">#REF!</definedName>
    <definedName name="PUPISOGRANITO_40X40">#REF!</definedName>
    <definedName name="PUPISOGRANITO_40X40_2">#N/A</definedName>
    <definedName name="PURAMPAESCALERA" localSheetId="0">#REF!</definedName>
    <definedName name="PURAMPAESCALERA">#REF!</definedName>
    <definedName name="PURAMPAESCALERA_2">#N/A</definedName>
    <definedName name="PUREPLANTEO" localSheetId="0">#REF!</definedName>
    <definedName name="PUREPLANTEO">#REF!</definedName>
    <definedName name="PUREPLANTEO_2">#N/A</definedName>
    <definedName name="PUSEPTICO" localSheetId="0">'[7]Análisis de Precios'!#REF!</definedName>
    <definedName name="PUSEPTICO">'[7]Análisis de Precios'!#REF!</definedName>
    <definedName name="putabletas" localSheetId="0">#REF!</definedName>
    <definedName name="putabletas">#REF!</definedName>
    <definedName name="PUTRAMPADEGRASA" localSheetId="0">#REF!</definedName>
    <definedName name="PUTRAMPADEGRASA">#REF!</definedName>
    <definedName name="PUTRAMPADEGRASA_2">#N/A</definedName>
    <definedName name="PUVIGA" localSheetId="0">'[7]Análisis de Precios'!#REF!</definedName>
    <definedName name="PUVIGA">'[7]Análisis de Precios'!#REF!</definedName>
    <definedName name="puvigastransversales" localSheetId="0">#REF!</definedName>
    <definedName name="puvigastransversales">#REF!</definedName>
    <definedName name="PUZABALETAPISO" localSheetId="0">#REF!</definedName>
    <definedName name="PUZABALETAPISO">#REF!</definedName>
    <definedName name="PUZABALETAPISO_2">#N/A</definedName>
    <definedName name="PUZABALETAS" localSheetId="0">#REF!</definedName>
    <definedName name="PUZABALETAS">#REF!</definedName>
    <definedName name="PUZABALETAS_2">#N/A</definedName>
    <definedName name="PUZAPATACOLUMNAS_C1" localSheetId="0">#REF!</definedName>
    <definedName name="PUZAPATACOLUMNAS_C1">#REF!</definedName>
    <definedName name="PUZAPATACOLUMNAS_C1_2">#N/A</definedName>
    <definedName name="PUZAPATACOLUMNAS_C2" localSheetId="0">#REF!</definedName>
    <definedName name="PUZAPATACOLUMNAS_C2">#REF!</definedName>
    <definedName name="PUZAPATACOLUMNAS_C2_2">#N/A</definedName>
    <definedName name="PUZAPATACOLUMNAS_C3" localSheetId="0">#REF!</definedName>
    <definedName name="PUZAPATACOLUMNAS_C3">#REF!</definedName>
    <definedName name="PUZAPATACOLUMNAS_C3_2">#N/A</definedName>
    <definedName name="PUZAPATACOLUMNAS_C4" localSheetId="0">#REF!</definedName>
    <definedName name="PUZAPATACOLUMNAS_C4">#REF!</definedName>
    <definedName name="PUZAPATACOLUMNAS_C4_2">#N/A</definedName>
    <definedName name="PUZAPATACOLUMNAS_CC" localSheetId="0">#REF!</definedName>
    <definedName name="PUZAPATACOLUMNAS_CC">#REF!</definedName>
    <definedName name="PUZAPATACOLUMNAS_CC_2">#N/A</definedName>
    <definedName name="PUZAPATACOLUMNAS_CT" localSheetId="0">#REF!</definedName>
    <definedName name="PUZAPATACOLUMNAS_CT">#REF!</definedName>
    <definedName name="PUZAPATACOLUMNAS_CT_2">#N/A</definedName>
    <definedName name="PUZAPATACOMBINADA_C1_C12" localSheetId="0">'[7]Análisis de Precios'!#REF!</definedName>
    <definedName name="PUZAPATACOMBINADA_C1_C12">'[7]Análisis de Precios'!#REF!</definedName>
    <definedName name="PUZAPATACOMBINADA_C1_C4" localSheetId="0">'[7]Análisis de Precios'!#REF!</definedName>
    <definedName name="PUZAPATACOMBINADA_C1_C4">'[7]Análisis de Precios'!#REF!</definedName>
    <definedName name="PUZAPATAMURO4" localSheetId="0">#REF!</definedName>
    <definedName name="PUZAPATAMURO4">#REF!</definedName>
    <definedName name="PUZAPATAMURO4_2">#N/A</definedName>
    <definedName name="PUZAPATAMURO6" localSheetId="0">#REF!</definedName>
    <definedName name="PUZAPATAMURO6">#REF!</definedName>
    <definedName name="PUZAPATAMURO6_2">#N/A</definedName>
    <definedName name="PUZAPATAMURO8" localSheetId="0">#REF!</definedName>
    <definedName name="PUZAPATAMURO8">#REF!</definedName>
    <definedName name="PUZAPATAMURO8_2">#N/A</definedName>
    <definedName name="PUZAPATAMURORAMPA">'[19]Análisis de Precios'!$F$201</definedName>
    <definedName name="PUZOCALOCERAMICACRIOLLADE20" localSheetId="0">'[7]Análisis de Precios'!#REF!</definedName>
    <definedName name="PUZOCALOCERAMICACRIOLLADE20">'[7]Análisis de Precios'!#REF!</definedName>
    <definedName name="PUZOCALOCERAMICACRIOLLADE33" localSheetId="0">#REF!</definedName>
    <definedName name="PUZOCALOCERAMICACRIOLLADE33">#REF!</definedName>
    <definedName name="PUZOCALOCERAMICACRIOLLADE33_2">#N/A</definedName>
    <definedName name="PUZOCALOSGRANITO_7X40" localSheetId="0">#REF!</definedName>
    <definedName name="PUZOCALOSGRANITO_7X40">#REF!</definedName>
    <definedName name="PUZOCALOSGRANITO_7X40_2">#N/A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RAZO30X30BLANCO" localSheetId="0">#REF!</definedName>
    <definedName name="PVIBRAZO30X30BLANCO">#REF!</definedName>
    <definedName name="PVIBRAZO30X30COLOR" localSheetId="0">#REF!</definedName>
    <definedName name="PVIBRAZO30X30COLOR">#REF!</definedName>
    <definedName name="PVIBRAZO30X30GRIS" localSheetId="0">#REF!</definedName>
    <definedName name="PVIBRAZO30X30GRIS">#REF!</definedName>
    <definedName name="PVIBRAZO30X30VERDE" localSheetId="0">#REF!</definedName>
    <definedName name="PVIBRAZO30X30VERDE">#REF!</definedName>
    <definedName name="PVIBRAZO40X40BLANCO" localSheetId="0">#REF!</definedName>
    <definedName name="PVIBRAZO40X40BLANCO">#REF!</definedName>
    <definedName name="PVIBRAZO40X40COLOR" localSheetId="0">#REF!</definedName>
    <definedName name="PVIBRAZO40X40COLOR">#REF!</definedName>
    <definedName name="PVIBRAZO40X40GRIS" localSheetId="0">#REF!</definedName>
    <definedName name="PVIBRAZO40X40GRIS">#REF!</definedName>
    <definedName name="PVIBRAZO40X40VERDE" localSheetId="0">#REF!</definedName>
    <definedName name="PVIBRAZO40X40VERDE">#REF!</definedName>
    <definedName name="PVIBRORUSTICO30X30BLANCO" localSheetId="0">#REF!</definedName>
    <definedName name="PVIBRORUSTICO30X30BLANCO">#REF!</definedName>
    <definedName name="PVIBRORUSTICO30X30COLOR" localSheetId="0">#REF!</definedName>
    <definedName name="PVIBRORUSTICO30X30COLOR">#REF!</definedName>
    <definedName name="PVIBRORUSTICO30X30GRIS" localSheetId="0">#REF!</definedName>
    <definedName name="PVIBRORUSTICO30X30GRIS">#REF!</definedName>
    <definedName name="PVIBRORUSTICO30X30ROJOVIVO" localSheetId="0">#REF!</definedName>
    <definedName name="PVIBRORUSTICO30X30ROJOVIVO">#REF!</definedName>
    <definedName name="PVIBRORUSTICO30X30VERDE" localSheetId="0">#REF!</definedName>
    <definedName name="PVIBRORUSTICO30X30VERDE">#REF!</definedName>
    <definedName name="PVOBRORUSTICO30X30CREMA" localSheetId="0">#REF!</definedName>
    <definedName name="PVOBRORUSTICO30X30CREMA">#REF!</definedName>
    <definedName name="PWINCHE2000K">[15]Ins!$E$592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BOTICELLI40BCO" localSheetId="0">#REF!</definedName>
    <definedName name="PZGRANITOBOTICELLI40BCO">#REF!</definedName>
    <definedName name="PZGRANITOBOTICELLI40COL" localSheetId="0">#REF!</definedName>
    <definedName name="PZGRANITOBOTICELLI40COL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12COL" localSheetId="0">#REF!</definedName>
    <definedName name="PZOCESC12COL">#REF!</definedName>
    <definedName name="PZOCESC23BCO" localSheetId="0">#REF!</definedName>
    <definedName name="PZOCESC23BCO">#REF!</definedName>
    <definedName name="PZOCESC23COL" localSheetId="0">#REF!</definedName>
    <definedName name="PZOCESC23COL">#REF!</definedName>
    <definedName name="PZOCESC23GRAVGRIS" localSheetId="0">#REF!</definedName>
    <definedName name="PZOCESC23GRAVGRIS">#REF!</definedName>
    <definedName name="PZOCESC23GRAVSUPERBCO" localSheetId="0">#REF!</definedName>
    <definedName name="PZOCESC23GRAVSUPERBCO">#REF!</definedName>
    <definedName name="PZOCESC23GRIS" localSheetId="0">#REF!</definedName>
    <definedName name="PZOCESC23GRIS">#REF!</definedName>
    <definedName name="PZOCESC4BCO" localSheetId="0">#REF!</definedName>
    <definedName name="PZOCESC4BCO">#REF!</definedName>
    <definedName name="PZOCESC4GRIS" localSheetId="0">#REF!</definedName>
    <definedName name="PZOCESC4GRIS">#REF!</definedName>
    <definedName name="PZOCESCBOTIBCO" localSheetId="0">#REF!</definedName>
    <definedName name="PZOCESCBOTIBCO">#REF!</definedName>
    <definedName name="PZOCESCBOTICOL" localSheetId="0">#REF!</definedName>
    <definedName name="PZOCESCBOTICOL">#REF!</definedName>
    <definedName name="PZOCESCPROYAL" localSheetId="0">#REF!</definedName>
    <definedName name="PZOCESCPROYAL">#REF!</definedName>
    <definedName name="PZOCESCSUPERBCO" localSheetId="0">#REF!</definedName>
    <definedName name="PZOCESCSUPERBCO">#REF!</definedName>
    <definedName name="PZOCESCSUPERCOL" localSheetId="0">#REF!</definedName>
    <definedName name="PZOCESCSUPERCOL">#REF!</definedName>
    <definedName name="PZOCESCVIBCOL" localSheetId="0">#REF!</definedName>
    <definedName name="PZOCESCVIBCOL">#REF!</definedName>
    <definedName name="PZOCESCVIBGRIS" localSheetId="0">#REF!</definedName>
    <definedName name="PZOCESCVIBGRIS">#REF!</definedName>
    <definedName name="qqvarilla">'[29]Analisis Unit. '!$F$36</definedName>
    <definedName name="QUICIOGRA30BCO">[15]Ana!$F$4841</definedName>
    <definedName name="QUICIOGRA40BCO">[15]Ana!$F$4848</definedName>
    <definedName name="QUICIOGRABOTI40COL">[15]Ana!$F$4834</definedName>
    <definedName name="QUICIOLAD">[15]Ana!$F$4862</definedName>
    <definedName name="QUICIOMOS25ROJ">[15]Ana!$F$4855</definedName>
    <definedName name="QUIEBRASOLESVERTCONTRA" localSheetId="0">#REF!</definedName>
    <definedName name="QUIEBRASOLESVERTCONTRA">#REF!</definedName>
    <definedName name="R_" localSheetId="0">[1]Presup.!#REF!</definedName>
    <definedName name="R_">[1]Presup.!#REF!</definedName>
    <definedName name="rastra" localSheetId="0">'[18]Listado Equipos a utilizar'!#REF!</definedName>
    <definedName name="rastra">'[18]Listado Equipos a utilizar'!#REF!</definedName>
    <definedName name="rastrapuas" localSheetId="0">'[18]Listado Equipos a utilizar'!#REF!</definedName>
    <definedName name="rastrapuas">'[18]Listado Equipos a utilizar'!#REF!</definedName>
    <definedName name="RE" localSheetId="0">[12]A!#REF!</definedName>
    <definedName name="RE">[12]A!#REF!</definedName>
    <definedName name="REDBUSHG12X38" localSheetId="0">#REF!</definedName>
    <definedName name="REDBUSHG12X38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g.compac.rell">'[25]Costos Mano de Obra'!$O$13</definedName>
    <definedName name="reg.fro.niv.hormigon">'[17]Analisis Unitarios'!$F$110</definedName>
    <definedName name="reg.niv.hid.mat">'[17]Analisis Unitarios'!$E$586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hormigon">'[25]Costos Mano de Obra'!$O$41</definedName>
    <definedName name="Regado_y_Compactación_Tosca___A_M" localSheetId="0">[7]Insumos!#REF!</definedName>
    <definedName name="Regado_y_Compactación_Tosca___A_M">[7]Insumos!#REF!</definedName>
    <definedName name="regi" localSheetId="0">'[50]Pasarela de L=60.00'!#REF!</definedName>
    <definedName name="regi">'[50]Pasarela de L=60.00'!#REF!</definedName>
    <definedName name="REGISTRO" localSheetId="0">#REF!</definedName>
    <definedName name="REGISTRO">#REF!</definedName>
    <definedName name="REGLA" localSheetId="0">#REF!</definedName>
    <definedName name="REGLA">#REF!</definedName>
    <definedName name="Regla_para_Pañete____Preparada">[19]Insumos!$B$76:$D$76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ll.caliche">'[25]Insumos materiales'!$J$32</definedName>
    <definedName name="RELLENOCAL">[15]Ana!$F$5008</definedName>
    <definedName name="RELLENOCALEQ">[15]Ana!$F$5015</definedName>
    <definedName name="RELLENOCALGRAN">[15]Ana!$F$5022</definedName>
    <definedName name="RELLENOCALGRANEQ">[15]Ana!$F$5030</definedName>
    <definedName name="RELLENOGRAN">[15]Ana!$F$4995</definedName>
    <definedName name="RELLENOGRANEQ">[15]Ana!$F$5002</definedName>
    <definedName name="RELLENOGRANZOTECONTRA" localSheetId="0">#REF!</definedName>
    <definedName name="RELLENOGRANZOTECONTRA">#REF!</definedName>
    <definedName name="RELLENOREP">[15]Ana!$F$5035</definedName>
    <definedName name="RELLENOREPEQ">[15]Ana!$F$5041</definedName>
    <definedName name="Remoción_de_Capa_Vegetal" localSheetId="0">[7]Insumos!#REF!</definedName>
    <definedName name="Remoción_de_Capa_Vegetal">[7]Insumos!#REF!</definedName>
    <definedName name="REMOCIONCVMANO">[15]Ana!$F$5045</definedName>
    <definedName name="REMREINSTTRANSFCONTRA" localSheetId="0">#REF!</definedName>
    <definedName name="REMREINSTTRANSFCONTRA">#REF!</definedName>
    <definedName name="rend.retro.3m">'[17]Analisis Unitarios'!$E$528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 localSheetId="0">#REF!</definedName>
    <definedName name="REPARRASTRE4CONTRA">#REF!</definedName>
    <definedName name="REPARRASTRE6CONTRA" localSheetId="0">#REF!</definedName>
    <definedName name="REPARRASTRE6CONTRA">#REF!</definedName>
    <definedName name="REPELLOTECHO">[15]Ana!$F$392</definedName>
    <definedName name="REPLANTEO">[15]Ana!$F$5059</definedName>
    <definedName name="REPLANTEOM">[15]Ana!$F$5060</definedName>
    <definedName name="REPLANTEOM2" localSheetId="0">#REF!</definedName>
    <definedName name="REPLANTEOM2">#REF!</definedName>
    <definedName name="RESANE">[15]Ana!$F$380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UBPLANTA400CONTRA" localSheetId="0">#REF!</definedName>
    <definedName name="REUBPLANTA400CONTRA">#REF!</definedName>
    <definedName name="REUBSWTRANSF1000CONTRA" localSheetId="0">#REF!</definedName>
    <definedName name="REUBSWTRANSF1000CONTRA">#REF!</definedName>
    <definedName name="REVCER01">[15]Ana!$F$5072</definedName>
    <definedName name="REVCER09">[15]Ana!$F$5080</definedName>
    <definedName name="REVLAD248">[15]Ana!$F$5093</definedName>
    <definedName name="REVLADBIS228">[15]Ana!$F$5086</definedName>
    <definedName name="ROBLEBRA" localSheetId="0">#REF!</definedName>
    <definedName name="ROBLEBRA">#REF!</definedName>
    <definedName name="rodillo" localSheetId="0">'[18]Listado Equipos a utilizar'!#REF!</definedName>
    <definedName name="rodillo">'[18]Listado Equipos a utilizar'!#REF!</definedName>
    <definedName name="rodneu" localSheetId="0">'[18]Listado Equipos a utilizar'!#REF!</definedName>
    <definedName name="rodneu">'[18]Listado Equipos a utilizar'!#REF!</definedName>
    <definedName name="ROSETA" localSheetId="0">#REF!</definedName>
    <definedName name="ROSETA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USTICO" localSheetId="0">#REF!</definedName>
    <definedName name="RUSTICO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[8]A!#REF!</definedName>
    <definedName name="S">[8]A!#REF!</definedName>
    <definedName name="SALARIO">'[24]Mano de Obra'!$D$4</definedName>
    <definedName name="SALCAL">[15]Ana!$F$3444</definedName>
    <definedName name="SALTEL">[15]Ana!$F$3454</definedName>
    <definedName name="salud" localSheetId="0">[8]A!#REF!</definedName>
    <definedName name="salud">[8]A!#REF!</definedName>
    <definedName name="SDFSDD" localSheetId="0">#REF!</definedName>
    <definedName name="SDFSDD">#REF!</definedName>
    <definedName name="Seguetas____Ultra" localSheetId="0">[7]Insumos!#REF!</definedName>
    <definedName name="Seguetas____Ultra">[7]Insumos!#REF!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>[15]Ana!$F$3709</definedName>
    <definedName name="SEPTICOROC">[15]Ana!$F$3724</definedName>
    <definedName name="SEPTICOTIE">[15]Ana!$F$3739</definedName>
    <definedName name="Servicio.Vaciado.con.bomba">'[25]Insumos materiales'!$J$45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OL">[15]Ana!$F$3331</definedName>
    <definedName name="solap" localSheetId="0">#REF!</definedName>
    <definedName name="solap">#REF!</definedName>
    <definedName name="solvente" localSheetId="0">#REF!</definedName>
    <definedName name="solvente">#REF!</definedName>
    <definedName name="SUB" localSheetId="0">#REF!</definedName>
    <definedName name="SUB">#REF!</definedName>
    <definedName name="SUB_2">#N/A</definedName>
    <definedName name="SUB_3">#N/A</definedName>
    <definedName name="SUBAREMES01" localSheetId="0">#REF!</definedName>
    <definedName name="SUBAREMES01">#REF!</definedName>
    <definedName name="SUBAREPOL02" localSheetId="0">#REF!</definedName>
    <definedName name="SUBAREPOL02">#REF!</definedName>
    <definedName name="SUBAREPOL03" localSheetId="0">#REF!</definedName>
    <definedName name="SUBAREPOL03">#REF!</definedName>
    <definedName name="SUBAREPOL04" localSheetId="0">#REF!</definedName>
    <definedName name="SUBAREPOL04">#REF!</definedName>
    <definedName name="SUBAREPOL05" localSheetId="0">#REF!</definedName>
    <definedName name="SUBAREPOL05">#REF!</definedName>
    <definedName name="SUBAREPOL06" localSheetId="0">#REF!</definedName>
    <definedName name="SUBAREPOL06">#REF!</definedName>
    <definedName name="SUBBASE" localSheetId="0">#REF!</definedName>
    <definedName name="SUBBASE">#REF!</definedName>
    <definedName name="SUBBLO10MES02" localSheetId="0">#REF!</definedName>
    <definedName name="SUBBLO10MES02">#REF!</definedName>
    <definedName name="SUBBLO10MES03" localSheetId="0">#REF!</definedName>
    <definedName name="SUBBLO10MES03">#REF!</definedName>
    <definedName name="SUBBLO10MES04" localSheetId="0">#REF!</definedName>
    <definedName name="SUBBLO10MES04">#REF!</definedName>
    <definedName name="SUBBLO10MES05" localSheetId="0">#REF!</definedName>
    <definedName name="SUBBLO10MES05">#REF!</definedName>
    <definedName name="SUBBLO10MES06" localSheetId="0">#REF!</definedName>
    <definedName name="SUBBLO10MES06">#REF!</definedName>
    <definedName name="SUBBLO10POL02" localSheetId="0">#REF!</definedName>
    <definedName name="SUBBLO10POL02">#REF!</definedName>
    <definedName name="SUBBLO10POL03" localSheetId="0">#REF!</definedName>
    <definedName name="SUBBLO10POL03">#REF!</definedName>
    <definedName name="SUBBLO10POL04" localSheetId="0">#REF!</definedName>
    <definedName name="SUBBLO10POL04">#REF!</definedName>
    <definedName name="SUBBLO10POL05" localSheetId="0">#REF!</definedName>
    <definedName name="SUBBLO10POL05">#REF!</definedName>
    <definedName name="SUBBLO10POL06" localSheetId="0">#REF!</definedName>
    <definedName name="SUBBLO10POL06">#REF!</definedName>
    <definedName name="SUBBLO12MES02" localSheetId="0">#REF!</definedName>
    <definedName name="SUBBLO12MES02">#REF!</definedName>
    <definedName name="SUBBLO12MES03" localSheetId="0">#REF!</definedName>
    <definedName name="SUBBLO12MES03">#REF!</definedName>
    <definedName name="SUBBLO12MES04" localSheetId="0">#REF!</definedName>
    <definedName name="SUBBLO12MES04">#REF!</definedName>
    <definedName name="SUBBLO12MES05" localSheetId="0">#REF!</definedName>
    <definedName name="SUBBLO12MES05">#REF!</definedName>
    <definedName name="SUBBLO12MES06" localSheetId="0">#REF!</definedName>
    <definedName name="SUBBLO12MES06">#REF!</definedName>
    <definedName name="SUBBLO12POL02" localSheetId="0">#REF!</definedName>
    <definedName name="SUBBLO12POL02">#REF!</definedName>
    <definedName name="SUBBLO12POL03" localSheetId="0">#REF!</definedName>
    <definedName name="SUBBLO12POL03">#REF!</definedName>
    <definedName name="SUBBLO12POL04" localSheetId="0">#REF!</definedName>
    <definedName name="SUBBLO12POL04">#REF!</definedName>
    <definedName name="SUBBLO12POL05" localSheetId="0">#REF!</definedName>
    <definedName name="SUBBLO12POL05">#REF!</definedName>
    <definedName name="SUBBLO12POL06" localSheetId="0">#REF!</definedName>
    <definedName name="SUBBLO12POL06">#REF!</definedName>
    <definedName name="SUBBLO4MES02" localSheetId="0">#REF!</definedName>
    <definedName name="SUBBLO4MES02">#REF!</definedName>
    <definedName name="SUBBLO4MES03" localSheetId="0">#REF!</definedName>
    <definedName name="SUBBLO4MES03">#REF!</definedName>
    <definedName name="SUBBLO4MES04" localSheetId="0">#REF!</definedName>
    <definedName name="SUBBLO4MES04">#REF!</definedName>
    <definedName name="SUBBLO4MES05" localSheetId="0">#REF!</definedName>
    <definedName name="SUBBLO4MES05">#REF!</definedName>
    <definedName name="SUBBLO4MES06" localSheetId="0">#REF!</definedName>
    <definedName name="SUBBLO4MES06">#REF!</definedName>
    <definedName name="SUBBLO4POL02" localSheetId="0">#REF!</definedName>
    <definedName name="SUBBLO4POL02">#REF!</definedName>
    <definedName name="SUBBLO4POL03" localSheetId="0">#REF!</definedName>
    <definedName name="SUBBLO4POL03">#REF!</definedName>
    <definedName name="SUBBLO4POL04" localSheetId="0">#REF!</definedName>
    <definedName name="SUBBLO4POL04">#REF!</definedName>
    <definedName name="SUBBLO4POL05" localSheetId="0">#REF!</definedName>
    <definedName name="SUBBLO4POL05">#REF!</definedName>
    <definedName name="SUBBLO4POL06" localSheetId="0">#REF!</definedName>
    <definedName name="SUBBLO4POL06">#REF!</definedName>
    <definedName name="SUBBLO6MES02" localSheetId="0">#REF!</definedName>
    <definedName name="SUBBLO6MES02">#REF!</definedName>
    <definedName name="SUBBLO6MES03" localSheetId="0">#REF!</definedName>
    <definedName name="SUBBLO6MES03">#REF!</definedName>
    <definedName name="SUBBLO6MES04" localSheetId="0">#REF!</definedName>
    <definedName name="SUBBLO6MES04">#REF!</definedName>
    <definedName name="SUBBLO6MES05" localSheetId="0">#REF!</definedName>
    <definedName name="SUBBLO6MES05">#REF!</definedName>
    <definedName name="SUBBLO6MES06" localSheetId="0">#REF!</definedName>
    <definedName name="SUBBLO6MES06">#REF!</definedName>
    <definedName name="SUBBLO6POL02" localSheetId="0">#REF!</definedName>
    <definedName name="SUBBLO6POL02">#REF!</definedName>
    <definedName name="SUBBLO6POL03" localSheetId="0">#REF!</definedName>
    <definedName name="SUBBLO6POL03">#REF!</definedName>
    <definedName name="SUBBLO6POL04" localSheetId="0">#REF!</definedName>
    <definedName name="SUBBLO6POL04">#REF!</definedName>
    <definedName name="SUBBLO6POL05" localSheetId="0">#REF!</definedName>
    <definedName name="SUBBLO6POL05">#REF!</definedName>
    <definedName name="SUBBLO6POL06" localSheetId="0">#REF!</definedName>
    <definedName name="SUBBLO6POL06">#REF!</definedName>
    <definedName name="SUBBLO8MES02" localSheetId="0">#REF!</definedName>
    <definedName name="SUBBLO8MES02">#REF!</definedName>
    <definedName name="SUBBLO8MES03" localSheetId="0">#REF!</definedName>
    <definedName name="SUBBLO8MES03">#REF!</definedName>
    <definedName name="SUBBLO8MES04" localSheetId="0">#REF!</definedName>
    <definedName name="SUBBLO8MES04">#REF!</definedName>
    <definedName name="SUBBLO8MES05" localSheetId="0">#REF!</definedName>
    <definedName name="SUBBLO8MES05">#REF!</definedName>
    <definedName name="SUBBLO8MES06" localSheetId="0">#REF!</definedName>
    <definedName name="SUBBLO8MES06">#REF!</definedName>
    <definedName name="SUBBLO8POL02" localSheetId="0">#REF!</definedName>
    <definedName name="SUBBLO8POL02">#REF!</definedName>
    <definedName name="SUBBLO8POL03" localSheetId="0">#REF!</definedName>
    <definedName name="SUBBLO8POL03">#REF!</definedName>
    <definedName name="SUBBLO8POL04" localSheetId="0">#REF!</definedName>
    <definedName name="SUBBLO8POL04">#REF!</definedName>
    <definedName name="SUBBLO8POL05" localSheetId="0">#REF!</definedName>
    <definedName name="SUBBLO8POL05">#REF!</definedName>
    <definedName name="SUBBLO8POL06" localSheetId="0">#REF!</definedName>
    <definedName name="SUBBLO8POL06">#REF!</definedName>
    <definedName name="SUBFDAPOL02" localSheetId="0">#REF!</definedName>
    <definedName name="SUBFDAPOL02">#REF!</definedName>
    <definedName name="SUBFDAPOL03" localSheetId="0">#REF!</definedName>
    <definedName name="SUBFDAPOL03">#REF!</definedName>
    <definedName name="SUBFDAPOL04" localSheetId="0">#REF!</definedName>
    <definedName name="SUBFDAPOL04">#REF!</definedName>
    <definedName name="SUBFDAPOL05" localSheetId="0">#REF!</definedName>
    <definedName name="SUBFDAPOL05">#REF!</definedName>
    <definedName name="SUBFDAPOL06" localSheetId="0">#REF!</definedName>
    <definedName name="SUBFDAPOL06">#REF!</definedName>
    <definedName name="SUBGRAMES01" localSheetId="0">#REF!</definedName>
    <definedName name="SUBGRAMES01">#REF!</definedName>
    <definedName name="SUBGRAPOL02" localSheetId="0">#REF!</definedName>
    <definedName name="SUBGRAPOL02">#REF!</definedName>
    <definedName name="SUBGRAPOL03" localSheetId="0">#REF!</definedName>
    <definedName name="SUBGRAPOL03">#REF!</definedName>
    <definedName name="SUBGRAPOL04" localSheetId="0">#REF!</definedName>
    <definedName name="SUBGRAPOL04">#REF!</definedName>
    <definedName name="SUBGRAPOL05" localSheetId="0">#REF!</definedName>
    <definedName name="SUBGRAPOL05">#REF!</definedName>
    <definedName name="SUBGRAPOL06" localSheetId="0">#REF!</definedName>
    <definedName name="SUBGRAPOL06">#REF!</definedName>
    <definedName name="Subida.Mat.pintura">'[25]Costos Mano de Obra'!$O$55</definedName>
    <definedName name="Subida__Bajada_y_Transporte_Cemento" localSheetId="0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0">#REF!</definedName>
    <definedName name="subtotal">#REF!</definedName>
    <definedName name="subtotal_2">"$#REF!.$H$59"</definedName>
    <definedName name="subtotal_3">"$#REF!.$H$59"</definedName>
    <definedName name="SUBTOTAL1" localSheetId="0">#REF!</definedName>
    <definedName name="SUBTOTAL1">#REF!</definedName>
    <definedName name="SUBTOTAL1_2">"$#REF!.$H$52"</definedName>
    <definedName name="SUBTOTAL1_3">"$#REF!.$H$52"</definedName>
    <definedName name="SUBTOTALA" localSheetId="0">#REF!</definedName>
    <definedName name="SUBTOTALA">#REF!</definedName>
    <definedName name="SUBTOTALA_2">"$#REF!.$M$53"</definedName>
    <definedName name="SUBTOTALA_3">"$#REF!.$M$53"</definedName>
    <definedName name="SUBTOTALGASTOSGENERALES" localSheetId="0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0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0">#REF!</definedName>
    <definedName name="subtotalgeneral">#REF!</definedName>
    <definedName name="SUBTOTALPRESU" localSheetId="0">#REF!</definedName>
    <definedName name="SUBTOTALPRESU">#REF!</definedName>
    <definedName name="SUBTOTALPRESU_2">"$#REF!.$F$52"</definedName>
    <definedName name="SUBTOTALPRESU_3">"$#REF!.$F$52"</definedName>
    <definedName name="SUELDO" localSheetId="0">#REF!</definedName>
    <definedName name="SUELDO">#REF!</definedName>
    <definedName name="SUELDO_2">"$#REF!.$#REF!$#REF!"</definedName>
    <definedName name="SUELDO_3">"$#REF!.$#REF!$#REF!"</definedName>
    <definedName name="sum.coloc..gravo.arena">'[17]Analisis Unitarios'!$E$614</definedName>
    <definedName name="sum.coloc.tub.18">'[17]Analisis Unitarios'!$E$1116</definedName>
    <definedName name="sum.coloc.tub.21">'[17]Analisis Unitarios'!$E$1068</definedName>
    <definedName name="sum.coloc.tub.24">'[17]Analisis Unitarios'!$E$1021</definedName>
    <definedName name="sum.coloc.tub.42">'[17]Analisis Unitarios'!$E$925</definedName>
    <definedName name="sum.coloc.tub.60">'[17]Analisis Unitarios'!$E$829</definedName>
    <definedName name="sum.coloc.tub.8">'[17]Analisis Unitarios'!$E$1164</definedName>
    <definedName name="Suministro_y_Regado_de_Tierra_Negra" localSheetId="0">[7]Insumos!#REF!</definedName>
    <definedName name="Suministro_y_Regado_de_Tierra_Negra">[7]Insumos!#REF!</definedName>
    <definedName name="SUMINISTROS" localSheetId="0">#REF!</definedName>
    <definedName name="SUMINISTROS">#REF!</definedName>
    <definedName name="t" localSheetId="0">Todas las Hojas !$A$1:$G$3</definedName>
    <definedName name="t">Todas las Hojas !$A$1:$G$3</definedName>
    <definedName name="TABIQUESBAÑOSM2CONTRA" localSheetId="0">#REF!</definedName>
    <definedName name="TABIQUESBAÑOSM2CONTRA">#REF!</definedName>
    <definedName name="TABLESTACADO" localSheetId="0">'[51]Ana.precios un'!#REF!</definedName>
    <definedName name="TABLESTACADO">'[51]Ana.precios un'!#REF!</definedName>
    <definedName name="tablestacas" localSheetId="0">#REF!</definedName>
    <definedName name="tablestacas">#REF!</definedName>
    <definedName name="TABLETAS" localSheetId="0">#REF!</definedName>
    <definedName name="TABLETAS">#REF!</definedName>
    <definedName name="TABLETAS_2">#N/A</definedName>
    <definedName name="TABLETAS_3">#N/A</definedName>
    <definedName name="TANQUEAGUA" localSheetId="0">#REF!</definedName>
    <definedName name="TANQUEAGUA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 localSheetId="0">#REF!</definedName>
    <definedName name="tasa">#REF!</definedName>
    <definedName name="TC">'[24]Mano de Obra'!$D$14</definedName>
    <definedName name="TECHOASBTIJPIN">[15]Ana!$F$5107</definedName>
    <definedName name="TECHOTEJASFFORROCAO">[15]Ana!$F$5131</definedName>
    <definedName name="TECHOTEJASFFORROCED">[15]Ana!$F$5155</definedName>
    <definedName name="TECHOTEJASFFORROPINTRA">[15]Ana!$F$5179</definedName>
    <definedName name="TECHOTEJASFFORROROBBRA">[15]Ana!$F$5203</definedName>
    <definedName name="TECHOTEJCURVFORROCAO">[15]Ana!$F$5230</definedName>
    <definedName name="TECHOTEJCURVFORROCED">[15]Ana!$F$5257</definedName>
    <definedName name="TECHOTEJCURVFORROPINTRA">[15]Ana!$F$5284</definedName>
    <definedName name="TECHOTEJCURVFORROROBBRA">[15]Ana!$F$5311</definedName>
    <definedName name="TECHOTEJCURVSOBREFINO">[15]Ana!$F$5321</definedName>
    <definedName name="TECHOTEJCURVTIJPIN">[15]Ana!$F$5333</definedName>
    <definedName name="TECHOZIN26TIJPIN">[15]Ana!$F$5344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JAASFINST" localSheetId="0">#REF!</definedName>
    <definedName name="TEJAASFINST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ie" localSheetId="0">#REF!</definedName>
    <definedName name="tie">#REF!</definedName>
    <definedName name="tiempo.capataz">'[17]Analisis Unitarios'!$K$5</definedName>
    <definedName name="tiempo.giro.180grados.retro.exc.4.5m">'[17]Analisis Unitarios'!$E$406</definedName>
    <definedName name="tiempo.giro.90grados.retro.carguio.3m">'[17]Analisis Unitarios'!$E$442</definedName>
    <definedName name="tiempo.sereno">'[17]Analisis Unitarios'!$K$4</definedName>
    <definedName name="TIMBRE">[15]Ana!$F$3465</definedName>
    <definedName name="TINACOS" localSheetId="0">#REF!</definedName>
    <definedName name="TINACOS">#REF!</definedName>
    <definedName name="_xlnm.Print_Titles" localSheetId="0">'LISTADO A. MESOPOTAMIA TIPO A'!$1:$10</definedName>
    <definedName name="_xlnm.Print_Titles">#REF!</definedName>
    <definedName name="tiza" localSheetId="0">#REF!</definedName>
    <definedName name="tiza">#REF!</definedName>
    <definedName name="TNC">'[2]Mano Obra'!$D$17</definedName>
    <definedName name="TO" localSheetId="0">[8]A!#REF!</definedName>
    <definedName name="TO">[8]A!#REF!</definedName>
    <definedName name="Tolas" localSheetId="0">#REF!</definedName>
    <definedName name="Tolas">#REF!</definedName>
    <definedName name="Tolas_2">"$#REF!.$B$13"</definedName>
    <definedName name="Tolas_3">"$#REF!.$B$13"</definedName>
    <definedName name="tony" localSheetId="0">'[50]Pasarela de L=60.00'!#REF!</definedName>
    <definedName name="tony">'[50]Pasarela de L=60.00'!#REF!</definedName>
    <definedName name="Tope_de_Marmolite_C_Normal" localSheetId="0">[7]Insumos!#REF!</definedName>
    <definedName name="Tope_de_Marmolite_C_Normal">[7]Insumos!#REF!</definedName>
    <definedName name="TOPEMARMOLITE" localSheetId="0">#REF!</definedName>
    <definedName name="TOPEMARMOLITE">#REF!</definedName>
    <definedName name="TOPOGRAFIA" localSheetId="0">#REF!</definedName>
    <definedName name="TOPOGRAFIA">#REF!</definedName>
    <definedName name="TOPOGRAFIA_2">#N/A</definedName>
    <definedName name="TOPOGRAFIA_3">#N/A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2">"$#REF!.$B$#REF!"</definedName>
    <definedName name="TORNILLOS_3">"$#REF!.$B$#REF!"</definedName>
    <definedName name="Tornillos_5_x3_8" localSheetId="0">#REF!</definedName>
    <definedName name="Tornillos_5_x3_8">#REF!</definedName>
    <definedName name="Tornillos_5_x3_8_2">#N/A</definedName>
    <definedName name="Tornillos_5_x3_8_3">#N/A</definedName>
    <definedName name="TORNILLOSFIJARARAN" localSheetId="0">#REF!</definedName>
    <definedName name="TORNILLOSFIJARARAN">#REF!</definedName>
    <definedName name="Tosca" localSheetId="0">[7]Insumos!#REF!</definedName>
    <definedName name="Tosca">[7]Insumos!#REF!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algeneral" localSheetId="0">#REF!</definedName>
    <definedName name="totalgeneral">#REF!</definedName>
    <definedName name="totalgeneral_2">"$#REF!.$M$56"</definedName>
    <definedName name="totalgeneral_3">"$#REF!.$M$56"</definedName>
    <definedName name="TRACTORD">[30]EQUIPOS!$D$14</definedName>
    <definedName name="tractorm" localSheetId="0">'[18]Listado Equipos a utilizar'!#REF!</definedName>
    <definedName name="tractorm">'[18]Listado Equipos a utilizar'!#REF!</definedName>
    <definedName name="TRAGRACAL">[15]Ana!$F$4314</definedName>
    <definedName name="TRAGRAROC">[15]Ana!$F$4323</definedName>
    <definedName name="TRAGRATIE">[15]Ana!$F$4332</definedName>
    <definedName name="TRANINSTVENTYPTA" localSheetId="0">#REF!</definedName>
    <definedName name="TRANINSTVENTYPTA">#REF!</definedName>
    <definedName name="TRANSF750KVACONTRA" localSheetId="0">#REF!</definedName>
    <definedName name="TRANSF750KVACONTRA">#REF!</definedName>
    <definedName name="TRANSMINBARRO" localSheetId="0">#REF!</definedName>
    <definedName name="TRANSMINBARRO">#REF!</definedName>
    <definedName name="transpasf" localSheetId="0">'[18]Listado Equipos a utilizar'!#REF!</definedName>
    <definedName name="transpasf">'[18]Listado Equipos a utilizar'!#REF!</definedName>
    <definedName name="transporte">'[21]Resumen Precio Equipos'!$C$30</definedName>
    <definedName name="TRANSPTINA" localSheetId="0">#REF!</definedName>
    <definedName name="TRANSPTINA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NSTEJA185000" localSheetId="0">#REF!</definedName>
    <definedName name="TRANSTEJA185000">#REF!</definedName>
    <definedName name="TRANSTEJA18INT" localSheetId="0">#REF!</definedName>
    <definedName name="TRANSTEJA18INT">#REF!</definedName>
    <definedName name="Tratamiento_Moldes_para_Barandilla" localSheetId="0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'[15]Ins 2'!$E$51</definedName>
    <definedName name="TRIPLESEAL" localSheetId="0">#REF!</definedName>
    <definedName name="TRIPLESEAL">#REF!</definedName>
    <definedName name="truct" localSheetId="0">[21]Materiales!#REF!</definedName>
    <definedName name="truct">[21]Materiales!#REF!</definedName>
    <definedName name="tub6x14">[13]analisis!$G$2304</definedName>
    <definedName name="tub8x12">[13]analisis!$G$2313</definedName>
    <definedName name="tub8x516">[13]analisis!$G$2322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ud" localSheetId="0">#REF!</definedName>
    <definedName name="ud">#REF!</definedName>
    <definedName name="UD." localSheetId="0">#REF!</definedName>
    <definedName name="UD.">#REF!</definedName>
    <definedName name="UNIDAD" localSheetId="0">#REF!</definedName>
    <definedName name="UNIDAD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2HG" localSheetId="0">#REF!</definedName>
    <definedName name="UNIONUNI12HG">#REF!</definedName>
    <definedName name="us" localSheetId="0">#REF!</definedName>
    <definedName name="us">#REF!</definedName>
    <definedName name="uso.vibrador">'[25]Costos Mano de Obra'!$O$42</definedName>
    <definedName name="usos" localSheetId="0">#REF!</definedName>
    <definedName name="usos">#REF!</definedName>
    <definedName name="VACC">[16]Precio!$F$31</definedName>
    <definedName name="vaciado" localSheetId="0">#REF!</definedName>
    <definedName name="vaciado">#REF!</definedName>
    <definedName name="VACIADOAMANO">[15]Ana!$F$3213</definedName>
    <definedName name="VACZ">[16]Precio!$F$30</definedName>
    <definedName name="VAIVEN" localSheetId="0">#REF!</definedName>
    <definedName name="VAIVEN">#REF!</definedName>
    <definedName name="VALOR" localSheetId="0">#REF!</definedName>
    <definedName name="VALOR">#REF!</definedName>
    <definedName name="valor2" localSheetId="0">[6]Analisis!#REF!</definedName>
    <definedName name="valor2">[6]Analisis!#REF!</definedName>
    <definedName name="valor2_1">#N/A</definedName>
    <definedName name="valor2_2">#N/A</definedName>
    <definedName name="valor2_3">#N/A</definedName>
    <definedName name="valora" localSheetId="0">#REF!</definedName>
    <definedName name="valora">#REF!</definedName>
    <definedName name="valora_2">"$#REF!.$I$1:$I$65534"</definedName>
    <definedName name="valora_3">"$#REF!.$I$1:$I$65534"</definedName>
    <definedName name="VALORM" localSheetId="0">#REF!</definedName>
    <definedName name="VALORM">#REF!</definedName>
    <definedName name="valorp" localSheetId="0">#REF!</definedName>
    <definedName name="valorp">#REF!</definedName>
    <definedName name="valorp_2">"$#REF!.$K$1:$K$65534"</definedName>
    <definedName name="valorp_3">"$#REF!.$K$1:$K$65534"</definedName>
    <definedName name="VALORPRESUPUESTO" localSheetId="0">#REF!</definedName>
    <definedName name="VALORPRESUPUESTO">#REF!</definedName>
    <definedName name="VALORPRESUPUESTO_2">"$#REF!.$F$1:$F$65534"</definedName>
    <definedName name="VALORPRESUPUESTO_3">"$#REF!.$F$1:$F$65534"</definedName>
    <definedName name="VALORQ" localSheetId="0">#REF!</definedName>
    <definedName name="VALORQ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rias" localSheetId="0">[38]INSUMOS!#REF!</definedName>
    <definedName name="Varias">[38]INSUMOS!#REF!</definedName>
    <definedName name="varillas" localSheetId="0">#REF!</definedName>
    <definedName name="varillas">#REF!</definedName>
    <definedName name="varillas_2">#N/A</definedName>
    <definedName name="varillas_3">#N/A</definedName>
    <definedName name="VCOLGANTE1590" localSheetId="0">#REF!</definedName>
    <definedName name="VCOLGANTE1590">#REF!</definedName>
    <definedName name="Vent._Corred._Alum._Nat._Pint._Polvo_Vid._Transp." localSheetId="0">[7]Insumos!#REF!</definedName>
    <definedName name="Vent._Corred._Alum._Nat._Pint._Polvo_Vid._Transp.">[7]Insumos!#REF!</definedName>
    <definedName name="VENT2SDR41" localSheetId="0">#REF!</definedName>
    <definedName name="VENT2SDR41">#REF!</definedName>
    <definedName name="VENT3SDR41CONTRA" localSheetId="0">#REF!</definedName>
    <definedName name="VENT3SDR41CONTRA">#REF!</definedName>
    <definedName name="VERGRAGRI">[15]Ana!$F$4355</definedName>
    <definedName name="VERGRAGRIPVC" localSheetId="0">#REF!</definedName>
    <definedName name="VERGRAGRIPVC">#REF!</definedName>
    <definedName name="VERGRAGRISCONTRA" localSheetId="0">#REF!</definedName>
    <definedName name="VERGRAGRISCONTRA">#REF!</definedName>
    <definedName name="Vibroquín_Color_40_x40" localSheetId="0">[7]Insumos!#REF!</definedName>
    <definedName name="Vibroquín_Color_40_x40">[7]Insumos!#REF!</definedName>
    <definedName name="Vibroquín_Gris_40_x40" localSheetId="0">[7]Insumos!#REF!</definedName>
    <definedName name="Vibroquín_Gris_40_x40">[7]Insumos!#REF!</definedName>
    <definedName name="VIGASHP" localSheetId="0">#REF!</definedName>
    <definedName name="VIGASHP">#REF!</definedName>
    <definedName name="VIGASHP_2">"$#REF!.$B$109"</definedName>
    <definedName name="VIGASHP_3">"$#REF!.$B$109"</definedName>
    <definedName name="VIOLINAR1CARA" localSheetId="0">#REF!</definedName>
    <definedName name="VIOLINAR1CARA">#REF!</definedName>
    <definedName name="VLP">[16]Precio!$F$41</definedName>
    <definedName name="volteobote" localSheetId="0">'[18]Listado Equipos a utilizar'!#REF!</definedName>
    <definedName name="volteobote">'[18]Listado Equipos a utilizar'!#REF!</definedName>
    <definedName name="volteobotela" localSheetId="0">'[18]Listado Equipos a utilizar'!#REF!</definedName>
    <definedName name="volteobotela">'[18]Listado Equipos a utilizar'!#REF!</definedName>
    <definedName name="volteobotelargo" localSheetId="0">'[18]Listado Equipos a utilizar'!#REF!</definedName>
    <definedName name="volteobotelargo">'[18]Listado Equipos a utilizar'!#REF!</definedName>
    <definedName name="VP" localSheetId="0">[52]analisis1!#REF!</definedName>
    <definedName name="VP">[52]analisis1!#REF!</definedName>
    <definedName name="VSALALUMBCOMAN">[15]Ana!$F$5386</definedName>
    <definedName name="VSALALUMBCOPAL">[15]Ana!$F$5410</definedName>
    <definedName name="VSALALUMBROMAN">[15]Ana!$F$5392</definedName>
    <definedName name="VSALALUMBROVBROMAN">[15]Ana!$F$5398</definedName>
    <definedName name="VSALALUMNATVBROPAL">[15]Ana!$F$5416</definedName>
    <definedName name="VSALALUMNATVCMAN">[15]Ana!$F$5380</definedName>
    <definedName name="VSALALUMNATVCPAL">[15]Ana!$F$5404</definedName>
    <definedName name="VUELO10" localSheetId="0">#REF!</definedName>
    <definedName name="VUELO10">#REF!</definedName>
    <definedName name="VVC">[16]Precio!$F$39</definedName>
    <definedName name="VXCSD" localSheetId="0">#REF!</definedName>
    <definedName name="VXCSD">#REF!</definedName>
    <definedName name="W10X12">[13]analisis!$G$1534</definedName>
    <definedName name="W14X22">[13]analisis!$G$1637</definedName>
    <definedName name="W16X26">[13]analisis!$G$1814</definedName>
    <definedName name="W18X40">[13]analisis!$G$1872</definedName>
    <definedName name="W27X84">[13]analisis!$G$1977</definedName>
    <definedName name="w6x9">[13]analisis!$G$1453</definedName>
    <definedName name="WARE" localSheetId="0" hidden="1">'[22]ANALISIS STO DGO'!#REF!</definedName>
    <definedName name="WARE" hidden="1">'[22]ANALISIS STO DGO'!#REF!</definedName>
    <definedName name="ware." localSheetId="0" hidden="1">'[22]ANALISIS STO DGO'!#REF!</definedName>
    <definedName name="ware." hidden="1">'[22]ANALISIS STO DGO'!#REF!</definedName>
    <definedName name="ware.1" localSheetId="0" hidden="1">'[22]ANALISIS STO DGO'!#REF!</definedName>
    <definedName name="ware.1" hidden="1">'[22]ANALISIS STO DGO'!#REF!</definedName>
    <definedName name="WAREHOUSE" localSheetId="0" hidden="1">'[22]ANALISIS STO DGO'!#REF!</definedName>
    <definedName name="WAREHOUSE" hidden="1">'[22]ANALISIS STO DGO'!#REF!</definedName>
    <definedName name="was" localSheetId="0">#REF!</definedName>
    <definedName name="was">#REF!</definedName>
    <definedName name="wconc" localSheetId="0">#REF!</definedName>
    <definedName name="wconc">#REF!</definedName>
    <definedName name="Wimaldy" localSheetId="0" hidden="1">'[22]ANALISIS STO DGO'!#REF!</definedName>
    <definedName name="Wimaldy" hidden="1">'[22]ANALISIS STO DGO'!#REF!</definedName>
    <definedName name="wimaldy." localSheetId="0">#REF!</definedName>
    <definedName name="wimaldy.">#REF!</definedName>
    <definedName name="wimaldy.." localSheetId="0">#REF!</definedName>
    <definedName name="wimaldy..">#REF!</definedName>
    <definedName name="Wimaldy..." localSheetId="0">#REF!</definedName>
    <definedName name="Wimaldy...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[12]A!#REF!</definedName>
    <definedName name="YO">[12]A!#REF!</definedName>
    <definedName name="ZABALETAPISO">[15]Ana!$F$4866</definedName>
    <definedName name="ZABALETATECHO">[15]Ana!$F$5372</definedName>
    <definedName name="zap.muro6">'[29]Analisis Unit. '!$D$213</definedName>
    <definedName name="zapata">'[7]caseta de planta'!$C:$C</definedName>
    <definedName name="zapatasdeescaleras" localSheetId="0">#REF!</definedName>
    <definedName name="zapatasdeescaleras">#REF!</definedName>
    <definedName name="ZIN_001" localSheetId="0">#REF!</definedName>
    <definedName name="ZIN_001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29" localSheetId="0">#REF!</definedName>
    <definedName name="ZINC29">#REF!</definedName>
    <definedName name="ZINC34" localSheetId="0">#REF!</definedName>
    <definedName name="ZINC34">#REF!</definedName>
    <definedName name="Zócalo_de_Cerámica_Criolla_de_33___1era">[19]Insumos!$B$42:$D$42</definedName>
    <definedName name="zocalobotichinorojo" localSheetId="0">#REF!</definedName>
    <definedName name="zocalobotichinorojo">#REF!</definedName>
    <definedName name="ZOCESCGRAPROYAL">[15]Ana!$F$4892</definedName>
    <definedName name="ZOCGRA30BCO">[15]Ana!$F$4899</definedName>
    <definedName name="ZOCGRA30GRIS">[15]Ana!$F$4906</definedName>
    <definedName name="ZOCGRA40BCO">[15]Ana!$F$4913</definedName>
    <definedName name="ZOCGRABOTI40BCO">[15]Ana!$F$4873</definedName>
    <definedName name="ZOCGRABOTI40COL">[15]Ana!$F$4880</definedName>
    <definedName name="ZOCGRAPROYAL40">[15]Ana!$F$4887</definedName>
    <definedName name="ZOCLAD28">[15]Ana!$F$4920</definedName>
    <definedName name="ZOCMOSROJ25">[15]Ana!$F$4927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2" i="1" l="1"/>
  <c r="F665" i="1"/>
  <c r="G665" i="1"/>
  <c r="G668" i="1"/>
  <c r="F14" i="1"/>
  <c r="F15" i="1"/>
  <c r="F16" i="1"/>
  <c r="F17" i="1"/>
  <c r="G17" i="1"/>
  <c r="F20" i="1"/>
  <c r="F21" i="1"/>
  <c r="F22" i="1"/>
  <c r="F23" i="1"/>
  <c r="G23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G45" i="1"/>
  <c r="F48" i="1"/>
  <c r="F49" i="1"/>
  <c r="F50" i="1"/>
  <c r="F51" i="1"/>
  <c r="F52" i="1"/>
  <c r="G52" i="1"/>
  <c r="F55" i="1"/>
  <c r="F56" i="1"/>
  <c r="F57" i="1"/>
  <c r="F58" i="1"/>
  <c r="C59" i="1"/>
  <c r="F59" i="1"/>
  <c r="F60" i="1"/>
  <c r="G60" i="1"/>
  <c r="F63" i="1"/>
  <c r="F64" i="1"/>
  <c r="G64" i="1"/>
  <c r="F67" i="1"/>
  <c r="F68" i="1"/>
  <c r="F69" i="1"/>
  <c r="F70" i="1"/>
  <c r="G70" i="1"/>
  <c r="F73" i="1"/>
  <c r="F74" i="1"/>
  <c r="F75" i="1"/>
  <c r="G75" i="1"/>
  <c r="F79" i="1"/>
  <c r="F80" i="1"/>
  <c r="F81" i="1"/>
  <c r="F82" i="1"/>
  <c r="F83" i="1"/>
  <c r="G83" i="1"/>
  <c r="F86" i="1"/>
  <c r="G86" i="1"/>
  <c r="F89" i="1"/>
  <c r="G89" i="1"/>
  <c r="F92" i="1"/>
  <c r="F93" i="1"/>
  <c r="F94" i="1"/>
  <c r="F95" i="1"/>
  <c r="F96" i="1"/>
  <c r="G96" i="1"/>
  <c r="F99" i="1"/>
  <c r="G99" i="1"/>
  <c r="C102" i="1"/>
  <c r="F102" i="1"/>
  <c r="F103" i="1"/>
  <c r="F104" i="1"/>
  <c r="F105" i="1"/>
  <c r="G105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G132" i="1"/>
  <c r="F135" i="1"/>
  <c r="F136" i="1"/>
  <c r="F137" i="1"/>
  <c r="F138" i="1"/>
  <c r="F139" i="1"/>
  <c r="F140" i="1"/>
  <c r="F141" i="1"/>
  <c r="F142" i="1"/>
  <c r="F143" i="1"/>
  <c r="G143" i="1"/>
  <c r="F146" i="1"/>
  <c r="F147" i="1"/>
  <c r="G147" i="1"/>
  <c r="G149" i="1"/>
  <c r="G652" i="1"/>
  <c r="F154" i="1"/>
  <c r="G154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G170" i="1"/>
  <c r="F173" i="1"/>
  <c r="F174" i="1"/>
  <c r="F175" i="1"/>
  <c r="F176" i="1"/>
  <c r="G176" i="1"/>
  <c r="F179" i="1"/>
  <c r="F180" i="1"/>
  <c r="F181" i="1"/>
  <c r="F182" i="1"/>
  <c r="C183" i="1"/>
  <c r="F183" i="1"/>
  <c r="F184" i="1"/>
  <c r="G184" i="1"/>
  <c r="F187" i="1"/>
  <c r="F188" i="1"/>
  <c r="G188" i="1"/>
  <c r="F191" i="1"/>
  <c r="F192" i="1"/>
  <c r="F193" i="1"/>
  <c r="F194" i="1"/>
  <c r="G194" i="1"/>
  <c r="F197" i="1"/>
  <c r="F198" i="1"/>
  <c r="F199" i="1"/>
  <c r="G199" i="1"/>
  <c r="F202" i="1"/>
  <c r="F203" i="1"/>
  <c r="F204" i="1"/>
  <c r="F205" i="1"/>
  <c r="G205" i="1"/>
  <c r="F211" i="1"/>
  <c r="G211" i="1"/>
  <c r="F214" i="1"/>
  <c r="G214" i="1"/>
  <c r="F217" i="1"/>
  <c r="F218" i="1"/>
  <c r="F219" i="1"/>
  <c r="F220" i="1"/>
  <c r="F221" i="1"/>
  <c r="G221" i="1"/>
  <c r="F224" i="1"/>
  <c r="G224" i="1"/>
  <c r="C227" i="1"/>
  <c r="F227" i="1"/>
  <c r="F228" i="1"/>
  <c r="F229" i="1"/>
  <c r="F230" i="1"/>
  <c r="G230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G249" i="1"/>
  <c r="F252" i="1"/>
  <c r="F253" i="1"/>
  <c r="F254" i="1"/>
  <c r="F255" i="1"/>
  <c r="F256" i="1"/>
  <c r="F257" i="1"/>
  <c r="F258" i="1"/>
  <c r="F259" i="1"/>
  <c r="F260" i="1"/>
  <c r="G260" i="1"/>
  <c r="F263" i="1"/>
  <c r="G263" i="1"/>
  <c r="G265" i="1"/>
  <c r="G653" i="1"/>
  <c r="F275" i="1"/>
  <c r="G275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G291" i="1"/>
  <c r="F293" i="1"/>
  <c r="F294" i="1"/>
  <c r="F295" i="1"/>
  <c r="F296" i="1"/>
  <c r="G296" i="1"/>
  <c r="F299" i="1"/>
  <c r="F300" i="1"/>
  <c r="F301" i="1"/>
  <c r="F302" i="1"/>
  <c r="C303" i="1"/>
  <c r="F303" i="1"/>
  <c r="F304" i="1"/>
  <c r="G304" i="1"/>
  <c r="F307" i="1"/>
  <c r="F308" i="1"/>
  <c r="G308" i="1"/>
  <c r="F311" i="1"/>
  <c r="F312" i="1"/>
  <c r="F313" i="1"/>
  <c r="F314" i="1"/>
  <c r="G314" i="1"/>
  <c r="F320" i="1"/>
  <c r="F321" i="1"/>
  <c r="F322" i="1"/>
  <c r="G322" i="1"/>
  <c r="F325" i="1"/>
  <c r="F326" i="1"/>
  <c r="F327" i="1"/>
  <c r="F328" i="1"/>
  <c r="G328" i="1"/>
  <c r="F331" i="1"/>
  <c r="G331" i="1"/>
  <c r="F334" i="1"/>
  <c r="G334" i="1"/>
  <c r="F337" i="1"/>
  <c r="F338" i="1"/>
  <c r="F339" i="1"/>
  <c r="F340" i="1"/>
  <c r="F341" i="1"/>
  <c r="G341" i="1"/>
  <c r="F343" i="1"/>
  <c r="G343" i="1"/>
  <c r="C346" i="1"/>
  <c r="F346" i="1"/>
  <c r="F347" i="1"/>
  <c r="F348" i="1"/>
  <c r="F349" i="1"/>
  <c r="G349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G368" i="1"/>
  <c r="F371" i="1"/>
  <c r="F372" i="1"/>
  <c r="F373" i="1"/>
  <c r="F374" i="1"/>
  <c r="F375" i="1"/>
  <c r="F376" i="1"/>
  <c r="F377" i="1"/>
  <c r="F378" i="1"/>
  <c r="F379" i="1"/>
  <c r="G379" i="1"/>
  <c r="F382" i="1"/>
  <c r="G382" i="1"/>
  <c r="G384" i="1"/>
  <c r="G654" i="1"/>
  <c r="F389" i="1"/>
  <c r="G389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G407" i="1"/>
  <c r="F410" i="1"/>
  <c r="F411" i="1"/>
  <c r="F412" i="1"/>
  <c r="F413" i="1"/>
  <c r="G413" i="1"/>
  <c r="F416" i="1"/>
  <c r="F417" i="1"/>
  <c r="F418" i="1"/>
  <c r="F419" i="1"/>
  <c r="C420" i="1"/>
  <c r="F420" i="1"/>
  <c r="F421" i="1"/>
  <c r="G421" i="1"/>
  <c r="F424" i="1"/>
  <c r="F425" i="1"/>
  <c r="G425" i="1"/>
  <c r="F428" i="1"/>
  <c r="F429" i="1"/>
  <c r="F430" i="1"/>
  <c r="F431" i="1"/>
  <c r="G431" i="1"/>
  <c r="F434" i="1"/>
  <c r="F435" i="1"/>
  <c r="F436" i="1"/>
  <c r="F437" i="1"/>
  <c r="F438" i="1"/>
  <c r="F439" i="1"/>
  <c r="F440" i="1"/>
  <c r="F441" i="1"/>
  <c r="G441" i="1"/>
  <c r="F443" i="1"/>
  <c r="F444" i="1"/>
  <c r="F445" i="1"/>
  <c r="G445" i="1"/>
  <c r="F448" i="1"/>
  <c r="F449" i="1"/>
  <c r="F450" i="1"/>
  <c r="F451" i="1"/>
  <c r="G451" i="1"/>
  <c r="F454" i="1"/>
  <c r="G454" i="1"/>
  <c r="F457" i="1"/>
  <c r="G457" i="1"/>
  <c r="F460" i="1"/>
  <c r="F461" i="1"/>
  <c r="F462" i="1"/>
  <c r="F463" i="1"/>
  <c r="F464" i="1"/>
  <c r="G464" i="1"/>
  <c r="F466" i="1"/>
  <c r="G466" i="1"/>
  <c r="C469" i="1"/>
  <c r="F469" i="1"/>
  <c r="F470" i="1"/>
  <c r="F471" i="1"/>
  <c r="F472" i="1"/>
  <c r="G472" i="1"/>
  <c r="F475" i="1"/>
  <c r="F476" i="1"/>
  <c r="F477" i="1"/>
  <c r="F478" i="1"/>
  <c r="F479" i="1"/>
  <c r="F480" i="1"/>
  <c r="F481" i="1"/>
  <c r="F483" i="1"/>
  <c r="F484" i="1"/>
  <c r="F485" i="1"/>
  <c r="F486" i="1"/>
  <c r="F487" i="1"/>
  <c r="F488" i="1"/>
  <c r="F489" i="1"/>
  <c r="F490" i="1"/>
  <c r="F491" i="1"/>
  <c r="G491" i="1"/>
  <c r="F494" i="1"/>
  <c r="F495" i="1"/>
  <c r="F496" i="1"/>
  <c r="F497" i="1"/>
  <c r="F498" i="1"/>
  <c r="F499" i="1"/>
  <c r="F500" i="1"/>
  <c r="F501" i="1"/>
  <c r="F502" i="1"/>
  <c r="G502" i="1"/>
  <c r="F505" i="1"/>
  <c r="G505" i="1"/>
  <c r="G507" i="1"/>
  <c r="G655" i="1"/>
  <c r="F512" i="1"/>
  <c r="F513" i="1"/>
  <c r="F514" i="1"/>
  <c r="G514" i="1"/>
  <c r="F517" i="1"/>
  <c r="F518" i="1"/>
  <c r="G518" i="1"/>
  <c r="F521" i="1"/>
  <c r="F522" i="1"/>
  <c r="F523" i="1"/>
  <c r="C524" i="1"/>
  <c r="F524" i="1"/>
  <c r="F525" i="1"/>
  <c r="G525" i="1"/>
  <c r="F528" i="1"/>
  <c r="F529" i="1"/>
  <c r="F530" i="1"/>
  <c r="F531" i="1"/>
  <c r="G531" i="1"/>
  <c r="F534" i="1"/>
  <c r="G534" i="1"/>
  <c r="C538" i="1"/>
  <c r="C540" i="1"/>
  <c r="C537" i="1"/>
  <c r="F537" i="1"/>
  <c r="F538" i="1"/>
  <c r="F539" i="1"/>
  <c r="F540" i="1"/>
  <c r="G540" i="1"/>
  <c r="G542" i="1"/>
  <c r="G656" i="1"/>
  <c r="F547" i="1"/>
  <c r="G547" i="1"/>
  <c r="F550" i="1"/>
  <c r="G550" i="1"/>
  <c r="F553" i="1"/>
  <c r="F554" i="1"/>
  <c r="F555" i="1"/>
  <c r="C556" i="1"/>
  <c r="F556" i="1"/>
  <c r="F557" i="1"/>
  <c r="G557" i="1"/>
  <c r="C561" i="1"/>
  <c r="C562" i="1"/>
  <c r="C560" i="1"/>
  <c r="F560" i="1"/>
  <c r="F561" i="1"/>
  <c r="F562" i="1"/>
  <c r="G562" i="1"/>
  <c r="F565" i="1"/>
  <c r="G565" i="1"/>
  <c r="G567" i="1"/>
  <c r="G657" i="1"/>
  <c r="F572" i="1"/>
  <c r="G572" i="1"/>
  <c r="F575" i="1"/>
  <c r="G575" i="1"/>
  <c r="F578" i="1"/>
  <c r="F579" i="1"/>
  <c r="F580" i="1"/>
  <c r="C581" i="1"/>
  <c r="F581" i="1"/>
  <c r="F582" i="1"/>
  <c r="G582" i="1"/>
  <c r="C586" i="1"/>
  <c r="C587" i="1"/>
  <c r="C585" i="1"/>
  <c r="F585" i="1"/>
  <c r="F586" i="1"/>
  <c r="F587" i="1"/>
  <c r="G587" i="1"/>
  <c r="F590" i="1"/>
  <c r="G590" i="1"/>
  <c r="G592" i="1"/>
  <c r="G658" i="1"/>
  <c r="F622" i="1"/>
  <c r="F623" i="1"/>
  <c r="F624" i="1"/>
  <c r="F625" i="1"/>
  <c r="F626" i="1"/>
  <c r="F627" i="1"/>
  <c r="F628" i="1"/>
  <c r="F629" i="1"/>
  <c r="F630" i="1"/>
  <c r="F631" i="1"/>
  <c r="G631" i="1"/>
  <c r="G633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G619" i="1"/>
  <c r="G635" i="1"/>
  <c r="G659" i="1"/>
  <c r="F638" i="1"/>
  <c r="F639" i="1"/>
  <c r="F640" i="1"/>
  <c r="F641" i="1"/>
  <c r="F642" i="1"/>
  <c r="F643" i="1"/>
  <c r="F644" i="1"/>
  <c r="F645" i="1"/>
  <c r="G645" i="1"/>
  <c r="G647" i="1"/>
  <c r="G660" i="1"/>
  <c r="G662" i="1"/>
  <c r="G673" i="1"/>
  <c r="G682" i="1"/>
  <c r="G683" i="1"/>
  <c r="G684" i="1"/>
  <c r="G685" i="1"/>
  <c r="G686" i="1"/>
  <c r="G687" i="1"/>
  <c r="G688" i="1"/>
  <c r="G689" i="1"/>
  <c r="G690" i="1"/>
  <c r="G694" i="1"/>
  <c r="G697" i="1"/>
  <c r="G678" i="1"/>
  <c r="F664" i="1"/>
  <c r="H663" i="1"/>
  <c r="H31" i="1"/>
  <c r="H150" i="1"/>
  <c r="H272" i="1"/>
  <c r="I181" i="1"/>
  <c r="H104" i="1"/>
</calcChain>
</file>

<file path=xl/sharedStrings.xml><?xml version="1.0" encoding="utf-8"?>
<sst xmlns="http://schemas.openxmlformats.org/spreadsheetml/2006/main" count="1539" uniqueCount="371">
  <si>
    <t>MINISTERIO  DE OBRAS PUBLICAS Y COMUNICACIONES</t>
  </si>
  <si>
    <t>MOPC, SANTO DOMINGO, REP. DOM.</t>
  </si>
  <si>
    <t>PRESUPUESTOS DE EDIFICACIONES.</t>
  </si>
  <si>
    <t>PRESUP:     No. 119 - 2017 PARA LA CONSTRUCCION DE UN ( 1 ) EDIFICIO TIPO A DE  APTOS. ECONOMICOS ,</t>
  </si>
  <si>
    <t xml:space="preserve">                                              EN LA MESOPOTAMIA II, AMPLIACION VISTA DEL RIO UBICADO EN LA PROVINCIA </t>
  </si>
  <si>
    <t xml:space="preserve">                                              DE  SAN  JUAN  DE  LA  MAGUANA , REP.  DOM.-</t>
  </si>
  <si>
    <t>No.</t>
  </si>
  <si>
    <t>PARTIDAS</t>
  </si>
  <si>
    <t>CANT.</t>
  </si>
  <si>
    <t>UD</t>
  </si>
  <si>
    <t>P.U.</t>
  </si>
  <si>
    <t>VALOR</t>
  </si>
  <si>
    <t>SUB-TOTAL</t>
  </si>
  <si>
    <t>PRIMER NIVEL</t>
  </si>
  <si>
    <t>1.-</t>
  </si>
  <si>
    <t>PRELIMINAR GENERAL</t>
  </si>
  <si>
    <t>a-</t>
  </si>
  <si>
    <t>Caseta de Materiales</t>
  </si>
  <si>
    <t>ud</t>
  </si>
  <si>
    <t>b-</t>
  </si>
  <si>
    <t>Replanteo General</t>
  </si>
  <si>
    <t>m2</t>
  </si>
  <si>
    <t>c-</t>
  </si>
  <si>
    <t>Fumigación</t>
  </si>
  <si>
    <t>d-</t>
  </si>
  <si>
    <t>Letrero en obra</t>
  </si>
  <si>
    <t>pa</t>
  </si>
  <si>
    <t>2.-</t>
  </si>
  <si>
    <t>MOVIMIENTO DE TIERRA</t>
  </si>
  <si>
    <t>Excavación en caliche</t>
  </si>
  <si>
    <t>m3</t>
  </si>
  <si>
    <t xml:space="preserve">Relleno de reposición </t>
  </si>
  <si>
    <t>Relleno compactado caliche (e=0.30 Mts)</t>
  </si>
  <si>
    <t xml:space="preserve">Bote de material (Producto de excavaciones y proceso constructivo) </t>
  </si>
  <si>
    <t>3.-</t>
  </si>
  <si>
    <t>HORMIGON ARMADO</t>
  </si>
  <si>
    <t>Zapata de Columnas Z1 (1.60 x 1.60 x 0.15) (incluye Hormigón 210 Kg/cm² + Ø1/2 @ 0.15m" en ambas direcciones)</t>
  </si>
  <si>
    <t>Zapata de Columnas Z2 (2.00 x 2.00 x 0.15) (incluye Hormigón 210 Kg/cm² + Ø1/2 @ 0.15m en ambas direcciones)</t>
  </si>
  <si>
    <t>Zapata de Columnas ZC1 (3.00 x 1.60 x 0.15) (incluye Hormigón 210 Kg/cm² + Ø1/2 @ 0.15m" en ambas direcciones)</t>
  </si>
  <si>
    <t xml:space="preserve">  </t>
  </si>
  <si>
    <t>Zapata de Escalera (incluye Hormigón 210 Kg/cm²)</t>
  </si>
  <si>
    <t>e-</t>
  </si>
  <si>
    <t>Platea ( e = 0,25 mt )  (incluye Hormigón 210 Kg/cm²)</t>
  </si>
  <si>
    <t>f-</t>
  </si>
  <si>
    <t>Columnas C1 (0.30 x 0.30) ; con ( 8 Ø 1/2", estribos de Ø 3/8" @ 0.20, hormigón 210 kg/cm²)</t>
  </si>
  <si>
    <t>g-</t>
  </si>
  <si>
    <t>Columnas C2 (0.20 x 0.30) con ( 6 Ø 1/2" G60, estribos de Ø 3/8" G60 @ 0.20, hormigón               210 kg/cm²)</t>
  </si>
  <si>
    <t>h-</t>
  </si>
  <si>
    <t>Columnas de Amarre CA (0.20 x 0.20) ; con (4 Ø 1/2", estribos de Ø 3/8"  @ 0.20, hormigón              210 kg/cm²)</t>
  </si>
  <si>
    <t>i-</t>
  </si>
  <si>
    <t>Viga V1-X (0.20 x 0.28) ; con ( 3 Ø 1/2" en parte inferior, 3 Ø 1/2" en parte superior, estribos de Ø 3/8" @ 0.20, hormigón 210 kg/cm²)</t>
  </si>
  <si>
    <t>j-</t>
  </si>
  <si>
    <t>Viga V2-X (0.20 x 0.28) ; con ( 3 Ø 1/2" en parte inferior, 3 Ø 1/2" en parte superior, estribos de Ø 3/8" @ 0.20, hormigón 210 kg/cm²)</t>
  </si>
  <si>
    <t>k-</t>
  </si>
  <si>
    <t xml:space="preserve">Viga V3-X (0.20 x 0.38) ; ( 6 Ø 1/2" en parte inferior, 2 Ø 3/8" CC  y  3Ø 1/2" en parte superior, estribos de Ø 3/8" G60 @ 0.20 y 0.10, hormigón 210 kg/cm²)) </t>
  </si>
  <si>
    <t>l-</t>
  </si>
  <si>
    <t xml:space="preserve">Viga V4-X (0.20 x 0.38) ; ( 4 Ø 1/2" en parte inferior, 2 Ø 3/8" CC  y  3Ø 1/2" en parte superior, estribos de Ø 3/8" G60 @ 0.20 y 0.10, hormigón 210 kg/cm²)) </t>
  </si>
  <si>
    <t>m-</t>
  </si>
  <si>
    <t>Viga V1-Y (0.20 x 0.28)  con ( 3 Ø 1/2" en parte inferior, 3 Ø 1/2" en parte superior, estribos de Ø 3/8" @ 0.10 y 0.20, hormigón 210 kg/cm²)</t>
  </si>
  <si>
    <t>n-</t>
  </si>
  <si>
    <t>Viga V2-Y (0.20 x 0.28) con ( 3 Ø 1/2" en parte inferior, 3 Ø 1/2" en parte superior, estribos de Ø 3/8" @ 0.20, hormigón 210 kg/cm²)</t>
  </si>
  <si>
    <t>ñ-</t>
  </si>
  <si>
    <t>Viga V3-Y (0.20 x 0.28) con ( 4 Ø 1/2" en parte inferior, 3 Ø 1/2" en parte superior, estribos de Ø 3/8" @ 0.10 y 0.20, hormigón 210 kg/cm²)</t>
  </si>
  <si>
    <t>o-</t>
  </si>
  <si>
    <t>Dinteles (0.20 x 0.30) con ( 2 Ø 3/8" en parte inferior y  2 Ø 3/8" en parte superior G60, estribos de Ø 3/8" G60 @ 0.20)</t>
  </si>
  <si>
    <t>p-</t>
  </si>
  <si>
    <t>Dinteles (0.20 x 0.30) con ( 3 Ø 3/8" en parte inferior y  3 Ø 3/8" en parte superior G60, estribos de Ø 3/8" G60 @ 0.20)</t>
  </si>
  <si>
    <t>q-</t>
  </si>
  <si>
    <t>Muro de arranque de escalera (incluye acero de Ø 1/2 @ 0.15 mt " G60, acero de 3/8" G60,  hormigón 210 kg/cm2 )</t>
  </si>
  <si>
    <t>r-</t>
  </si>
  <si>
    <t>Rampas de Escaleras (incluye acero de 1/2 @ 0.15" G60, acero de 3/8 @ 0.20" G60,  hormigón 210 kg/cM² )</t>
  </si>
  <si>
    <t>s-</t>
  </si>
  <si>
    <t>Losas de Techo plano (incluye acero de Ø 3/8" en ambas direcciones @ 0.20 y acero adicional  Ø 3/8" @ 0.50 y 0.12m de espesor, hormigón 210 kg/cm²))</t>
  </si>
  <si>
    <t>4-</t>
  </si>
  <si>
    <t>MUROS DE BOQUES</t>
  </si>
  <si>
    <t>Suministro y colocación de muros de bloques de 20 cms DNP  (Con bloques de hormigón gris estándar de 40x20x20, colocación de bastones 3/8" G40@0.6m)</t>
  </si>
  <si>
    <t>Suministro y colocación de muros de bloques de 20 cms SNP  (Con bloques de hormigón gris estándar de 40x20x20, colocación de bastones 3/8" G40@0.60m )</t>
  </si>
  <si>
    <t>Suministro y colocación de muros de bloques de 15 cms SNP (Con bloques de hormigón gris estándar de 40x20x15, colocación de bastones 3/8" G40 @0.60m)</t>
  </si>
  <si>
    <t>Suministro y colocación de muros de bloques de 4" con 3/8 a 0,80 mt S.N.P.</t>
  </si>
  <si>
    <t>Suministro y colocación de muros de bloques Calados 0.20 x 0.20 x 0,20</t>
  </si>
  <si>
    <t>5-</t>
  </si>
  <si>
    <t>TEMINACION DE SUPERFICIE</t>
  </si>
  <si>
    <t>Suministro y colocación de pañete exterior en muros</t>
  </si>
  <si>
    <t>Suministro y colocación de pañete interior en muros</t>
  </si>
  <si>
    <t>Suministro y colocación de pañete en Superficie de Hormigón</t>
  </si>
  <si>
    <t>Suministro y colocación de Violinado</t>
  </si>
  <si>
    <t>ml</t>
  </si>
  <si>
    <t>Suministro y colocación de fraguache en superficie de hormigón</t>
  </si>
  <si>
    <t>Suministro y colocación de cantos</t>
  </si>
  <si>
    <t>5.-</t>
  </si>
  <si>
    <t>TERMINACION DE PISOS</t>
  </si>
  <si>
    <t>Suministro y colocación de terminación de  Piso de Baldosa de Cerámica Pasta roja 0.45 x 0.45 Color Beige, acabado satinado, doble engobe</t>
  </si>
  <si>
    <t>6.-</t>
  </si>
  <si>
    <t>TERMINACION DE ESCALERA</t>
  </si>
  <si>
    <t>Suministro y colocación de Escalones de granito fondo blanco  ( incl. Huella y contra-huella  )</t>
  </si>
  <si>
    <t>Suministro y colocación de Zócalos  de  granito fondo blanco</t>
  </si>
  <si>
    <t>Suministro y colocación de Descanso  de granito fondo blanco</t>
  </si>
  <si>
    <t>Suministro y colocación de Zócalos  en  descanso de granito fondo blanco</t>
  </si>
  <si>
    <t>7.-</t>
  </si>
  <si>
    <t xml:space="preserve">REVESTIMIENTOS </t>
  </si>
  <si>
    <t>Suministro y colocación de Revestimiento de Paredes de Baños, con Cerámica Pasta roja 0.20 x 0.20 Color Beige, acabado brillante doble engobe, (Incluye Esquinero Plástico)</t>
  </si>
  <si>
    <t>Suministro y colocación de Revestimiento de Paredes de Cocina con Cerámica Pasta roja 0.20 x 0.20 Color Beige, acabado brillante doble engobe</t>
  </si>
  <si>
    <t>Suministro y colocación de Revestimiento de Paredes de Lavadero con Cerámica Pasta roja 0.20 x 0.20 Color Beige, acabado brillante doble engobe</t>
  </si>
  <si>
    <t>8.-</t>
  </si>
  <si>
    <t>PORTAJE</t>
  </si>
  <si>
    <t>Suministro y colocación de Puerta Principal (1.00 x 2.10  ) (Polimetal)</t>
  </si>
  <si>
    <t>Suministro y colocación de Puertas Interiores (0.90 x 2.10 ) (Polimetal)</t>
  </si>
  <si>
    <t>Suministro y colocación de Puertas Interiores (0.80  x 2.10 ) (Polimetal)</t>
  </si>
  <si>
    <t>Suministro y colocación de Puerta vidrio corrediza balcón (1.80  x 2.10 ) 40.68 P2</t>
  </si>
  <si>
    <t>Suministro y colocación de Puerta en hierro negro entrada primer Nivel (1.18  x 2.10 )</t>
  </si>
  <si>
    <t>9-</t>
  </si>
  <si>
    <t>VENTANAS</t>
  </si>
  <si>
    <t xml:space="preserve">Suministro y colocación de Ventana Salomónica (1.40 x 1.00 )16.0 ud , (0.80 x 1.00 )8 .0 ud , (0.70 x 1.00 ) 4 .0 ud y  (0.60 x 0.80 ) 8 .0 ud de aluminio blanco y Celosía en aluminio reforzada </t>
  </si>
  <si>
    <t>10-</t>
  </si>
  <si>
    <t>EBANISTERIA</t>
  </si>
  <si>
    <t>Suministro y colocación de Tramerías de madera Pino tratado 3/4", barnizado, en closet ropa blanca</t>
  </si>
  <si>
    <t>P2</t>
  </si>
  <si>
    <t>11-</t>
  </si>
  <si>
    <t>TERMINACION DE COCINA</t>
  </si>
  <si>
    <t xml:space="preserve">Suministro y colocación de gabinete en cocina de pino americano piso </t>
  </si>
  <si>
    <t>pl</t>
  </si>
  <si>
    <t>Suministro y colocación de gabinete en cocina de pino americano pared</t>
  </si>
  <si>
    <t>Suministro y colocación de tope de marmolite en cocina</t>
  </si>
  <si>
    <t>p2</t>
  </si>
  <si>
    <t>Suministro y colocacion de encostillado de madera 1 x 4 para soporte de tope de marmolite ( BASE DEL DESAYUNADOR )</t>
  </si>
  <si>
    <t xml:space="preserve">Suministro y colocacion de muro para soporte de tope de desayunador incluya pañete, canto y pintura </t>
  </si>
  <si>
    <t>12-</t>
  </si>
  <si>
    <t xml:space="preserve">PLAFONES </t>
  </si>
  <si>
    <t>Suministro y colocación de  PVC en baños y área lavado</t>
  </si>
  <si>
    <t>13-</t>
  </si>
  <si>
    <t xml:space="preserve">PINTURA </t>
  </si>
  <si>
    <t>Suministro y aplicación de pintura base en muros</t>
  </si>
  <si>
    <t xml:space="preserve">Suministro y aplicación de Pintura Acrílica Mate en Interior Color a definir  y 2 manos de pintura </t>
  </si>
  <si>
    <t>Suministro y aplicación de Pintura Acrílica Mate en Techo  y 2 manos de pintura y retoques.</t>
  </si>
  <si>
    <t xml:space="preserve">Suministro y aplicación de Pintura Acrílica Mate en Exterior Color a definir  y 2 manos de pintura </t>
  </si>
  <si>
    <t>14-</t>
  </si>
  <si>
    <t>INSTALACIONES SANITARIA</t>
  </si>
  <si>
    <t>Suministro de Inodoros blanco completos</t>
  </si>
  <si>
    <t>Suministro de Lavamanos de pared con mezcladora</t>
  </si>
  <si>
    <t>Suministro de Fregadero  simple  de acero inoxidable incluye mezcladora</t>
  </si>
  <si>
    <t>Suministro de Lavadero de una boca de granito incluye llave de chorro</t>
  </si>
  <si>
    <t>Suministro de Pileta revestida de cerámica  incluye desagüe de piso y ducha</t>
  </si>
  <si>
    <t xml:space="preserve">Suministro de  barra para cortina </t>
  </si>
  <si>
    <t>Suministro de soporte de perfiles adobados a la pared para lavadero</t>
  </si>
  <si>
    <t>Suministro y colocación desagüe de pared  de lavadora</t>
  </si>
  <si>
    <t xml:space="preserve">Suministro de Válvula de paso  Ɵ 3/4'' </t>
  </si>
  <si>
    <t xml:space="preserve">Suministro de Llave de jardinería </t>
  </si>
  <si>
    <t xml:space="preserve">ud </t>
  </si>
  <si>
    <t>Suministro de Tubería de agua potable 3/4" PVC SCH-40  Incluye Movimiento de tierra</t>
  </si>
  <si>
    <t>Suministro de Tubería arrastre de 4" SDR-41 Incluye Movimiento de tierra</t>
  </si>
  <si>
    <t>Suministro de Tubería arrastre de 6" SDR-41 Incluye Movimiento de tierra</t>
  </si>
  <si>
    <t>Suministro de Desagüe de Piso de 3"</t>
  </si>
  <si>
    <t>Suministro de Ventilación de 3"</t>
  </si>
  <si>
    <t>Suministro de Bajante de Descarga Ø4"</t>
  </si>
  <si>
    <t>Suministro de Bajante de Descarga Ø3"</t>
  </si>
  <si>
    <t>Suministro de Bajante Pluvial Ɵ3"</t>
  </si>
  <si>
    <t>t-</t>
  </si>
  <si>
    <t>Suministro de Hormigón en columnas tapa y tapa para cubrir bajante pluvial, ventilación y descarga</t>
  </si>
  <si>
    <t>u-</t>
  </si>
  <si>
    <t>v-</t>
  </si>
  <si>
    <t>w-</t>
  </si>
  <si>
    <t>Tuberías y piezas por aparatos</t>
  </si>
  <si>
    <t>x-</t>
  </si>
  <si>
    <t>Mano de obra general plomería</t>
  </si>
  <si>
    <t>15-</t>
  </si>
  <si>
    <t>INSTALACION ELECTRICA</t>
  </si>
  <si>
    <t>Salidas de iluminación en techo</t>
  </si>
  <si>
    <t xml:space="preserve">Salidas de interruptores sencillos </t>
  </si>
  <si>
    <t>Salidas de tomacorrientes 120V doble aterrizado y polarizado</t>
  </si>
  <si>
    <t>Salidas de toma coaxial  Antena</t>
  </si>
  <si>
    <t>Salidas de teléfonos</t>
  </si>
  <si>
    <t>Salida de timbre</t>
  </si>
  <si>
    <t>Salida de campana de timbre</t>
  </si>
  <si>
    <t>Panel de Apartamento  (PAP-(A-1/2/3/4)- TLM-8/16C ) de circuitos formado por: 8- Bkrs. 20A/1P</t>
  </si>
  <si>
    <t>Alimentadores desde Modulo de Contador (MC) a paneles (PAP-A-1/2/3/4) compuesto por: 2C- thhn  No. 8 fases, 1C-thhn   No. 10 neutro, 1C-thhn   No. 12 tierra, tubería PVC-sdr-26 de  1"¢</t>
  </si>
  <si>
    <t>pies</t>
  </si>
  <si>
    <t>16-</t>
  </si>
  <si>
    <t>VARIOS GENERALES</t>
  </si>
  <si>
    <t>Andamios exteriores</t>
  </si>
  <si>
    <t>Base para closets y gabinetes</t>
  </si>
  <si>
    <t>SUB TOTAL  PRIMER NIVEL</t>
  </si>
  <si>
    <t>RD$</t>
  </si>
  <si>
    <t>SEGUNDO  NIVEL</t>
  </si>
  <si>
    <t>PRELIMINARES</t>
  </si>
  <si>
    <t>a.-</t>
  </si>
  <si>
    <t>Replanteo.</t>
  </si>
  <si>
    <t>Columnas C1 (0.30 x 0.30) con ( 8 Ø 1/2", estribos de Ø 3/8" @ 0.20, hormigón 210 kg/cm²)</t>
  </si>
  <si>
    <t>Columnas C2 (0.20 x 0.30)  con ( 6 Ø 1/2" G60, estribos de Ø 3/8" G60 @ 0.20, hormigón 210 kg/cm²)</t>
  </si>
  <si>
    <t>Columnas de Amarre CA (0.20 x 0.20) ; con (4 Ø 1/2", estribos de Ø 3/8"  @ 0.20, hormigón 210 kg/cm²)</t>
  </si>
  <si>
    <t>Viga V1-X (0.20 x 0.28) con ( 3 Ø 1/2" en parte inferior, 3 Ø 1/2" en parte superior, estribos de Ø 3/8" @ 0.20, hormigón 210 kg/cm²)</t>
  </si>
  <si>
    <t>Viga V2-X (0.20 x 0.28) con ( 3 Ø 1/2" en parte inferior, 3 Ø 1/2" en parte superior, estribos de Ø 3/8" @ 0.20, hormigón 210 kg/cm²)</t>
  </si>
  <si>
    <t>Viga V1-Y (0.20 x 0.28) con ( 3 Ø 1/2" en parte inferior, 3 Ø 1/2" en parte superior, estribos de Ø 3/8" @ 0.10 y 0.20, hormigón 210 kg/cm²)</t>
  </si>
  <si>
    <t>Losas de Techo plano (incluye acero de Ø 3/8" en ambas direcciones @ 0.20 y acero adicional  Ø 3/8" @ 0.50 y 0.12m de espesor, hormigón 210 kg/cm²)</t>
  </si>
  <si>
    <t>Suministro y colocación de muros de bloques de 20 cms SNP  (Con bloques de hormigón gris estándar de 40x20x20, colocación de bastones 3/8" G40@0.60m, )</t>
  </si>
  <si>
    <t>Suministro y colocación de muros de bloques de 15 cms SNP (Con bloques de hormigón gris estándar de 40x20x15, colocación de bastones 3/8" G40 @0.60m, hormigón en cámaras llenas, )</t>
  </si>
  <si>
    <t>4.-</t>
  </si>
  <si>
    <t xml:space="preserve">Suministro y colocación de Pañete exterior en muros </t>
  </si>
  <si>
    <t>Suministro y colocación de Pañete interior en muros</t>
  </si>
  <si>
    <t>Suministro y colocación de Pañete en Superficie de Hormigón</t>
  </si>
  <si>
    <t>Suministro y colocación de Fraguache  en Superficie de Hormigón</t>
  </si>
  <si>
    <t>Suministro y colocación de Cantos</t>
  </si>
  <si>
    <t>Suministro y colocación de Terminación de  Piso de Baldosa de Cerámica Pasta roja 0.45 x 0.45 Color Beige, acabado satinado, doble engobe</t>
  </si>
  <si>
    <t>Suministro y colocación de Zócalos con Cerámica Pasta roja 0.07 x 0.45 Color Beige, acabado brillante doble engobe</t>
  </si>
  <si>
    <t xml:space="preserve">Suministro y colocación de Ventana Salomónica (1.40 x 1.00 )16.0 ud , (0.80 x 1.00 )8 .0 ud , (0.70 x 1.00 ) 4 .0 ud y  (0.60 x 0.80 ) 8 .0 udde aluminio blanco y Celosía en aluminio reforzada </t>
  </si>
  <si>
    <t>Suministro y colocación de PVC en baños y área lavado</t>
  </si>
  <si>
    <t xml:space="preserve">Suministro e aplicación de Pintura base </t>
  </si>
  <si>
    <t>Suministro e aplicación de Pintura Acrílica Mate en Interior Color a definir  y 2 manos de pintura y retoques.</t>
  </si>
  <si>
    <t>Suministro e aplicación de  Pintura Acrílica Mate en Techo y 2 manos de pintura y retoques.</t>
  </si>
  <si>
    <t>Suministro e aplicación de Pintura Acrílica Mate en Exterior Color a definir y 2 manos de pintura y retoques.</t>
  </si>
  <si>
    <t>INSTALACION  SANITARIA</t>
  </si>
  <si>
    <t>Suministro de Lavamanos con mezcladora</t>
  </si>
  <si>
    <t>Panel de Apartamento  (PAP-(A-5/6/7/8)- TLM-8/16C ) de circuitos formado por: 8- Bkrs. 20A/1P</t>
  </si>
  <si>
    <t>Alimentadores desde Modulo de Contador (MC) a paneles (PAP-(A-5/6/7/8) compuesto por: 2C- thhn  No. 8 fases, 1C-thhn   No. 10 neutro, 1C-thhn   No. 12 tierra, tubería PVC-sdr-26 de  1"¢</t>
  </si>
  <si>
    <t>SUB TOTAL SEGUNDO NIVEL</t>
  </si>
  <si>
    <t>TERCEL NIVEL</t>
  </si>
  <si>
    <t>Columnas C2 (0.20 x 0.30) con ( 6 Ø 1/2" G60, estribos de Ø 3/8" G60 @ 0.20, hormigón 210 kg/cm²)</t>
  </si>
  <si>
    <t>Viga V1-X (0.20 x 0.28)con ( 3 Ø 1/2" en parte inferior, 3 Ø 1/2" en parte superior, estribos de Ø 3/8" @ 0.20, hormigón 210 kg/cm²)</t>
  </si>
  <si>
    <t>Viga V1-Y (0.20 x 0.28)con ( 3 Ø 1/2" en parte inferior, 3 Ø 1/2" en parte superior, estribos de Ø 3/8" @ 0.10 y 0.20, hormigón 210 kg/cm²)</t>
  </si>
  <si>
    <t>Suministro y colocación de muros de bloques Calados 0.20 x 0.20</t>
  </si>
  <si>
    <t>6-</t>
  </si>
  <si>
    <t>7-</t>
  </si>
  <si>
    <t>Suministro y colocación de Revestimiento de Paredes de Cocina con Cerámica Pasta roja 0.30 x 0.60 Color Beige, acabado brillante doble engobe</t>
  </si>
  <si>
    <t>Suministro y colocación de Revestimiento de Paredes de Lavadero con Cerámica Pasta roja 0.30 x 0.60 Color Beige, acabado brillante doble engobe</t>
  </si>
  <si>
    <t xml:space="preserve">Suministro y colocación de Ventana Salomónica (1.40mt x 1.00mt) de aluminio blanco y Celosía en aluminio reforzada </t>
  </si>
  <si>
    <t>Suministro e aplicación de pintura base</t>
  </si>
  <si>
    <t>Suministro e aplicación de Pintura Acrílica Mate en Techo  y 2 manos de pintura y retoques.</t>
  </si>
  <si>
    <t>Suministro e aplicación de Pintura Acrílica Mate en Exterior Color a definir  y 2 manos de pintura y retoques.</t>
  </si>
  <si>
    <t xml:space="preserve">INSTALACION  ELECTRICA </t>
  </si>
  <si>
    <t>Panel de Apartamento  (PAP-(A-9/10/11/12)- TLM-8/16C ) de circuitos formado por: 8- Bkrs. 20A/1P</t>
  </si>
  <si>
    <t>Alimentadores desde Modulo de Contador (MC) a paneles (PAP-A-9/10/11/12) compuesto por: 2C- thhn  No. 8 fases, 1C-thhn   No. 10 neutro, 1C-thhn   No. 12 tierra, tubería PVC-sdr-26 de  1"¢</t>
  </si>
  <si>
    <t>SUB TOTAL TERCER  NIVEL</t>
  </si>
  <si>
    <t>CUARTO NIVEL</t>
  </si>
  <si>
    <t>Columnas C1 (0.30 x 0.30)  con ( 8 Ø 1/2", estribos de Ø 3/8" @ 0.20, hormigón 210 kg/cm²)</t>
  </si>
  <si>
    <t xml:space="preserve">Viga V5-X (0.20 x 0.38) ; ( 4 Ø 1/2" en parte inferior,  3Ø 1/2" en parte superior, estribos de Ø 3/8" G60 @ 0.20 y 0.10, hormigón 210 kg/cm²)) </t>
  </si>
  <si>
    <t>Viga V4-Y (0.20 x 0.28)  con ( 4 Ø 1/2" en parte inferior, 3 Ø 1/2" en parte superior, estribos de Ø 3/8" @ 0.10 y 0.20, hormigón 210 kg/cm²)</t>
  </si>
  <si>
    <t>Suministro y colocación de muros de bloques Calados 0.20 x 0.20 x 0.20</t>
  </si>
  <si>
    <t>Suministro y colocación de Pañete exterior en muros (incl. Andamios)</t>
  </si>
  <si>
    <t>TERMINACIÓN  DE TECHOS</t>
  </si>
  <si>
    <t>Suministro y colocación de Fino de techo en losas horizontales( con mortero de cemento-arena, e=8 cm promedio en pendientes de techos)</t>
  </si>
  <si>
    <t xml:space="preserve">Suministro y colocación de Zabaletas en techo </t>
  </si>
  <si>
    <t xml:space="preserve">Suministro y colocación de Impermeabilizante acrílico </t>
  </si>
  <si>
    <t>Suministro y colocación de Antepecho h= 0.90 mts de bloques de 0.15 mt incluyen pañete y pintura</t>
  </si>
  <si>
    <t>Suministro y colocación de Fino de techo en losas horizontales( con mortero de cemento-arena, e=8 cm promedio en pendientes de techos) en vuelo de balcón</t>
  </si>
  <si>
    <t>Suministro y colocación de Zabaletas en techo en vuelo de balcón</t>
  </si>
  <si>
    <t xml:space="preserve">Suministro y colocación de Impermeabilizante acrílico en vuelo de balcón  </t>
  </si>
  <si>
    <t>Suministro y colocación de Antepecho h= 0.20 mts de bloques de 0.15 mt incluyen pañete y pintura en vuelo de balcón</t>
  </si>
  <si>
    <t>8-</t>
  </si>
  <si>
    <t xml:space="preserve">10- </t>
  </si>
  <si>
    <t>INSTALACION  ELECTRICA</t>
  </si>
  <si>
    <t>Panel de Apartamento  (PAP-(A-13/14/15/16)- TLM-8/16C ) de circuitos formado por: 8- Bkrs. 20A/1P</t>
  </si>
  <si>
    <t>Alimentadores desde Modulo de Contador (MC) a paneles (PAP-A-13/14/15/16) compuesto por: 2C- thhn  No. 8 fases, 1C-thhn   No. 10 neutro, 1C-thhn   No. 12 tierra, tubería PVC-sdr-26 de  1"¢</t>
  </si>
  <si>
    <t>17-</t>
  </si>
  <si>
    <t>SUB TOTAL CUARTO   NIVEL</t>
  </si>
  <si>
    <t xml:space="preserve"> CAJA DE ESCALERA (  QUINTO NIVEL  )</t>
  </si>
  <si>
    <t>1-</t>
  </si>
  <si>
    <t>2-</t>
  </si>
  <si>
    <t>Suministro y colocación de muros de bloques Calados 0.20 x 0.20 x 0,15</t>
  </si>
  <si>
    <t>3-</t>
  </si>
  <si>
    <t>Suministro y colocación de  Pañete interior en muros</t>
  </si>
  <si>
    <t xml:space="preserve">Suministro y colocación de Fraguache </t>
  </si>
  <si>
    <t>Suministro y colocación de Antepecho h= 0.20 mts</t>
  </si>
  <si>
    <t>Suministro y colocación de Puerta salida azotea (0.90mt x 2.10 mts) (Polimetal)</t>
  </si>
  <si>
    <t>Suministro e aplicación de Pintura Acrílica Mate en Interior Color a definir 2 manos de pintura y retoques.</t>
  </si>
  <si>
    <t>Suministro e aplicación de Pintura Acrílica Mate en Techo  2 manos de pintura y retoques.</t>
  </si>
  <si>
    <t>Suministro e aplicación de Pintura Acrílica Mate en Exterior Color a definir  2 manos de pintura y retoques.</t>
  </si>
  <si>
    <t>SUB TOTAL CAJA DE ESCALERA</t>
  </si>
  <si>
    <t>TECHO CON ESTRUCTURA METALICA Y CUBIERTA DE ALUZINC TRANSLUCIDO SOBRE BASE DE MURO DE BLOQUES Y VIGA DE AMARRE PAÑETADO Y PINTADO   (  TRAGALUZ ATRIO CENTRAL ) EN QUINTO NIVEL</t>
  </si>
  <si>
    <t>Viga de amarre VA (0.15 x 0.20) ( 4 Ø 3/8" estribos de Ø 3/8" @ 0.20, hormigón 210 kg/cm²)</t>
  </si>
  <si>
    <t>Suministro y colocación de muros de bloques de 15 cms  (Con bloques de hormigón gris estándar de 40x20x15, colocación de bastones 3/8" G40 @0.60m,  )</t>
  </si>
  <si>
    <t>Suministro e aplicación de Pintura Acrílica Mate en Interior Color a definir  2 manos de pintura y retoques.</t>
  </si>
  <si>
    <t>Suministro y colocación de Tragaluz Atrio Central</t>
  </si>
  <si>
    <t>SUB TOTAL  TRAGALUZ  ATRIO  CENTRAL (QUINTO NIVEL)</t>
  </si>
  <si>
    <t>TECHO CON ESTRUCTURA METALICA Y CUBIERTA DE ALUZINC TRANSLUCIDO SOBRE BASE DE MURO DE BLOQUES Y VIGA DE AMARRE PAÑETADO Y PINTADO   (  PERGOLADO ) EN QUINTO NIVEL</t>
  </si>
  <si>
    <t>Suministro y colocación de muros de bloques de 15 cms SNP (Con bloques de hormigón gris estándar de 40x20x15, colocación de bastones 3/8" G40 @0.60m,  )</t>
  </si>
  <si>
    <t>Suministro y colocación Pergolado techo Entrada</t>
  </si>
  <si>
    <t>SUB TOTAL   BASE PERGOLADO ( QUINTO NIVEL)</t>
  </si>
  <si>
    <t xml:space="preserve">INSTALACION ELECTRICA AREA COMUN Y ENTRADA GENERAL </t>
  </si>
  <si>
    <t xml:space="preserve"> AREA COMUN  Y  ESCALERA:</t>
  </si>
  <si>
    <t>Salidas Interruptor tres vías</t>
  </si>
  <si>
    <t>Salidas Interruptor cuatro vías</t>
  </si>
  <si>
    <t>Panel de distribución Área Común. (PAC- TLM-4/8C ) de circuitos formado por:  7- Bkrs. 20Amp/1P</t>
  </si>
  <si>
    <t>Alimentador  desde Modulo de Contador (MC) a panel (PAC-1N).compuesto por: 2C- thhn  No. 8 fases, 1C-thhn   No. 10 neutro, 1C-thhn   No. 12 tierra, tubería pvc de  1"¢</t>
  </si>
  <si>
    <t>S/C Salida de Registro Cable y Antena 8"x 8"x 4" en pvc de 1" (3er nivel)</t>
  </si>
  <si>
    <t>S/C Salida de Registro Cable y Antena 10"x 10"x 4" en pvc de 1" (2do nivel)</t>
  </si>
  <si>
    <t>S/C Salida de Registro Cable y Antena 12"x 12"x 4" en pvc de 1" (1er nivel)</t>
  </si>
  <si>
    <t>S/C Salida de Registro Cable y Antena 15"x 15"x 4" en pvc de 2" (1er nivel)</t>
  </si>
  <si>
    <t>S/C Salida de Registro Teléfono 8"x 8"x 4" en pvc de 1" (3er nivel)</t>
  </si>
  <si>
    <t>S/C Salida de Registro Teléfono 10"x 10"x 4" en pvc de 1" (2do nivel)</t>
  </si>
  <si>
    <t>S/C Salida de Registro Teléfono 12"x 12"x 4" en pvc de 1" (1er nivel)</t>
  </si>
  <si>
    <t>S/C Salida de Registro Teléfono 15"x 15"x 4" en pvc de 2" (1er nivel)</t>
  </si>
  <si>
    <t>S/C Salida de Registro eléctrico 8"x 8"x 4" en pvc de 1"  (4to nivel)</t>
  </si>
  <si>
    <t>S/C Salida de Registro eléctrico 12"x 12"x 4" en pvc de 1" (2do nivel)</t>
  </si>
  <si>
    <t>S/C Salida de Registro eléctrico 15"x 15"x 4" en pvc de 1" (1er nivel)</t>
  </si>
  <si>
    <t>S/C Salida de Registro eléctrico 18"x 18"x 6" en pvc de 1" (1er nivel)</t>
  </si>
  <si>
    <t>S/C Salida de Registro eléctrico General 24"x 24"x 6" en pvc de 1" (1er nivel)</t>
  </si>
  <si>
    <t>S/C Salida de Registro teléfono General .15" x 15" x 4" en pvc de 1" (1er nivel)</t>
  </si>
  <si>
    <t>S/C Salida de Registro TV cable/ antena  Gral.15" x 15" x 6" en pvc de 2" (1er nivel)</t>
  </si>
  <si>
    <t>SUB-TOTAL  AREA COMUN Y  ESCALERA</t>
  </si>
  <si>
    <t xml:space="preserve">ENTRADA GENERAL </t>
  </si>
  <si>
    <t>Soporte para cut-out y pararrayo.</t>
  </si>
  <si>
    <t>Pararrayo de 9 Kv.</t>
  </si>
  <si>
    <t>Condulet de 3"¢</t>
  </si>
  <si>
    <t>Tuberías imc de 3"¢.</t>
  </si>
  <si>
    <t>Transformador de 50,00 Kva. Tipo Poste. 12470/7200-120/240V.</t>
  </si>
  <si>
    <t xml:space="preserve">S/C Modulo de Contador. (MC ) , 17 Zócalos compuesto por: 1- Main Breaker de 200A/2P, 17- Breakers 40A/2P </t>
  </si>
  <si>
    <t>Alimentador desde el transformador ( TX)  hasta Panel Porta Medidor, compuesto por: 4C thw No.1/0 fases, 1C thw No. 2/0 neutro, 1C thw No.2 tierra, 1T- IMC 3" ¢.</t>
  </si>
  <si>
    <t>Registro de piso en block y pulido de: 0.40 x 0.60 x 0.60 mts. (Elect)</t>
  </si>
  <si>
    <t>Registro de piso en block y pulido de: 0.40 x 0.60 x 0.60 mts. ( Cable y Telef)</t>
  </si>
  <si>
    <t>Excavación: (1.20 x 0.5 x 15) mt</t>
  </si>
  <si>
    <t>mt3</t>
  </si>
  <si>
    <t>SUB-TOTAL ENTRADA GENERAL</t>
  </si>
  <si>
    <t>SUB-TOTAL INSTALACION ELECTRICA AREA COMUN Y ENTRADA GENERAL</t>
  </si>
  <si>
    <t xml:space="preserve">MISCELANEOS </t>
  </si>
  <si>
    <t>Suministro y colocación de Baranda en Escalera en (hierro y madera) pasamano 2"</t>
  </si>
  <si>
    <t xml:space="preserve">Suministro y colocación de Baranda de hierro y malla ciclónica en balcones </t>
  </si>
  <si>
    <t xml:space="preserve">Suministro y colocación de Baranda de hierro y malla ciclónica en pasillos </t>
  </si>
  <si>
    <t>Suministro y colocación de Numero de identificación Edificio en Plycem</t>
  </si>
  <si>
    <t>Suministro y colocación de piso de hormigón ranurado color gris</t>
  </si>
  <si>
    <t>Suministro y colocación de piso de hormigón frotado gris</t>
  </si>
  <si>
    <t xml:space="preserve">Suministro y colocacion de acera perimetral con malla electrosoldada </t>
  </si>
  <si>
    <t>Suministro y colocacion zabaleta de piso para acera perimetral</t>
  </si>
  <si>
    <t>SUB TOTAL  MISCELANEOS</t>
  </si>
  <si>
    <t>RESUMEN</t>
  </si>
  <si>
    <t>SUB-TOTAL PRIMER NIVEL</t>
  </si>
  <si>
    <t>SUB-TOTAL SEGUNDO NIVEL</t>
  </si>
  <si>
    <t>SUB-TOTAL TERCER NIVEL</t>
  </si>
  <si>
    <t>SUB-TOTAL CUARTO NIVEL</t>
  </si>
  <si>
    <t>SUB-TOTAL  CAJA DE ESCALERA  ( QUINTO NIVEL )</t>
  </si>
  <si>
    <t>SUB TOTAL TRAGALUZ ATRIO CENTRAL ( QUINTO NIVEL )</t>
  </si>
  <si>
    <t>SUB TOTAL  PERGOLADO  ( QUINTO NIVEL )</t>
  </si>
  <si>
    <t>SUB-TOTAL INSTALACION ELECTRICA AREA COMUN Y ENTRADA  GENERAL</t>
  </si>
  <si>
    <t>SUB-TOTAL GENERAL</t>
  </si>
  <si>
    <t>LIMPIEZA FINAL Y CONTINUA</t>
  </si>
  <si>
    <t>Limpieza final</t>
  </si>
  <si>
    <t>SUB TOTAL LIMPIEZA FINAL Y CONTINUA</t>
  </si>
  <si>
    <t>GASTOS  INDIRECTOS</t>
  </si>
  <si>
    <t>DIRECCION  TECNICA</t>
  </si>
  <si>
    <t>INSPECCION  Y SUPERVISION  DE  OBRAS</t>
  </si>
  <si>
    <t xml:space="preserve">IMPREVISTOS </t>
  </si>
  <si>
    <t xml:space="preserve">SEGUROS Y FIANZAS </t>
  </si>
  <si>
    <t>GASTOS ADMINISTRATIVOS</t>
  </si>
  <si>
    <t xml:space="preserve">TRANSPORTE </t>
  </si>
  <si>
    <t xml:space="preserve">LEY -686 </t>
  </si>
  <si>
    <t xml:space="preserve">CODIA </t>
  </si>
  <si>
    <t>ITBIS ( 18% )</t>
  </si>
  <si>
    <t xml:space="preserve">ESTUDIO DE SUELOS </t>
  </si>
  <si>
    <t>PA</t>
  </si>
  <si>
    <t>INSPECCION DE CALIDAD DE LOS MATERIALES (ROTURA DE PROBETAS) ESTA PARTIDA SERA PAGADA CONTRA FACTURA</t>
  </si>
  <si>
    <t>SUB-TOTAL GASTOS  INDIRECTOS</t>
  </si>
  <si>
    <t xml:space="preserve">TOTAL GENERAL </t>
  </si>
  <si>
    <t>NOTAS:</t>
  </si>
  <si>
    <t>a)</t>
  </si>
  <si>
    <t xml:space="preserve">Presupuesto preparado de acuerdo a volante  No.703-17  d/f  02/ 10 / 2017  del Departamento de Diseño de   la  Dirección General  de Edificaciones  del  MOPC </t>
  </si>
  <si>
    <t>b)</t>
  </si>
  <si>
    <t>Los volúmenes de este presupuesto serán pagados de acuerdo a levantamiento en obra  y  a  las cubicaciones  realizadas  por el  la supervisión y aprobada por el MOPC .-</t>
  </si>
  <si>
    <t>c)</t>
  </si>
  <si>
    <t>Los planos pueden variar en obra previa verificación y autorización del supervisor .</t>
  </si>
  <si>
    <t>d)</t>
  </si>
  <si>
    <t>Los precios alzados (P.A.) serán pagados en las cubicaciones mediante desglose de partidas previa autorización del MOPC y aprobado por la supervisión.-</t>
  </si>
  <si>
    <t>e)</t>
  </si>
  <si>
    <t xml:space="preserve"> La partida de Inspección y  Supervisión de Obras  pertenece a la D.G.E.  del   MOPC.-</t>
  </si>
  <si>
    <t>f)</t>
  </si>
  <si>
    <t xml:space="preserve"> La partida de Imprevistos solo podrá ser utilizada  previa autorización  de  la D.G.E.  del   MOPC.-</t>
  </si>
  <si>
    <t>Santo Domingo, D. N.</t>
  </si>
  <si>
    <t>17 de Octubre   del  2017</t>
  </si>
  <si>
    <t>ml/ar</t>
  </si>
  <si>
    <t>Suministro de Columna de agua fría Ø 1"</t>
  </si>
  <si>
    <t>S/C de encamisado de tuberia de 2" + tubería para Gas 3/8"</t>
  </si>
  <si>
    <t>Suministro y colocación de Violinado Plastico</t>
  </si>
  <si>
    <t>Suministro de Caja de Inspección (0.60 x 0.60 x 0.75 )</t>
  </si>
  <si>
    <t>Suministro de Trampa de grasa(1.00 x 0.80 x 1.00 )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</si>
</sst>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\ @"/>
    <numFmt numFmtId="166" formatCode="#,##0.000"/>
    <numFmt numFmtId="167" formatCode="[$$-409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4" fontId="9" fillId="0" borderId="0" applyNumberFormat="0"/>
    <xf numFmtId="0" fontId="9" fillId="0" borderId="0"/>
    <xf numFmtId="167" fontId="4" fillId="0" borderId="0"/>
  </cellStyleXfs>
  <cellXfs count="216">
    <xf numFmtId="0" fontId="0" fillId="0" borderId="0" xfId="0"/>
    <xf numFmtId="4" fontId="2" fillId="0" borderId="0" xfId="2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4" fontId="2" fillId="0" borderId="0" xfId="2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center" vertical="center"/>
    </xf>
    <xf numFmtId="4" fontId="5" fillId="0" borderId="0" xfId="3" applyNumberFormat="1" applyFont="1" applyFill="1" applyAlignment="1">
      <alignment horizontal="right"/>
    </xf>
    <xf numFmtId="0" fontId="5" fillId="0" borderId="0" xfId="0" applyFont="1" applyFill="1"/>
    <xf numFmtId="49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" fontId="5" fillId="0" borderId="0" xfId="3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center"/>
    </xf>
    <xf numFmtId="4" fontId="2" fillId="0" borderId="0" xfId="3" applyNumberFormat="1" applyFont="1" applyFill="1" applyBorder="1" applyAlignment="1">
      <alignment horizontal="right"/>
    </xf>
    <xf numFmtId="0" fontId="2" fillId="0" borderId="1" xfId="4" applyFont="1" applyFill="1" applyBorder="1" applyAlignment="1">
      <alignment horizontal="center" vertical="center"/>
    </xf>
    <xf numFmtId="0" fontId="2" fillId="0" borderId="2" xfId="4" applyFont="1" applyFill="1" applyBorder="1" applyAlignment="1">
      <alignment horizontal="center" vertical="center" wrapText="1"/>
    </xf>
    <xf numFmtId="4" fontId="2" fillId="0" borderId="2" xfId="5" applyNumberFormat="1" applyFont="1" applyFill="1" applyBorder="1" applyAlignment="1">
      <alignment horizontal="right"/>
    </xf>
    <xf numFmtId="4" fontId="2" fillId="0" borderId="2" xfId="4" applyNumberFormat="1" applyFont="1" applyFill="1" applyBorder="1" applyAlignment="1">
      <alignment horizontal="center"/>
    </xf>
    <xf numFmtId="4" fontId="2" fillId="0" borderId="2" xfId="6" applyNumberFormat="1" applyFont="1" applyFill="1" applyBorder="1" applyAlignment="1">
      <alignment horizontal="center"/>
    </xf>
    <xf numFmtId="4" fontId="2" fillId="0" borderId="3" xfId="3" applyNumberFormat="1" applyFont="1" applyFill="1" applyBorder="1" applyAlignment="1">
      <alignment horizontal="right"/>
    </xf>
    <xf numFmtId="0" fontId="5" fillId="0" borderId="0" xfId="4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wrapText="1"/>
    </xf>
    <xf numFmtId="4" fontId="5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right"/>
    </xf>
    <xf numFmtId="0" fontId="2" fillId="0" borderId="0" xfId="0" applyFont="1" applyFill="1" applyAlignment="1"/>
    <xf numFmtId="0" fontId="2" fillId="0" borderId="0" xfId="7" applyFont="1" applyFill="1" applyBorder="1" applyAlignment="1">
      <alignment horizontal="justify" vertical="center" wrapText="1"/>
    </xf>
    <xf numFmtId="4" fontId="2" fillId="0" borderId="0" xfId="0" applyNumberFormat="1" applyFont="1" applyFill="1" applyAlignment="1"/>
    <xf numFmtId="1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wrapText="1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/>
    <xf numFmtId="0" fontId="6" fillId="0" borderId="0" xfId="0" applyFont="1" applyFill="1" applyBorder="1" applyAlignment="1">
      <alignment wrapText="1"/>
    </xf>
    <xf numFmtId="2" fontId="5" fillId="0" borderId="0" xfId="0" applyNumberFormat="1" applyFont="1" applyFill="1" applyAlignment="1"/>
    <xf numFmtId="0" fontId="5" fillId="0" borderId="0" xfId="0" applyFont="1" applyFill="1" applyAlignment="1"/>
    <xf numFmtId="4" fontId="6" fillId="0" borderId="0" xfId="0" applyNumberFormat="1" applyFont="1" applyFill="1" applyAlignment="1"/>
    <xf numFmtId="4" fontId="2" fillId="0" borderId="0" xfId="7" applyNumberFormat="1" applyFont="1" applyFill="1" applyAlignment="1">
      <alignment vertical="center" wrapText="1"/>
    </xf>
    <xf numFmtId="4" fontId="5" fillId="0" borderId="0" xfId="7" applyNumberFormat="1" applyFont="1" applyFill="1" applyAlignment="1">
      <alignment wrapText="1"/>
    </xf>
    <xf numFmtId="0" fontId="2" fillId="0" borderId="0" xfId="0" applyFont="1" applyFill="1" applyBorder="1" applyAlignment="1"/>
    <xf numFmtId="4" fontId="5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/>
    <xf numFmtId="4" fontId="2" fillId="0" borderId="0" xfId="0" applyNumberFormat="1" applyFont="1" applyFill="1" applyBorder="1" applyAlignment="1"/>
    <xf numFmtId="0" fontId="5" fillId="0" borderId="0" xfId="0" applyFont="1" applyFill="1" applyAlignment="1">
      <alignment vertical="top"/>
    </xf>
    <xf numFmtId="2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4" fontId="5" fillId="0" borderId="0" xfId="7" applyNumberFormat="1" applyFont="1" applyFill="1" applyBorder="1" applyAlignment="1">
      <alignment horizontal="right"/>
    </xf>
    <xf numFmtId="0" fontId="5" fillId="0" borderId="0" xfId="8" applyFont="1" applyFill="1" applyBorder="1" applyAlignment="1">
      <alignment horizontal="left" wrapText="1"/>
    </xf>
    <xf numFmtId="0" fontId="6" fillId="0" borderId="0" xfId="0" applyFont="1" applyFill="1" applyAlignment="1">
      <alignment vertical="justify" wrapText="1"/>
    </xf>
    <xf numFmtId="43" fontId="6" fillId="0" borderId="0" xfId="3" applyFont="1" applyFill="1" applyAlignment="1">
      <alignment horizontal="center"/>
    </xf>
    <xf numFmtId="43" fontId="6" fillId="0" borderId="0" xfId="3" applyFont="1" applyFill="1" applyBorder="1" applyAlignment="1">
      <alignment horizontal="center"/>
    </xf>
    <xf numFmtId="4" fontId="5" fillId="0" borderId="0" xfId="0" applyNumberFormat="1" applyFont="1" applyFill="1" applyAlignment="1">
      <alignment vertical="top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/>
    <xf numFmtId="49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vertical="justify"/>
    </xf>
    <xf numFmtId="4" fontId="6" fillId="0" borderId="0" xfId="3" applyNumberFormat="1" applyFont="1" applyFill="1" applyAlignment="1"/>
    <xf numFmtId="4" fontId="6" fillId="0" borderId="0" xfId="0" applyNumberFormat="1" applyFont="1" applyFill="1" applyAlignment="1">
      <alignment horizontal="center"/>
    </xf>
    <xf numFmtId="4" fontId="6" fillId="0" borderId="0" xfId="3" applyNumberFormat="1" applyFont="1" applyFill="1" applyAlignment="1">
      <alignment horizontal="right"/>
    </xf>
    <xf numFmtId="4" fontId="7" fillId="0" borderId="0" xfId="3" applyNumberFormat="1" applyFont="1" applyFill="1" applyAlignment="1">
      <alignment horizontal="right"/>
    </xf>
    <xf numFmtId="0" fontId="5" fillId="0" borderId="0" xfId="0" applyFont="1"/>
    <xf numFmtId="0" fontId="6" fillId="0" borderId="0" xfId="0" applyFont="1" applyFill="1" applyAlignment="1">
      <alignment vertical="justify"/>
    </xf>
    <xf numFmtId="2" fontId="5" fillId="0" borderId="0" xfId="9" applyNumberFormat="1" applyFont="1" applyAlignment="1"/>
    <xf numFmtId="43" fontId="6" fillId="0" borderId="0" xfId="10" applyFont="1" applyFill="1" applyAlignment="1">
      <alignment horizontal="right"/>
    </xf>
    <xf numFmtId="0" fontId="8" fillId="0" borderId="0" xfId="0" applyFont="1" applyAlignment="1"/>
    <xf numFmtId="0" fontId="5" fillId="0" borderId="0" xfId="0" applyFont="1" applyFill="1" applyAlignment="1">
      <alignment vertical="top" wrapText="1"/>
    </xf>
    <xf numFmtId="43" fontId="6" fillId="0" borderId="0" xfId="10" applyFont="1" applyFill="1" applyAlignment="1">
      <alignment horizontal="center"/>
    </xf>
    <xf numFmtId="43" fontId="5" fillId="0" borderId="0" xfId="3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43" fontId="6" fillId="0" borderId="0" xfId="10" applyFont="1" applyFill="1" applyAlignment="1">
      <alignment horizontal="center" wrapText="1"/>
    </xf>
    <xf numFmtId="4" fontId="6" fillId="0" borderId="0" xfId="3" applyNumberFormat="1" applyFont="1" applyFill="1" applyAlignment="1">
      <alignment horizontal="right" wrapText="1"/>
    </xf>
    <xf numFmtId="49" fontId="6" fillId="0" borderId="0" xfId="0" applyNumberFormat="1" applyFont="1" applyFill="1" applyAlignment="1">
      <alignment horizontal="center" vertical="top"/>
    </xf>
    <xf numFmtId="49" fontId="7" fillId="0" borderId="0" xfId="0" applyNumberFormat="1" applyFont="1" applyFill="1" applyAlignment="1">
      <alignment horizontal="center" vertical="top"/>
    </xf>
    <xf numFmtId="0" fontId="2" fillId="0" borderId="0" xfId="0" applyFont="1" applyFill="1" applyAlignment="1">
      <alignment vertical="top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4" fontId="2" fillId="0" borderId="0" xfId="7" applyNumberFormat="1" applyFont="1" applyFill="1" applyBorder="1" applyAlignment="1">
      <alignment horizontal="right"/>
    </xf>
    <xf numFmtId="4" fontId="2" fillId="0" borderId="0" xfId="7" applyNumberFormat="1" applyFont="1" applyFill="1" applyAlignment="1">
      <alignment horizontal="right"/>
    </xf>
    <xf numFmtId="4" fontId="2" fillId="0" borderId="0" xfId="7" applyNumberFormat="1" applyFont="1" applyFill="1" applyAlignment="1">
      <alignment horizontal="right" wrapText="1"/>
    </xf>
    <xf numFmtId="4" fontId="2" fillId="0" borderId="0" xfId="7" applyNumberFormat="1" applyFont="1" applyFill="1" applyAlignment="1">
      <alignment horizontal="center" wrapText="1"/>
    </xf>
    <xf numFmtId="0" fontId="2" fillId="0" borderId="0" xfId="7" applyFont="1" applyFill="1" applyBorder="1" applyAlignment="1">
      <alignment horizontal="center" vertical="center"/>
    </xf>
    <xf numFmtId="0" fontId="2" fillId="0" borderId="0" xfId="7" applyFont="1" applyFill="1" applyBorder="1" applyAlignment="1">
      <alignment horizontal="justify" wrapText="1"/>
    </xf>
    <xf numFmtId="4" fontId="2" fillId="0" borderId="0" xfId="7" applyNumberFormat="1" applyFont="1" applyFill="1" applyBorder="1" applyAlignment="1">
      <alignment horizontal="center"/>
    </xf>
    <xf numFmtId="0" fontId="5" fillId="0" borderId="0" xfId="7" applyFont="1" applyFill="1" applyBorder="1"/>
    <xf numFmtId="4" fontId="5" fillId="0" borderId="0" xfId="7" applyNumberFormat="1" applyFont="1" applyFill="1"/>
    <xf numFmtId="0" fontId="5" fillId="0" borderId="0" xfId="7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justify" wrapText="1"/>
    </xf>
    <xf numFmtId="4" fontId="5" fillId="0" borderId="0" xfId="7" applyNumberFormat="1" applyFont="1" applyFill="1" applyAlignment="1">
      <alignment horizontal="right"/>
    </xf>
    <xf numFmtId="4" fontId="5" fillId="0" borderId="0" xfId="7" applyNumberFormat="1" applyFont="1" applyFill="1" applyBorder="1" applyAlignment="1">
      <alignment horizontal="center"/>
    </xf>
    <xf numFmtId="0" fontId="5" fillId="0" borderId="0" xfId="7" applyFont="1" applyFill="1" applyAlignment="1">
      <alignment horizontal="center" vertical="center"/>
    </xf>
    <xf numFmtId="0" fontId="2" fillId="0" borderId="0" xfId="0" applyFont="1" applyFill="1" applyAlignment="1">
      <alignment vertical="top"/>
    </xf>
    <xf numFmtId="0" fontId="5" fillId="0" borderId="0" xfId="0" applyFont="1" applyAlignment="1"/>
    <xf numFmtId="43" fontId="5" fillId="0" borderId="0" xfId="3" applyFont="1" applyFill="1" applyAlignment="1"/>
    <xf numFmtId="0" fontId="6" fillId="0" borderId="0" xfId="0" applyFont="1" applyFill="1"/>
    <xf numFmtId="4" fontId="5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4" fontId="5" fillId="0" borderId="0" xfId="11" applyNumberFormat="1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justify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wrapText="1"/>
    </xf>
    <xf numFmtId="4" fontId="2" fillId="0" borderId="0" xfId="7" applyNumberFormat="1" applyFont="1" applyFill="1" applyAlignment="1">
      <alignment horizontal="left" wrapText="1"/>
    </xf>
    <xf numFmtId="43" fontId="6" fillId="0" borderId="0" xfId="12" applyFont="1" applyFill="1" applyAlignment="1"/>
    <xf numFmtId="0" fontId="10" fillId="0" borderId="0" xfId="0" applyFont="1" applyFill="1"/>
    <xf numFmtId="43" fontId="10" fillId="0" borderId="0" xfId="10" applyFont="1" applyFill="1" applyAlignment="1"/>
    <xf numFmtId="43" fontId="10" fillId="0" borderId="0" xfId="10" applyFont="1" applyFill="1" applyAlignment="1">
      <alignment horizontal="center"/>
    </xf>
    <xf numFmtId="4" fontId="7" fillId="0" borderId="0" xfId="3" applyNumberFormat="1" applyFont="1" applyFill="1" applyAlignment="1">
      <alignment horizontal="left"/>
    </xf>
    <xf numFmtId="43" fontId="5" fillId="0" borderId="0" xfId="10" applyFont="1" applyFill="1" applyAlignment="1">
      <alignment horizontal="center" wrapText="1"/>
    </xf>
    <xf numFmtId="0" fontId="5" fillId="0" borderId="0" xfId="0" applyFont="1" applyFill="1" applyAlignment="1">
      <alignment horizontal="left" vertical="top" wrapText="1"/>
    </xf>
    <xf numFmtId="43" fontId="5" fillId="0" borderId="0" xfId="10" applyFont="1" applyFill="1" applyAlignment="1">
      <alignment horizontal="center"/>
    </xf>
    <xf numFmtId="0" fontId="6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43" fontId="6" fillId="0" borderId="0" xfId="3" applyFont="1" applyFill="1" applyAlignment="1"/>
    <xf numFmtId="0" fontId="6" fillId="0" borderId="0" xfId="0" applyFont="1" applyFill="1" applyAlignment="1">
      <alignment horizontal="center"/>
    </xf>
    <xf numFmtId="43" fontId="6" fillId="0" borderId="0" xfId="3" applyFont="1" applyFill="1" applyAlignment="1">
      <alignment horizontal="right"/>
    </xf>
    <xf numFmtId="43" fontId="2" fillId="0" borderId="0" xfId="3" applyFont="1" applyAlignment="1">
      <alignment horizontal="center"/>
    </xf>
    <xf numFmtId="43" fontId="5" fillId="0" borderId="0" xfId="3" applyFont="1" applyAlignment="1"/>
    <xf numFmtId="43" fontId="6" fillId="0" borderId="0" xfId="3" applyFont="1" applyAlignment="1">
      <alignment horizontal="center"/>
    </xf>
    <xf numFmtId="43" fontId="5" fillId="0" borderId="0" xfId="3" applyFont="1" applyAlignment="1">
      <alignment horizontal="center"/>
    </xf>
    <xf numFmtId="43" fontId="6" fillId="0" borderId="0" xfId="3" applyFont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43" fontId="6" fillId="0" borderId="0" xfId="10" applyFont="1" applyFill="1" applyAlignment="1"/>
    <xf numFmtId="0" fontId="6" fillId="0" borderId="0" xfId="0" applyFont="1" applyFill="1" applyAlignment="1">
      <alignment horizontal="right"/>
    </xf>
    <xf numFmtId="43" fontId="7" fillId="0" borderId="0" xfId="12" applyFont="1" applyFill="1" applyAlignment="1">
      <alignment horizontal="left"/>
    </xf>
    <xf numFmtId="0" fontId="7" fillId="0" borderId="0" xfId="0" applyFont="1" applyFill="1" applyAlignment="1">
      <alignment horizontal="right" vertical="justify"/>
    </xf>
    <xf numFmtId="0" fontId="2" fillId="0" borderId="0" xfId="0" applyFont="1" applyFill="1" applyAlignment="1">
      <alignment wrapText="1"/>
    </xf>
    <xf numFmtId="4" fontId="2" fillId="0" borderId="0" xfId="0" applyNumberFormat="1" applyFont="1" applyFill="1" applyAlignment="1">
      <alignment wrapText="1"/>
    </xf>
    <xf numFmtId="164" fontId="2" fillId="0" borderId="0" xfId="13" applyNumberFormat="1" applyFont="1" applyFill="1" applyBorder="1" applyAlignment="1">
      <alignment horizontal="center" vertical="center" wrapText="1"/>
    </xf>
    <xf numFmtId="0" fontId="2" fillId="0" borderId="0" xfId="13" applyFont="1" applyFill="1" applyBorder="1" applyAlignment="1">
      <alignment wrapText="1"/>
    </xf>
    <xf numFmtId="4" fontId="5" fillId="0" borderId="0" xfId="13" applyNumberFormat="1" applyFont="1" applyFill="1" applyBorder="1" applyAlignment="1"/>
    <xf numFmtId="0" fontId="5" fillId="0" borderId="0" xfId="13" applyFont="1" applyFill="1" applyBorder="1" applyAlignment="1">
      <alignment horizontal="center" wrapText="1"/>
    </xf>
    <xf numFmtId="4" fontId="5" fillId="0" borderId="0" xfId="13" applyNumberFormat="1" applyFont="1" applyFill="1" applyBorder="1" applyAlignment="1">
      <alignment wrapText="1"/>
    </xf>
    <xf numFmtId="4" fontId="5" fillId="0" borderId="0" xfId="14" applyNumberFormat="1" applyFont="1" applyFill="1" applyBorder="1" applyAlignment="1">
      <alignment wrapText="1"/>
    </xf>
    <xf numFmtId="4" fontId="2" fillId="0" borderId="0" xfId="13" applyNumberFormat="1" applyFont="1" applyFill="1" applyBorder="1" applyAlignment="1">
      <alignment wrapText="1"/>
    </xf>
    <xf numFmtId="164" fontId="5" fillId="0" borderId="0" xfId="13" applyNumberFormat="1" applyFont="1" applyFill="1" applyBorder="1" applyAlignment="1">
      <alignment horizontal="center" vertical="center" wrapText="1"/>
    </xf>
    <xf numFmtId="0" fontId="5" fillId="0" borderId="0" xfId="13" applyFont="1" applyFill="1" applyBorder="1" applyAlignment="1">
      <alignment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vertical="center" wrapText="1"/>
    </xf>
    <xf numFmtId="4" fontId="5" fillId="0" borderId="0" xfId="0" applyNumberFormat="1" applyFont="1" applyFill="1" applyAlignment="1">
      <alignment horizontal="center"/>
    </xf>
    <xf numFmtId="10" fontId="5" fillId="0" borderId="0" xfId="3" applyNumberFormat="1" applyFont="1" applyFill="1" applyAlignment="1">
      <alignment horizontal="right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4" fontId="5" fillId="0" borderId="0" xfId="0" applyNumberFormat="1" applyFont="1" applyFill="1" applyAlignment="1">
      <alignment horizontal="left" wrapText="1"/>
    </xf>
    <xf numFmtId="4" fontId="5" fillId="0" borderId="0" xfId="0" applyNumberFormat="1" applyFont="1" applyFill="1" applyAlignment="1">
      <alignment horizontal="right" wrapText="1"/>
    </xf>
    <xf numFmtId="0" fontId="6" fillId="0" borderId="0" xfId="0" applyFont="1" applyFill="1" applyAlignment="1">
      <alignment horizontal="left" vertical="center" wrapText="1"/>
    </xf>
    <xf numFmtId="4" fontId="6" fillId="0" borderId="0" xfId="0" applyNumberFormat="1" applyFont="1" applyFill="1" applyAlignment="1">
      <alignment horizontal="right" wrapText="1"/>
    </xf>
    <xf numFmtId="0" fontId="6" fillId="0" borderId="0" xfId="0" applyFont="1" applyFill="1" applyAlignment="1">
      <alignment horizontal="center" wrapText="1"/>
    </xf>
    <xf numFmtId="10" fontId="6" fillId="0" borderId="0" xfId="1" applyNumberFormat="1" applyFont="1" applyFill="1" applyAlignment="1">
      <alignment horizontal="right"/>
    </xf>
    <xf numFmtId="4" fontId="6" fillId="0" borderId="0" xfId="0" applyNumberFormat="1" applyFont="1" applyFill="1" applyAlignment="1">
      <alignment horizontal="right"/>
    </xf>
    <xf numFmtId="0" fontId="2" fillId="0" borderId="0" xfId="0" applyFont="1" applyFill="1"/>
    <xf numFmtId="4" fontId="6" fillId="0" borderId="0" xfId="7" applyNumberFormat="1" applyFont="1" applyFill="1"/>
    <xf numFmtId="166" fontId="7" fillId="0" borderId="0" xfId="17" applyNumberFormat="1" applyFont="1" applyFill="1" applyAlignment="1">
      <alignment horizontal="center" vertical="center"/>
    </xf>
    <xf numFmtId="0" fontId="7" fillId="0" borderId="0" xfId="18" applyFont="1" applyFill="1" applyAlignment="1"/>
    <xf numFmtId="43" fontId="7" fillId="0" borderId="0" xfId="3" applyFont="1" applyFill="1" applyAlignment="1">
      <alignment horizontal="center"/>
    </xf>
    <xf numFmtId="43" fontId="6" fillId="0" borderId="0" xfId="3" applyFont="1" applyFill="1" applyAlignment="1">
      <alignment horizontal="center" wrapText="1"/>
    </xf>
    <xf numFmtId="43" fontId="7" fillId="0" borderId="0" xfId="3" applyFont="1" applyFill="1" applyAlignment="1">
      <alignment horizontal="right"/>
    </xf>
    <xf numFmtId="0" fontId="6" fillId="0" borderId="0" xfId="7" applyFont="1" applyFill="1" applyAlignment="1">
      <alignment horizontal="center" vertical="center"/>
    </xf>
    <xf numFmtId="0" fontId="6" fillId="0" borderId="0" xfId="17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17" applyNumberFormat="1" applyFont="1" applyFill="1"/>
    <xf numFmtId="166" fontId="6" fillId="0" borderId="0" xfId="17" applyNumberFormat="1" applyFont="1" applyFill="1" applyAlignment="1">
      <alignment horizontal="center" vertical="center"/>
    </xf>
    <xf numFmtId="0" fontId="6" fillId="0" borderId="0" xfId="17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49" fontId="5" fillId="2" borderId="0" xfId="0" applyNumberFormat="1" applyFont="1" applyFill="1" applyAlignment="1">
      <alignment wrapText="1"/>
    </xf>
    <xf numFmtId="4" fontId="5" fillId="2" borderId="0" xfId="0" applyNumberFormat="1" applyFont="1" applyFill="1" applyAlignment="1"/>
    <xf numFmtId="49" fontId="5" fillId="2" borderId="0" xfId="0" applyNumberFormat="1" applyFont="1" applyFill="1" applyAlignment="1">
      <alignment horizontal="center"/>
    </xf>
    <xf numFmtId="0" fontId="5" fillId="2" borderId="0" xfId="0" applyFont="1" applyFill="1" applyBorder="1" applyAlignment="1">
      <alignment wrapText="1"/>
    </xf>
    <xf numFmtId="0" fontId="5" fillId="2" borderId="0" xfId="0" applyFont="1" applyFill="1"/>
    <xf numFmtId="2" fontId="5" fillId="2" borderId="0" xfId="0" applyNumberFormat="1" applyFont="1" applyFill="1" applyAlignment="1"/>
    <xf numFmtId="0" fontId="6" fillId="2" borderId="0" xfId="0" applyFont="1" applyFill="1"/>
    <xf numFmtId="4" fontId="6" fillId="2" borderId="0" xfId="0" applyNumberFormat="1" applyFont="1" applyFill="1" applyBorder="1" applyAlignment="1">
      <alignment horizontal="right"/>
    </xf>
    <xf numFmtId="49" fontId="6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left" wrapText="1"/>
    </xf>
    <xf numFmtId="4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left" vertical="center"/>
    </xf>
    <xf numFmtId="4" fontId="2" fillId="0" borderId="0" xfId="7" applyNumberFormat="1" applyFont="1" applyFill="1" applyAlignment="1">
      <alignment horizontal="right" wrapText="1"/>
    </xf>
    <xf numFmtId="4" fontId="2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4" fontId="2" fillId="0" borderId="0" xfId="7" applyNumberFormat="1" applyFont="1" applyFill="1" applyAlignment="1">
      <alignment horizontal="left" wrapText="1"/>
    </xf>
    <xf numFmtId="0" fontId="7" fillId="0" borderId="0" xfId="0" applyFont="1" applyFill="1" applyAlignment="1">
      <alignment horizontal="right" vertical="justify"/>
    </xf>
    <xf numFmtId="0" fontId="5" fillId="0" borderId="0" xfId="0" applyFont="1" applyFill="1" applyAlignment="1">
      <alignment horizontal="left" vertical="justify" wrapText="1"/>
    </xf>
    <xf numFmtId="0" fontId="7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right"/>
    </xf>
    <xf numFmtId="0" fontId="5" fillId="0" borderId="0" xfId="15" applyFont="1" applyFill="1" applyAlignment="1">
      <alignment horizontal="left"/>
    </xf>
    <xf numFmtId="0" fontId="2" fillId="0" borderId="0" xfId="0" applyFont="1" applyFill="1" applyAlignment="1">
      <alignment horizontal="right"/>
    </xf>
    <xf numFmtId="4" fontId="5" fillId="0" borderId="0" xfId="7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4" fontId="6" fillId="0" borderId="0" xfId="7" applyNumberFormat="1" applyFont="1" applyFill="1" applyAlignment="1">
      <alignment horizontal="left" vertical="center" wrapText="1"/>
    </xf>
    <xf numFmtId="0" fontId="6" fillId="0" borderId="0" xfId="17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</cellXfs>
  <cellStyles count="20">
    <cellStyle name="Millares [0] 5" xfId="5"/>
    <cellStyle name="Millares 10 2 2" xfId="11"/>
    <cellStyle name="Millares 2" xfId="2"/>
    <cellStyle name="Millares 2 4" xfId="12"/>
    <cellStyle name="Millares 3 2 2" xfId="3"/>
    <cellStyle name="Millares 3 2 3" xfId="9"/>
    <cellStyle name="Millares 4 2" xfId="10"/>
    <cellStyle name="Millares 9" xfId="6"/>
    <cellStyle name="Normal" xfId="0" builtinId="0"/>
    <cellStyle name="Normal 14 2 2" xfId="16"/>
    <cellStyle name="Normal 15" xfId="19"/>
    <cellStyle name="Normal 15 2" xfId="18"/>
    <cellStyle name="Normal 2 2" xfId="4"/>
    <cellStyle name="Normal 2 2 2 2" xfId="15"/>
    <cellStyle name="Normal 2 4" xfId="8"/>
    <cellStyle name="Normal 8 2" xfId="7"/>
    <cellStyle name="Normal_EDIFICIO VILLA OLIMPICA 2" xfId="17"/>
    <cellStyle name="Normal_ESTACION DE BOMBEROS, SECTOR MANDINGA" xfId="13"/>
    <cellStyle name="Porcentaje" xfId="1" builtinId="5"/>
    <cellStyle name="Porcentaje 2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147207</xdr:colOff>
      <xdr:row>1</xdr:row>
      <xdr:rowOff>8658</xdr:rowOff>
    </xdr:from>
    <xdr:to>
      <xdr:col>6</xdr:col>
      <xdr:colOff>422564</xdr:colOff>
      <xdr:row>2</xdr:row>
      <xdr:rowOff>145700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9757" y="199158"/>
          <a:ext cx="1123082" cy="3275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PC%20VOL%202\METRO\INGENIERIA%20METALICA\PASARELA%20ESTACION%20ISABELA\PASARELA%20PEATONAL%20ESTACION%20ISABEL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Reparacion%20Sub-centro%20de%20Salud%20Licey,%20Santiago%20(2)(Incremento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CO-JOMARU\Users\Public\Documents\2006%2001%20Ene%20Text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8\Users\Users\supervision\AppData\Local\Microsoft\Windows\Temporary%20Internet%20Files\Low\Content.IE5\ALDN6VTN\CARPETA%20GENERAL\San%20Francisco%20de%20Macoris\Analisis%20de%20Precios%20Unitari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Ing.%20Tony%20Hernandez\Escritorio\Comedor%20Juegos%20Regionales%20Bayagu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efs01\kfwpresupuesto\Documents%20and%20Settings\Soraya%20%20Mora\My%20Documents\SEE-KFW\BAHORUCO%20(NEIBA)\Documentos%20Soraya\SEE-2003\A.%20DE%20C.%20ARROYO%20PAL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jgonzalez\My%20Documents\OBRAS%20PUBLICAS%202011----PROYECTO\New%20Folder\DESTACAMENTO%20PADRE%20LAS%20CASAS\PRESUPUESTO%20CUARTEL%20P.N%20PADRE%20LAS%20CASAS\curso%20codia\Analisis%20de%20costos%20actualizado%20Jomaru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0DEPTO.%20PRESUPUESTOS\YANEL%20FERNANDEZ\sanchez%20ramirez\iteco\EDIFICIO%20ADMINISTRATIVO%20ITEC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Tony%20Hernandez\Mis%20documentos\presupuesto\presupuesto\SANCHEZ%20CURIEL\CADENA%20MAR%20PROYECTO\LOLIN%20NAVE%20PTA%20CAN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RABAJO%20OBRAS%20PUBLICAS\TRIBUNAL%20CONST\01%20IE%2012020A%20Tribunal%20Constitucional%20OC%201PV%20CASETA%20PLANT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Leslie/Documents/PRESUPUESTO%20GARDEN%20TOWER%20(Autosaved)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Presupuesto%20destacamento%20T1%2028-10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Users\yanel\Documents\PERSONALTRABAJOS\CUPIDO\PROYECTO%20MICHEL%20MARIE\PRESUPUESTO%20RESIDENCIAL%20MICHELLE%20MARIE%20modif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me/Documents/Oficina%20Comision%20Desarrollo%20Provincial/Iglesia%20Catalina/Iglesia%20Catalina%20(version%201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pynet-17\E\LICITACION%20VILLAS%20TIPO%20PRESIDENCIAL%20BISONO\Villa%20%20Presidencial4,5,6%20BISONO-ultimo%20DEFINITIVO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p/AppData/Local/Temp/Rar$DIa0.969/ANALISIS/MURO%20DE%20GAVIONES%20RIO%20PANSO/Presupuesto%20Canalizacion%20rio%20Ocoa,%20%20%20R.D.,jio%202012%20-%20copia%20(1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antony's\SANCHEZ%20CURIEL\DSD%20(tanques%20falconbridge+varios)\nave%20fadoc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-03\Almacen%20(D)\LP\Mis%20doc.%20of\OZORIA%202006\LAS%20AMERICAS\PRESUPUESTO\PRES.%20TUNEL%20CHARLE%20REV%20ABRIL%2007\TUNEL%20CHARLES%20ABRIL%2007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geobanny\Barrick\Paquete%20II\PIT%20OFFICE\PRESUPUESTO%20PIT%20OFFIC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presupuesto%20donald%202007\DONALD%20PC%20VOL%202\Archivo%20Horacio\Proyectos%20Ingenieria%20Metalica\Concurso%20Mao\Presupuestos\Presupuesto%20gen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</sheetNames>
    <sheetDataSet>
      <sheetData sheetId="0"/>
      <sheetData sheetId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Sheet4"/>
      <sheetName val="Resu"/>
      <sheetName val="Ana"/>
      <sheetName val="Indice"/>
    </sheetNames>
    <sheetDataSet>
      <sheetData sheetId="0" refreshError="1"/>
      <sheetData sheetId="1" refreshError="1">
        <row r="582">
          <cell r="E582">
            <v>115.6</v>
          </cell>
        </row>
        <row r="584">
          <cell r="E584">
            <v>425000</v>
          </cell>
        </row>
        <row r="592">
          <cell r="E592">
            <v>543000</v>
          </cell>
        </row>
      </sheetData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F11">
            <v>2274.5</v>
          </cell>
        </row>
        <row r="15">
          <cell r="F15">
            <v>2253</v>
          </cell>
        </row>
        <row r="19">
          <cell r="F19">
            <v>2253</v>
          </cell>
        </row>
        <row r="23">
          <cell r="F23">
            <v>2253</v>
          </cell>
        </row>
        <row r="27">
          <cell r="F27">
            <v>2253</v>
          </cell>
        </row>
        <row r="31">
          <cell r="F31">
            <v>2253</v>
          </cell>
        </row>
        <row r="35">
          <cell r="F35">
            <v>2253</v>
          </cell>
        </row>
        <row r="39">
          <cell r="F39">
            <v>2253</v>
          </cell>
        </row>
        <row r="43">
          <cell r="F43">
            <v>2253</v>
          </cell>
        </row>
        <row r="47">
          <cell r="F47">
            <v>2253</v>
          </cell>
        </row>
        <row r="51">
          <cell r="F51">
            <v>2253</v>
          </cell>
        </row>
        <row r="55">
          <cell r="F55">
            <v>2253</v>
          </cell>
        </row>
        <row r="59">
          <cell r="F59">
            <v>2253</v>
          </cell>
        </row>
        <row r="72">
          <cell r="F72">
            <v>694.65000000000009</v>
          </cell>
        </row>
        <row r="82">
          <cell r="F82">
            <v>818.43000000000006</v>
          </cell>
        </row>
        <row r="92">
          <cell r="F92">
            <v>904.86000000000013</v>
          </cell>
        </row>
        <row r="106">
          <cell r="F106">
            <v>614.06000000000006</v>
          </cell>
        </row>
        <row r="128">
          <cell r="F128">
            <v>2906.2199999999993</v>
          </cell>
        </row>
        <row r="139">
          <cell r="F139">
            <v>549.68000000000006</v>
          </cell>
        </row>
        <row r="150">
          <cell r="F150">
            <v>677.57</v>
          </cell>
        </row>
        <row r="161">
          <cell r="F161">
            <v>898.62</v>
          </cell>
        </row>
        <row r="172">
          <cell r="F172">
            <v>851.17000000000019</v>
          </cell>
        </row>
        <row r="183">
          <cell r="F183">
            <v>782.29000000000008</v>
          </cell>
        </row>
        <row r="194">
          <cell r="F194">
            <v>928.58000000000015</v>
          </cell>
        </row>
        <row r="205">
          <cell r="F205">
            <v>984.30000000000018</v>
          </cell>
        </row>
        <row r="216">
          <cell r="F216">
            <v>1487.0700000000004</v>
          </cell>
        </row>
        <row r="227">
          <cell r="F227">
            <v>1557.4700000000005</v>
          </cell>
        </row>
        <row r="238">
          <cell r="F238">
            <v>1483.9900000000002</v>
          </cell>
        </row>
        <row r="248">
          <cell r="F248">
            <v>1902.3000000000004</v>
          </cell>
        </row>
        <row r="253">
          <cell r="F253">
            <v>2338.06</v>
          </cell>
        </row>
        <row r="258">
          <cell r="F258">
            <v>1318.24</v>
          </cell>
        </row>
        <row r="263">
          <cell r="F263">
            <v>1324.1200000000001</v>
          </cell>
        </row>
        <row r="290">
          <cell r="F290">
            <v>14374.57</v>
          </cell>
        </row>
        <row r="291">
          <cell r="F291">
            <v>804.85</v>
          </cell>
        </row>
        <row r="327">
          <cell r="F327">
            <v>29660.49</v>
          </cell>
        </row>
        <row r="328">
          <cell r="F328">
            <v>880.92</v>
          </cell>
        </row>
        <row r="342">
          <cell r="F342">
            <v>4207.68</v>
          </cell>
        </row>
        <row r="343">
          <cell r="F343">
            <v>420.77</v>
          </cell>
        </row>
        <row r="352">
          <cell r="F352">
            <v>389.54999999999995</v>
          </cell>
        </row>
        <row r="359">
          <cell r="F359">
            <v>427.78999999999996</v>
          </cell>
        </row>
        <row r="366">
          <cell r="F366">
            <v>18.79</v>
          </cell>
        </row>
        <row r="371">
          <cell r="F371">
            <v>15.9</v>
          </cell>
        </row>
        <row r="375">
          <cell r="F375">
            <v>41.23</v>
          </cell>
        </row>
        <row r="380">
          <cell r="F380">
            <v>28.060000000000002</v>
          </cell>
        </row>
        <row r="387">
          <cell r="F387">
            <v>166.18</v>
          </cell>
        </row>
        <row r="392">
          <cell r="F392">
            <v>135.55000000000001</v>
          </cell>
        </row>
        <row r="399">
          <cell r="F399">
            <v>141.18</v>
          </cell>
        </row>
        <row r="407">
          <cell r="F407">
            <v>251.52999999999997</v>
          </cell>
        </row>
        <row r="415">
          <cell r="F415">
            <v>188.22</v>
          </cell>
        </row>
        <row r="423">
          <cell r="F423">
            <v>269.83999999999997</v>
          </cell>
        </row>
        <row r="430">
          <cell r="F430">
            <v>240.45999999999998</v>
          </cell>
        </row>
        <row r="438">
          <cell r="F438">
            <v>150.42000000000002</v>
          </cell>
        </row>
        <row r="443">
          <cell r="F443">
            <v>47.64</v>
          </cell>
        </row>
        <row r="448">
          <cell r="F448">
            <v>81.81</v>
          </cell>
        </row>
        <row r="453">
          <cell r="F453">
            <v>93.97999999999999</v>
          </cell>
        </row>
        <row r="458">
          <cell r="F458">
            <v>69.75</v>
          </cell>
        </row>
        <row r="467">
          <cell r="F467">
            <v>1134.3499999999999</v>
          </cell>
        </row>
        <row r="473">
          <cell r="F473">
            <v>1248.3999999999999</v>
          </cell>
        </row>
        <row r="479">
          <cell r="F479">
            <v>1002.25</v>
          </cell>
        </row>
        <row r="485">
          <cell r="F485">
            <v>1324.46</v>
          </cell>
        </row>
        <row r="491">
          <cell r="F491">
            <v>1661.6599999999999</v>
          </cell>
        </row>
        <row r="509">
          <cell r="F509">
            <v>1354.47</v>
          </cell>
        </row>
        <row r="515">
          <cell r="F515">
            <v>1274.4199999999998</v>
          </cell>
        </row>
        <row r="521">
          <cell r="F521">
            <v>1700.69</v>
          </cell>
        </row>
        <row r="527">
          <cell r="F527">
            <v>1068.3</v>
          </cell>
        </row>
        <row r="542">
          <cell r="F542">
            <v>15217.250000000002</v>
          </cell>
        </row>
        <row r="546">
          <cell r="F546">
            <v>17516.64</v>
          </cell>
        </row>
        <row r="550">
          <cell r="F550">
            <v>17674.7</v>
          </cell>
        </row>
        <row r="570">
          <cell r="F570">
            <v>19646.91</v>
          </cell>
        </row>
        <row r="574">
          <cell r="F574">
            <v>19867.61</v>
          </cell>
        </row>
        <row r="579">
          <cell r="F579">
            <v>21720.720000000001</v>
          </cell>
        </row>
        <row r="583">
          <cell r="F583">
            <v>24024.530000000002</v>
          </cell>
        </row>
        <row r="596">
          <cell r="F596">
            <v>13715.240000000002</v>
          </cell>
        </row>
        <row r="600">
          <cell r="F600">
            <v>13935.939999999999</v>
          </cell>
        </row>
        <row r="613">
          <cell r="F613">
            <v>13667.82</v>
          </cell>
        </row>
        <row r="617">
          <cell r="F617">
            <v>13888.519999999999</v>
          </cell>
        </row>
        <row r="630">
          <cell r="F630">
            <v>10257.959999999999</v>
          </cell>
        </row>
        <row r="634">
          <cell r="F634">
            <v>10478.66</v>
          </cell>
        </row>
        <row r="648">
          <cell r="F648">
            <v>10664.240000000002</v>
          </cell>
        </row>
        <row r="652">
          <cell r="F652">
            <v>9891.2999999999993</v>
          </cell>
        </row>
        <row r="666">
          <cell r="F666">
            <v>10111.719999999999</v>
          </cell>
        </row>
        <row r="670">
          <cell r="F670">
            <v>9097.26</v>
          </cell>
        </row>
        <row r="683">
          <cell r="F683">
            <v>12077.480000000001</v>
          </cell>
        </row>
        <row r="687">
          <cell r="F687">
            <v>11856.78</v>
          </cell>
        </row>
        <row r="700">
          <cell r="F700">
            <v>21807.11</v>
          </cell>
        </row>
        <row r="705">
          <cell r="F705">
            <v>21807.11</v>
          </cell>
        </row>
        <row r="710">
          <cell r="F710">
            <v>21807.11</v>
          </cell>
        </row>
        <row r="715">
          <cell r="F715">
            <v>21807.11</v>
          </cell>
        </row>
        <row r="728">
          <cell r="F728">
            <v>16292.18</v>
          </cell>
        </row>
        <row r="733">
          <cell r="F733">
            <v>16292.18</v>
          </cell>
        </row>
        <row r="756">
          <cell r="F756">
            <v>16244.759999999998</v>
          </cell>
        </row>
        <row r="761">
          <cell r="F761">
            <v>16552.739999999998</v>
          </cell>
        </row>
        <row r="766">
          <cell r="F766">
            <v>16244.759999999998</v>
          </cell>
        </row>
        <row r="771">
          <cell r="F771">
            <v>16552.739999999998</v>
          </cell>
        </row>
        <row r="777">
          <cell r="F777">
            <v>16508.25</v>
          </cell>
        </row>
        <row r="782">
          <cell r="F782">
            <v>16552.739999999998</v>
          </cell>
        </row>
        <row r="788">
          <cell r="F788">
            <v>16508.25</v>
          </cell>
        </row>
        <row r="793">
          <cell r="F793">
            <v>16552.739999999998</v>
          </cell>
        </row>
        <row r="806">
          <cell r="F806">
            <v>12834.9</v>
          </cell>
        </row>
        <row r="811">
          <cell r="F811">
            <v>13079.970000000001</v>
          </cell>
        </row>
        <row r="817">
          <cell r="F817">
            <v>13044.57</v>
          </cell>
        </row>
        <row r="822">
          <cell r="F822">
            <v>13079.970000000001</v>
          </cell>
        </row>
        <row r="836">
          <cell r="F836">
            <v>13241.18</v>
          </cell>
        </row>
        <row r="841">
          <cell r="F841">
            <v>13509.470000000001</v>
          </cell>
        </row>
        <row r="847">
          <cell r="F847">
            <v>13241.18</v>
          </cell>
        </row>
        <row r="852">
          <cell r="F852">
            <v>13509.470000000001</v>
          </cell>
        </row>
        <row r="859">
          <cell r="F859">
            <v>13470.720000000001</v>
          </cell>
        </row>
        <row r="864">
          <cell r="F864">
            <v>13509.470000000001</v>
          </cell>
        </row>
        <row r="871">
          <cell r="F871">
            <v>13470.720000000001</v>
          </cell>
        </row>
        <row r="876">
          <cell r="F876">
            <v>13509.470000000001</v>
          </cell>
        </row>
        <row r="890">
          <cell r="F890">
            <v>12467.96</v>
          </cell>
        </row>
        <row r="895">
          <cell r="F895">
            <v>11977.32</v>
          </cell>
        </row>
        <row r="902">
          <cell r="F902">
            <v>12727.3</v>
          </cell>
        </row>
        <row r="907">
          <cell r="F907">
            <v>12771.08</v>
          </cell>
        </row>
        <row r="920">
          <cell r="F920">
            <v>14456.350000000002</v>
          </cell>
        </row>
        <row r="925">
          <cell r="F925">
            <v>14936.05</v>
          </cell>
        </row>
        <row r="931">
          <cell r="F931">
            <v>14866.76</v>
          </cell>
        </row>
        <row r="936">
          <cell r="F936">
            <v>14936.05</v>
          </cell>
        </row>
        <row r="949">
          <cell r="F949">
            <v>16402.82</v>
          </cell>
        </row>
        <row r="954">
          <cell r="F954">
            <v>16710.8</v>
          </cell>
        </row>
        <row r="960">
          <cell r="F960">
            <v>16666.309999999998</v>
          </cell>
        </row>
        <row r="965">
          <cell r="F965">
            <v>16710.8</v>
          </cell>
        </row>
        <row r="978">
          <cell r="F978">
            <v>12992.96</v>
          </cell>
        </row>
        <row r="983">
          <cell r="F983">
            <v>13238.03</v>
          </cell>
        </row>
        <row r="989">
          <cell r="F989">
            <v>13202.630000000001</v>
          </cell>
        </row>
        <row r="994">
          <cell r="F994">
            <v>13238.03</v>
          </cell>
        </row>
        <row r="1008">
          <cell r="F1008">
            <v>13399.240000000002</v>
          </cell>
        </row>
        <row r="1013">
          <cell r="F1013">
            <v>13667.529999999999</v>
          </cell>
        </row>
        <row r="1019">
          <cell r="F1019">
            <v>13399.24</v>
          </cell>
        </row>
        <row r="1024">
          <cell r="F1024">
            <v>13667.529999999999</v>
          </cell>
        </row>
        <row r="1031">
          <cell r="F1031">
            <v>13628.779999999999</v>
          </cell>
        </row>
        <row r="1036">
          <cell r="F1036">
            <v>13667.529999999999</v>
          </cell>
        </row>
        <row r="1043">
          <cell r="F1043">
            <v>13628.779999999999</v>
          </cell>
        </row>
        <row r="1048">
          <cell r="F1048">
            <v>13667.529999999999</v>
          </cell>
        </row>
        <row r="1062">
          <cell r="F1062">
            <v>12626.02</v>
          </cell>
        </row>
        <row r="1067">
          <cell r="F1067">
            <v>12135.380000000001</v>
          </cell>
        </row>
        <row r="1074">
          <cell r="F1074">
            <v>12885.36</v>
          </cell>
        </row>
        <row r="1079">
          <cell r="F1079">
            <v>12929.14</v>
          </cell>
        </row>
        <row r="1092">
          <cell r="F1092">
            <v>14591.780000000002</v>
          </cell>
        </row>
        <row r="1097">
          <cell r="F1097">
            <v>15071.48</v>
          </cell>
        </row>
        <row r="1103">
          <cell r="F1103">
            <v>15002.19</v>
          </cell>
        </row>
        <row r="1108">
          <cell r="F1108">
            <v>15071.48</v>
          </cell>
        </row>
        <row r="1121">
          <cell r="F1121">
            <v>16664.399999999998</v>
          </cell>
        </row>
        <row r="1126">
          <cell r="F1126">
            <v>16972.379999999997</v>
          </cell>
        </row>
        <row r="1132">
          <cell r="F1132">
            <v>16927.89</v>
          </cell>
        </row>
        <row r="1137">
          <cell r="F1137">
            <v>16972.379999999997</v>
          </cell>
        </row>
        <row r="1150">
          <cell r="F1150">
            <v>13254.539999999999</v>
          </cell>
        </row>
        <row r="1155">
          <cell r="F1155">
            <v>13499.61</v>
          </cell>
        </row>
        <row r="1161">
          <cell r="F1161">
            <v>13464.21</v>
          </cell>
        </row>
        <row r="1166">
          <cell r="F1166">
            <v>13499.61</v>
          </cell>
        </row>
        <row r="1180">
          <cell r="F1180">
            <v>13660.82</v>
          </cell>
        </row>
        <row r="1185">
          <cell r="F1185">
            <v>13929.11</v>
          </cell>
        </row>
        <row r="1191">
          <cell r="F1191">
            <v>13660.82</v>
          </cell>
        </row>
        <row r="1196">
          <cell r="F1196">
            <v>13929.11</v>
          </cell>
        </row>
        <row r="1203">
          <cell r="F1203">
            <v>13890.36</v>
          </cell>
        </row>
        <row r="1208">
          <cell r="F1208">
            <v>13929.11</v>
          </cell>
        </row>
        <row r="1215">
          <cell r="F1215">
            <v>13890.36</v>
          </cell>
        </row>
        <row r="1220">
          <cell r="F1220">
            <v>13929.11</v>
          </cell>
        </row>
        <row r="1234">
          <cell r="F1234">
            <v>12887.599999999999</v>
          </cell>
        </row>
        <row r="1239">
          <cell r="F1239">
            <v>12396.96</v>
          </cell>
        </row>
        <row r="1246">
          <cell r="F1246">
            <v>13146.939999999999</v>
          </cell>
        </row>
        <row r="1251">
          <cell r="F1251">
            <v>13190.72</v>
          </cell>
        </row>
        <row r="1264">
          <cell r="F1264">
            <v>14853.36</v>
          </cell>
        </row>
        <row r="1269">
          <cell r="F1269">
            <v>15333.06</v>
          </cell>
        </row>
        <row r="1275">
          <cell r="F1275">
            <v>15263.77</v>
          </cell>
        </row>
        <row r="1280">
          <cell r="F1280">
            <v>15333.06</v>
          </cell>
        </row>
        <row r="1295">
          <cell r="F1295">
            <v>12646.11</v>
          </cell>
        </row>
        <row r="1307">
          <cell r="F1307">
            <v>12866.81</v>
          </cell>
        </row>
        <row r="1343">
          <cell r="F1343">
            <v>10926.86</v>
          </cell>
        </row>
        <row r="1355">
          <cell r="F1355">
            <v>11147.56</v>
          </cell>
        </row>
        <row r="1371">
          <cell r="F1371">
            <v>25487.59</v>
          </cell>
        </row>
        <row r="1384">
          <cell r="F1384">
            <v>25708.29</v>
          </cell>
        </row>
        <row r="1397">
          <cell r="F1397">
            <v>19088.740000000002</v>
          </cell>
        </row>
        <row r="1410">
          <cell r="F1410">
            <v>19309.440000000002</v>
          </cell>
        </row>
        <row r="1448">
          <cell r="F1448">
            <v>16184.390000000001</v>
          </cell>
        </row>
        <row r="1460">
          <cell r="F1460">
            <v>16405.09</v>
          </cell>
        </row>
        <row r="1473">
          <cell r="F1473">
            <v>28064.53</v>
          </cell>
        </row>
        <row r="1486">
          <cell r="F1486">
            <v>21665.68</v>
          </cell>
        </row>
        <row r="1498">
          <cell r="F1498">
            <v>18761.330000000002</v>
          </cell>
        </row>
        <row r="1513">
          <cell r="F1513">
            <v>8380.77</v>
          </cell>
        </row>
        <row r="1517">
          <cell r="F1517">
            <v>8380.77</v>
          </cell>
        </row>
        <row r="1522">
          <cell r="F1522">
            <v>8520.83</v>
          </cell>
        </row>
        <row r="1527">
          <cell r="F1527">
            <v>8520.83</v>
          </cell>
        </row>
        <row r="1539">
          <cell r="F1539">
            <v>7299.48</v>
          </cell>
        </row>
        <row r="1543">
          <cell r="F1543">
            <v>7299.48</v>
          </cell>
        </row>
        <row r="1548">
          <cell r="F1548">
            <v>7414.67</v>
          </cell>
        </row>
        <row r="1553">
          <cell r="F1553">
            <v>7414.67</v>
          </cell>
        </row>
        <row r="1565">
          <cell r="F1565">
            <v>10680.16</v>
          </cell>
        </row>
        <row r="1569">
          <cell r="F1569">
            <v>10680.16</v>
          </cell>
        </row>
        <row r="1574">
          <cell r="F1574">
            <v>10820.220000000001</v>
          </cell>
        </row>
        <row r="1579">
          <cell r="F1579">
            <v>10820.220000000001</v>
          </cell>
        </row>
        <row r="1591">
          <cell r="F1591">
            <v>9598.869999999999</v>
          </cell>
        </row>
        <row r="1595">
          <cell r="F1595">
            <v>9598.8700000000008</v>
          </cell>
        </row>
        <row r="1600">
          <cell r="F1600">
            <v>9714.06</v>
          </cell>
        </row>
        <row r="1605">
          <cell r="F1605">
            <v>9714.06</v>
          </cell>
        </row>
        <row r="1621">
          <cell r="F1621">
            <v>14802.09</v>
          </cell>
        </row>
        <row r="1625">
          <cell r="F1625">
            <v>14802.09</v>
          </cell>
        </row>
        <row r="1630">
          <cell r="F1630">
            <v>14941.89</v>
          </cell>
        </row>
        <row r="1635">
          <cell r="F1635">
            <v>14941.89</v>
          </cell>
        </row>
        <row r="1648">
          <cell r="F1648">
            <v>14960.150000000001</v>
          </cell>
        </row>
        <row r="1652">
          <cell r="F1652">
            <v>14960.15</v>
          </cell>
        </row>
        <row r="1657">
          <cell r="F1657">
            <v>15099.95</v>
          </cell>
        </row>
        <row r="1662">
          <cell r="F1662">
            <v>15099.95</v>
          </cell>
        </row>
        <row r="1675">
          <cell r="F1675">
            <v>15221.73</v>
          </cell>
        </row>
        <row r="1679">
          <cell r="F1679">
            <v>15221.73</v>
          </cell>
        </row>
        <row r="1684">
          <cell r="F1684">
            <v>15361.53</v>
          </cell>
        </row>
        <row r="1689">
          <cell r="F1689">
            <v>15361.53</v>
          </cell>
        </row>
        <row r="1702">
          <cell r="F1702">
            <v>12270.74</v>
          </cell>
        </row>
        <row r="1706">
          <cell r="F1706">
            <v>12270.74</v>
          </cell>
        </row>
        <row r="1711">
          <cell r="F1711">
            <v>12375.720000000001</v>
          </cell>
        </row>
        <row r="1716">
          <cell r="F1716">
            <v>12375.720000000001</v>
          </cell>
        </row>
        <row r="1729">
          <cell r="F1729">
            <v>12428.8</v>
          </cell>
        </row>
        <row r="1733">
          <cell r="F1733">
            <v>12428.800000000001</v>
          </cell>
        </row>
        <row r="1738">
          <cell r="F1738">
            <v>12533.78</v>
          </cell>
        </row>
        <row r="1743">
          <cell r="F1743">
            <v>12533.78</v>
          </cell>
        </row>
        <row r="1756">
          <cell r="F1756">
            <v>16983.34</v>
          </cell>
        </row>
        <row r="1760">
          <cell r="F1760">
            <v>16983.34</v>
          </cell>
        </row>
        <row r="1765">
          <cell r="F1765">
            <v>17356.36</v>
          </cell>
        </row>
        <row r="1770">
          <cell r="F1770">
            <v>17356.36</v>
          </cell>
        </row>
        <row r="1783">
          <cell r="F1783">
            <v>13814.14</v>
          </cell>
        </row>
        <row r="1787">
          <cell r="F1787">
            <v>13814.140000000001</v>
          </cell>
        </row>
        <row r="1792">
          <cell r="F1792">
            <v>14000.650000000001</v>
          </cell>
        </row>
        <row r="1797">
          <cell r="F1797">
            <v>14000.650000000001</v>
          </cell>
        </row>
        <row r="1810">
          <cell r="F1810">
            <v>17244.919999999998</v>
          </cell>
        </row>
        <row r="1814">
          <cell r="F1814">
            <v>17244.920000000002</v>
          </cell>
        </row>
        <row r="1819">
          <cell r="F1819">
            <v>17617.940000000002</v>
          </cell>
        </row>
        <row r="1824">
          <cell r="F1824">
            <v>17617.940000000002</v>
          </cell>
        </row>
        <row r="1837">
          <cell r="F1837">
            <v>14075.719999999998</v>
          </cell>
        </row>
        <row r="1841">
          <cell r="F1841">
            <v>14075.720000000001</v>
          </cell>
        </row>
        <row r="1846">
          <cell r="F1846">
            <v>14262.23</v>
          </cell>
        </row>
        <row r="1851">
          <cell r="F1851">
            <v>14262.23</v>
          </cell>
        </row>
        <row r="1866">
          <cell r="F1866">
            <v>14648.619999999999</v>
          </cell>
        </row>
        <row r="1871">
          <cell r="F1871">
            <v>14648.619999999999</v>
          </cell>
        </row>
        <row r="1876">
          <cell r="F1876">
            <v>14648.619999999999</v>
          </cell>
        </row>
        <row r="1881">
          <cell r="F1881">
            <v>14648.619999999999</v>
          </cell>
        </row>
        <row r="1885">
          <cell r="F1885">
            <v>14591.769999999999</v>
          </cell>
        </row>
        <row r="1890">
          <cell r="F1890">
            <v>14591.769999999999</v>
          </cell>
        </row>
        <row r="1896">
          <cell r="F1896">
            <v>14591.769999999999</v>
          </cell>
        </row>
        <row r="1901">
          <cell r="F1901">
            <v>14591.769999999999</v>
          </cell>
        </row>
        <row r="1913">
          <cell r="F1913">
            <v>16948.009999999998</v>
          </cell>
        </row>
        <row r="1918">
          <cell r="F1918">
            <v>16948.010000000002</v>
          </cell>
        </row>
        <row r="1923">
          <cell r="F1923">
            <v>16948.010000000002</v>
          </cell>
        </row>
        <row r="1928">
          <cell r="F1928">
            <v>16948.010000000002</v>
          </cell>
        </row>
        <row r="1940">
          <cell r="F1940">
            <v>17106.07</v>
          </cell>
        </row>
        <row r="1945">
          <cell r="F1945">
            <v>17106.07</v>
          </cell>
        </row>
        <row r="1950">
          <cell r="F1950">
            <v>17106.07</v>
          </cell>
        </row>
        <row r="1955">
          <cell r="F1955">
            <v>17106.07</v>
          </cell>
        </row>
        <row r="1967">
          <cell r="F1967">
            <v>17367.649999999998</v>
          </cell>
        </row>
        <row r="1972">
          <cell r="F1972">
            <v>17367.650000000001</v>
          </cell>
        </row>
        <row r="1977">
          <cell r="F1977">
            <v>17367.650000000001</v>
          </cell>
        </row>
        <row r="1982">
          <cell r="F1982">
            <v>17367.650000000001</v>
          </cell>
        </row>
        <row r="1998">
          <cell r="F1998">
            <v>12271.2</v>
          </cell>
        </row>
        <row r="2004">
          <cell r="F2004">
            <v>12558.26</v>
          </cell>
        </row>
        <row r="2017">
          <cell r="F2017">
            <v>9874.07</v>
          </cell>
        </row>
        <row r="2023">
          <cell r="F2023">
            <v>10094.75</v>
          </cell>
        </row>
        <row r="2036">
          <cell r="F2036">
            <v>9508.7599999999984</v>
          </cell>
        </row>
        <row r="2042">
          <cell r="F2042">
            <v>9753.3100000000013</v>
          </cell>
        </row>
        <row r="2056">
          <cell r="F2056">
            <v>8107.4699999999993</v>
          </cell>
        </row>
        <row r="2061">
          <cell r="F2061">
            <v>8107.4699999999993</v>
          </cell>
        </row>
        <row r="2068">
          <cell r="F2068">
            <v>8295.43</v>
          </cell>
        </row>
        <row r="2081">
          <cell r="F2081">
            <v>14570.59</v>
          </cell>
        </row>
        <row r="2086">
          <cell r="F2086">
            <v>14906.109999999999</v>
          </cell>
        </row>
        <row r="2092">
          <cell r="F2092">
            <v>14857.65</v>
          </cell>
        </row>
        <row r="2098">
          <cell r="F2098">
            <v>14906.109999999999</v>
          </cell>
        </row>
        <row r="2111">
          <cell r="F2111">
            <v>12173.46</v>
          </cell>
        </row>
        <row r="2116">
          <cell r="F2116">
            <v>12431.4</v>
          </cell>
        </row>
        <row r="2122">
          <cell r="F2122">
            <v>12394.14</v>
          </cell>
        </row>
        <row r="2128">
          <cell r="F2128">
            <v>12431.4</v>
          </cell>
        </row>
        <row r="2141">
          <cell r="F2141">
            <v>11808.15</v>
          </cell>
        </row>
        <row r="2146">
          <cell r="F2146">
            <v>12093.99</v>
          </cell>
        </row>
        <row r="2152">
          <cell r="F2152">
            <v>12052.7</v>
          </cell>
        </row>
        <row r="2158">
          <cell r="F2158">
            <v>12093.99</v>
          </cell>
        </row>
        <row r="2172">
          <cell r="F2172">
            <v>10406.86</v>
          </cell>
        </row>
        <row r="2177">
          <cell r="F2177">
            <v>10626.55</v>
          </cell>
        </row>
        <row r="2184">
          <cell r="F2184">
            <v>10594.82</v>
          </cell>
        </row>
        <row r="2191">
          <cell r="F2191">
            <v>10626.55</v>
          </cell>
        </row>
        <row r="2198">
          <cell r="F2198">
            <v>10594.82</v>
          </cell>
        </row>
        <row r="2205">
          <cell r="F2205">
            <v>10626.55</v>
          </cell>
        </row>
        <row r="2218">
          <cell r="F2218">
            <v>14728.650000000001</v>
          </cell>
        </row>
        <row r="2223">
          <cell r="F2223">
            <v>15064.17</v>
          </cell>
        </row>
        <row r="2229">
          <cell r="F2229">
            <v>15015.710000000001</v>
          </cell>
        </row>
        <row r="2235">
          <cell r="F2235">
            <v>15064.17</v>
          </cell>
        </row>
        <row r="2248">
          <cell r="F2248">
            <v>12331.52</v>
          </cell>
        </row>
        <row r="2253">
          <cell r="F2253">
            <v>12589.46</v>
          </cell>
        </row>
        <row r="2259">
          <cell r="F2259">
            <v>12552.199999999999</v>
          </cell>
        </row>
        <row r="2265">
          <cell r="F2265">
            <v>12589.46</v>
          </cell>
        </row>
        <row r="2278">
          <cell r="F2278">
            <v>11966.21</v>
          </cell>
        </row>
        <row r="2283">
          <cell r="F2283">
            <v>12252.05</v>
          </cell>
        </row>
        <row r="2289">
          <cell r="F2289">
            <v>12210.76</v>
          </cell>
        </row>
        <row r="2295">
          <cell r="F2295">
            <v>12252.05</v>
          </cell>
        </row>
        <row r="2309">
          <cell r="F2309">
            <v>10564.919999999998</v>
          </cell>
        </row>
        <row r="2314">
          <cell r="F2314">
            <v>10784.61</v>
          </cell>
        </row>
        <row r="2321">
          <cell r="F2321">
            <v>10752.88</v>
          </cell>
        </row>
        <row r="2328">
          <cell r="F2328">
            <v>10784.61</v>
          </cell>
        </row>
        <row r="2335">
          <cell r="F2335">
            <v>10752.88</v>
          </cell>
        </row>
        <row r="2342">
          <cell r="F2342">
            <v>10784.61</v>
          </cell>
        </row>
        <row r="2355">
          <cell r="F2355">
            <v>14990.23</v>
          </cell>
        </row>
        <row r="2360">
          <cell r="F2360">
            <v>15325.75</v>
          </cell>
        </row>
        <row r="2366">
          <cell r="F2366">
            <v>15277.29</v>
          </cell>
        </row>
        <row r="2372">
          <cell r="F2372">
            <v>15325.75</v>
          </cell>
        </row>
        <row r="2385">
          <cell r="F2385">
            <v>12593.099999999999</v>
          </cell>
        </row>
        <row r="2390">
          <cell r="F2390">
            <v>12851.039999999999</v>
          </cell>
        </row>
        <row r="2396">
          <cell r="F2396">
            <v>12813.779999999999</v>
          </cell>
        </row>
        <row r="2402">
          <cell r="F2402">
            <v>13023.46</v>
          </cell>
        </row>
        <row r="2415">
          <cell r="F2415">
            <v>12227.789999999999</v>
          </cell>
        </row>
        <row r="2420">
          <cell r="F2420">
            <v>12513.630000000001</v>
          </cell>
        </row>
        <row r="2426">
          <cell r="F2426">
            <v>12472.34</v>
          </cell>
        </row>
        <row r="2432">
          <cell r="F2432">
            <v>12513.630000000001</v>
          </cell>
        </row>
        <row r="2446">
          <cell r="F2446">
            <v>10826.5</v>
          </cell>
        </row>
        <row r="2451">
          <cell r="F2451">
            <v>11046.189999999999</v>
          </cell>
        </row>
        <row r="2458">
          <cell r="F2458">
            <v>11014.46</v>
          </cell>
        </row>
        <row r="2465">
          <cell r="F2465">
            <v>11046.189999999999</v>
          </cell>
        </row>
        <row r="2472">
          <cell r="F2472">
            <v>11014.46</v>
          </cell>
        </row>
        <row r="2479">
          <cell r="F2479">
            <v>11046.189999999999</v>
          </cell>
        </row>
        <row r="2494">
          <cell r="F2494">
            <v>13004.73</v>
          </cell>
        </row>
        <row r="2506">
          <cell r="F2506">
            <v>13225.429999999998</v>
          </cell>
        </row>
        <row r="2517">
          <cell r="F2517">
            <v>12389.56</v>
          </cell>
        </row>
        <row r="2528">
          <cell r="F2528">
            <v>12610.259999999998</v>
          </cell>
        </row>
        <row r="2543">
          <cell r="F2543">
            <v>10999.22</v>
          </cell>
        </row>
        <row r="2547">
          <cell r="F2547">
            <v>10999.22</v>
          </cell>
        </row>
        <row r="2552">
          <cell r="F2552">
            <v>11142.210000000001</v>
          </cell>
        </row>
        <row r="2557">
          <cell r="F2557">
            <v>11142.210000000001</v>
          </cell>
        </row>
        <row r="2569">
          <cell r="F2569">
            <v>10037.769999999999</v>
          </cell>
        </row>
        <row r="2573">
          <cell r="F2573">
            <v>10037.769999999999</v>
          </cell>
        </row>
        <row r="2578">
          <cell r="F2578">
            <v>10156.969999999999</v>
          </cell>
        </row>
        <row r="2583">
          <cell r="F2583">
            <v>10156.969999999999</v>
          </cell>
        </row>
        <row r="2595">
          <cell r="F2595">
            <v>13298.61</v>
          </cell>
        </row>
        <row r="2599">
          <cell r="F2599">
            <v>13298.61</v>
          </cell>
        </row>
        <row r="2604">
          <cell r="F2604">
            <v>13441.6</v>
          </cell>
        </row>
        <row r="2621">
          <cell r="F2621">
            <v>11941.39</v>
          </cell>
        </row>
        <row r="2625">
          <cell r="F2625">
            <v>11941.39</v>
          </cell>
        </row>
        <row r="2630">
          <cell r="F2630">
            <v>12060.59</v>
          </cell>
        </row>
        <row r="2635">
          <cell r="F2635">
            <v>12060.59</v>
          </cell>
        </row>
        <row r="2645">
          <cell r="F2645">
            <v>4099.8999999999996</v>
          </cell>
        </row>
        <row r="2652">
          <cell r="F2652">
            <v>4099.8999999999996</v>
          </cell>
        </row>
        <row r="2659">
          <cell r="F2659">
            <v>4233.6499999999996</v>
          </cell>
        </row>
        <row r="2666">
          <cell r="F2666">
            <v>4233.6499999999996</v>
          </cell>
        </row>
        <row r="2673">
          <cell r="F2673">
            <v>3594.8599999999997</v>
          </cell>
        </row>
        <row r="2680">
          <cell r="F2680">
            <v>3594.8599999999997</v>
          </cell>
        </row>
        <row r="2687">
          <cell r="F2687">
            <v>3698.89</v>
          </cell>
        </row>
        <row r="2694">
          <cell r="F2694">
            <v>3698.89</v>
          </cell>
        </row>
        <row r="2701">
          <cell r="F2701">
            <v>6718.7</v>
          </cell>
        </row>
        <row r="2708">
          <cell r="F2708">
            <v>6718.7</v>
          </cell>
        </row>
        <row r="2715">
          <cell r="F2715">
            <v>6902.2599999999993</v>
          </cell>
        </row>
        <row r="2722">
          <cell r="F2722">
            <v>6902.2599999999993</v>
          </cell>
        </row>
        <row r="2729">
          <cell r="F2729">
            <v>6213.66</v>
          </cell>
        </row>
        <row r="2736">
          <cell r="F2736">
            <v>6213.66</v>
          </cell>
        </row>
        <row r="2743">
          <cell r="F2743">
            <v>6367.5</v>
          </cell>
        </row>
        <row r="2750">
          <cell r="F2750">
            <v>6367.5</v>
          </cell>
        </row>
        <row r="2757">
          <cell r="F2757">
            <v>6932.74</v>
          </cell>
        </row>
        <row r="2764">
          <cell r="F2764">
            <v>6932.74</v>
          </cell>
        </row>
        <row r="2771">
          <cell r="F2771">
            <v>7066.49</v>
          </cell>
        </row>
        <row r="2778">
          <cell r="F2778">
            <v>7066.49</v>
          </cell>
        </row>
        <row r="2785">
          <cell r="F2785">
            <v>6427.7</v>
          </cell>
        </row>
        <row r="2792">
          <cell r="F2792">
            <v>6427.7</v>
          </cell>
        </row>
        <row r="2799">
          <cell r="F2799">
            <v>6531.73</v>
          </cell>
        </row>
        <row r="2806">
          <cell r="F2806">
            <v>6531.73</v>
          </cell>
        </row>
        <row r="2813">
          <cell r="F2813">
            <v>7090.7999999999993</v>
          </cell>
        </row>
        <row r="2820">
          <cell r="F2820">
            <v>7090.7999999999993</v>
          </cell>
        </row>
        <row r="2827">
          <cell r="F2827">
            <v>7224.5499999999993</v>
          </cell>
        </row>
        <row r="2834">
          <cell r="F2834">
            <v>7224.5499999999993</v>
          </cell>
        </row>
        <row r="2841">
          <cell r="F2841">
            <v>6585.7599999999993</v>
          </cell>
        </row>
        <row r="2848">
          <cell r="F2848">
            <v>6585.7599999999993</v>
          </cell>
        </row>
        <row r="2855">
          <cell r="F2855">
            <v>6689.7899999999991</v>
          </cell>
        </row>
        <row r="2862">
          <cell r="F2862">
            <v>6689.7899999999991</v>
          </cell>
        </row>
        <row r="2869">
          <cell r="F2869">
            <v>7352.3799999999992</v>
          </cell>
        </row>
        <row r="2876">
          <cell r="F2876">
            <v>7352.3799999999992</v>
          </cell>
        </row>
        <row r="2883">
          <cell r="F2883">
            <v>7486.1299999999992</v>
          </cell>
        </row>
        <row r="2890">
          <cell r="F2890">
            <v>7486.1299999999992</v>
          </cell>
        </row>
        <row r="2897">
          <cell r="F2897">
            <v>6847.3399999999992</v>
          </cell>
        </row>
        <row r="2904">
          <cell r="F2904">
            <v>6847.3399999999992</v>
          </cell>
        </row>
        <row r="2911">
          <cell r="F2911">
            <v>6951.369999999999</v>
          </cell>
        </row>
        <row r="2918">
          <cell r="F2918">
            <v>6951.369999999999</v>
          </cell>
        </row>
        <row r="2928">
          <cell r="F2928">
            <v>8730.48</v>
          </cell>
        </row>
        <row r="2935">
          <cell r="F2935">
            <v>8730.48</v>
          </cell>
        </row>
        <row r="2942">
          <cell r="F2942">
            <v>8970.0299999999988</v>
          </cell>
        </row>
        <row r="2949">
          <cell r="F2949">
            <v>8970.0299999999988</v>
          </cell>
        </row>
        <row r="2956">
          <cell r="F2956">
            <v>8888.5399999999991</v>
          </cell>
        </row>
        <row r="2963">
          <cell r="F2963">
            <v>8888.5399999999991</v>
          </cell>
        </row>
        <row r="2970">
          <cell r="F2970">
            <v>9128.09</v>
          </cell>
        </row>
        <row r="2977">
          <cell r="F2977">
            <v>9128.09</v>
          </cell>
        </row>
        <row r="2984">
          <cell r="F2984">
            <v>9150.119999999999</v>
          </cell>
        </row>
        <row r="2991">
          <cell r="F2991">
            <v>9150.119999999999</v>
          </cell>
        </row>
        <row r="2998">
          <cell r="F2998">
            <v>9389.6699999999983</v>
          </cell>
        </row>
        <row r="3005">
          <cell r="F3005">
            <v>9389.6699999999983</v>
          </cell>
        </row>
        <row r="3014">
          <cell r="F3014">
            <v>3799.12</v>
          </cell>
        </row>
        <row r="3019">
          <cell r="F3019">
            <v>3402.5299999999997</v>
          </cell>
        </row>
        <row r="3024">
          <cell r="F3024">
            <v>3641.09</v>
          </cell>
        </row>
        <row r="3029">
          <cell r="F3029">
            <v>3180.83</v>
          </cell>
        </row>
        <row r="3035">
          <cell r="F3035">
            <v>5044.6399999999994</v>
          </cell>
        </row>
        <row r="3041">
          <cell r="F3041">
            <v>4116.34</v>
          </cell>
        </row>
        <row r="3047">
          <cell r="F3047">
            <v>3653.96</v>
          </cell>
        </row>
        <row r="3053">
          <cell r="F3053">
            <v>3903.52</v>
          </cell>
        </row>
        <row r="3058">
          <cell r="F3058">
            <v>3506.93</v>
          </cell>
        </row>
        <row r="3063">
          <cell r="F3063">
            <v>3213.37</v>
          </cell>
        </row>
        <row r="3068">
          <cell r="F3068">
            <v>2960.25</v>
          </cell>
        </row>
        <row r="3074">
          <cell r="F3074">
            <v>6417.92</v>
          </cell>
        </row>
        <row r="3079">
          <cell r="F3079">
            <v>6021.33</v>
          </cell>
        </row>
        <row r="3084">
          <cell r="F3084">
            <v>5727.77</v>
          </cell>
        </row>
        <row r="3089">
          <cell r="F3089">
            <v>5474.65</v>
          </cell>
        </row>
        <row r="3095">
          <cell r="F3095">
            <v>6631.96</v>
          </cell>
        </row>
        <row r="3100">
          <cell r="F3100">
            <v>6235.37</v>
          </cell>
        </row>
        <row r="3105">
          <cell r="F3105">
            <v>5941.81</v>
          </cell>
        </row>
        <row r="3110">
          <cell r="F3110">
            <v>5688.6900000000005</v>
          </cell>
        </row>
        <row r="3115">
          <cell r="F3115">
            <v>6099.87</v>
          </cell>
        </row>
        <row r="3120">
          <cell r="F3120">
            <v>5846.75</v>
          </cell>
        </row>
        <row r="3125">
          <cell r="F3125">
            <v>6361.45</v>
          </cell>
        </row>
        <row r="3130">
          <cell r="F3130">
            <v>6108.33</v>
          </cell>
        </row>
        <row r="3138">
          <cell r="F3138">
            <v>4446.01</v>
          </cell>
        </row>
        <row r="3143">
          <cell r="F3143">
            <v>4495.82</v>
          </cell>
        </row>
        <row r="3148">
          <cell r="F3148">
            <v>4660.05</v>
          </cell>
        </row>
        <row r="3153">
          <cell r="F3153">
            <v>4818.1099999999997</v>
          </cell>
        </row>
        <row r="3158">
          <cell r="F3158">
            <v>5079.6899999999996</v>
          </cell>
        </row>
        <row r="3163">
          <cell r="F3163">
            <v>5194.53</v>
          </cell>
        </row>
        <row r="3168">
          <cell r="F3168">
            <v>5334.89</v>
          </cell>
        </row>
        <row r="3173">
          <cell r="F3173">
            <v>5424.21</v>
          </cell>
        </row>
        <row r="3178">
          <cell r="F3178">
            <v>5551.81</v>
          </cell>
        </row>
        <row r="3183">
          <cell r="F3183">
            <v>5877.19</v>
          </cell>
        </row>
        <row r="3188">
          <cell r="F3188">
            <v>6208.95</v>
          </cell>
        </row>
        <row r="3193">
          <cell r="F3193">
            <v>6591.75</v>
          </cell>
        </row>
        <row r="3213">
          <cell r="F3213">
            <v>445.65</v>
          </cell>
        </row>
        <row r="3246">
          <cell r="F3246">
            <v>508.35999999999996</v>
          </cell>
        </row>
        <row r="3253">
          <cell r="F3253">
            <v>599.29999999999995</v>
          </cell>
        </row>
        <row r="3262">
          <cell r="F3262">
            <v>257.04000000000002</v>
          </cell>
        </row>
        <row r="3274">
          <cell r="F3274">
            <v>443.93</v>
          </cell>
        </row>
        <row r="3281">
          <cell r="F3281">
            <v>2828.46</v>
          </cell>
        </row>
        <row r="3288">
          <cell r="F3288">
            <v>2783.58</v>
          </cell>
        </row>
        <row r="3295">
          <cell r="F3295">
            <v>3041.4799999999996</v>
          </cell>
        </row>
        <row r="3302">
          <cell r="F3302">
            <v>3332.57</v>
          </cell>
        </row>
        <row r="3309">
          <cell r="F3309">
            <v>3131.94</v>
          </cell>
        </row>
        <row r="3316">
          <cell r="F3316">
            <v>3384.25</v>
          </cell>
        </row>
        <row r="3325">
          <cell r="F3325">
            <v>149.44999999999999</v>
          </cell>
        </row>
        <row r="3331">
          <cell r="F3331">
            <v>147.63</v>
          </cell>
        </row>
        <row r="3344">
          <cell r="F3344">
            <v>446.21999999999997</v>
          </cell>
        </row>
        <row r="3355">
          <cell r="F3355">
            <v>598.08999999999992</v>
          </cell>
        </row>
        <row r="3366">
          <cell r="F3366">
            <v>840.07999999999993</v>
          </cell>
        </row>
        <row r="3377">
          <cell r="F3377">
            <v>985.56999999999994</v>
          </cell>
        </row>
        <row r="3388">
          <cell r="F3388">
            <v>782.72</v>
          </cell>
        </row>
        <row r="3399">
          <cell r="F3399">
            <v>1279.9100000000001</v>
          </cell>
        </row>
        <row r="3410">
          <cell r="F3410">
            <v>881.84</v>
          </cell>
        </row>
        <row r="3421">
          <cell r="F3421">
            <v>663.46</v>
          </cell>
        </row>
        <row r="3433">
          <cell r="F3433">
            <v>1177.9299999999998</v>
          </cell>
        </row>
        <row r="3444">
          <cell r="F3444">
            <v>783.66</v>
          </cell>
        </row>
        <row r="3454">
          <cell r="F3454">
            <v>530.08000000000004</v>
          </cell>
        </row>
        <row r="3465">
          <cell r="F3465">
            <v>1187.8799999999999</v>
          </cell>
        </row>
        <row r="3476">
          <cell r="F3476">
            <v>764.50999999999988</v>
          </cell>
        </row>
        <row r="3483">
          <cell r="F3483">
            <v>1640.06</v>
          </cell>
        </row>
        <row r="3490">
          <cell r="F3490">
            <v>2336.27</v>
          </cell>
        </row>
        <row r="3497">
          <cell r="F3497">
            <v>2749.63</v>
          </cell>
        </row>
        <row r="3504">
          <cell r="F3504">
            <v>3490.94</v>
          </cell>
        </row>
        <row r="3511">
          <cell r="F3511">
            <v>4859.42</v>
          </cell>
        </row>
        <row r="3518">
          <cell r="F3518">
            <v>5097.6000000000004</v>
          </cell>
        </row>
        <row r="3525">
          <cell r="F3525">
            <v>7269.41</v>
          </cell>
        </row>
        <row r="3555">
          <cell r="F3555">
            <v>14834.079999999996</v>
          </cell>
        </row>
        <row r="3582">
          <cell r="F3582">
            <v>21195.64</v>
          </cell>
        </row>
        <row r="3609">
          <cell r="F3609">
            <v>21264.079999999998</v>
          </cell>
        </row>
        <row r="3635">
          <cell r="F3635">
            <v>8668.8099999999977</v>
          </cell>
        </row>
        <row r="3661">
          <cell r="F3661">
            <v>8907.7699999999986</v>
          </cell>
        </row>
        <row r="3672">
          <cell r="F3672">
            <v>2243.7200000000003</v>
          </cell>
        </row>
        <row r="3683">
          <cell r="F3683">
            <v>2430.8447999999999</v>
          </cell>
        </row>
        <row r="3694">
          <cell r="F3694">
            <v>2280.04</v>
          </cell>
        </row>
        <row r="3709">
          <cell r="F3709">
            <v>31652.219999999998</v>
          </cell>
        </row>
        <row r="3724">
          <cell r="F3724">
            <v>36795.22</v>
          </cell>
        </row>
        <row r="3739">
          <cell r="F3739">
            <v>29928.019999999997</v>
          </cell>
        </row>
        <row r="3759">
          <cell r="F3759">
            <v>66755.100000000006</v>
          </cell>
        </row>
        <row r="3779">
          <cell r="F3779">
            <v>77180.099999999977</v>
          </cell>
        </row>
        <row r="3799">
          <cell r="F3799">
            <v>63260.100000000006</v>
          </cell>
        </row>
        <row r="3809">
          <cell r="F3809">
            <v>383.77</v>
          </cell>
        </row>
        <row r="3819">
          <cell r="F3819">
            <v>1410.4599999999998</v>
          </cell>
        </row>
        <row r="3829">
          <cell r="F3829">
            <v>1606.52</v>
          </cell>
        </row>
        <row r="3862">
          <cell r="F3862">
            <v>1567.48</v>
          </cell>
        </row>
        <row r="3890">
          <cell r="F3890">
            <v>7249.8699999999981</v>
          </cell>
        </row>
        <row r="3918">
          <cell r="F3918">
            <v>7394.7599999999984</v>
          </cell>
        </row>
        <row r="3944">
          <cell r="F3944">
            <v>4222.2199999999993</v>
          </cell>
        </row>
        <row r="3970">
          <cell r="F3970">
            <v>4100.42</v>
          </cell>
        </row>
        <row r="3996">
          <cell r="F3996">
            <v>6285.53</v>
          </cell>
        </row>
        <row r="4022">
          <cell r="F4022">
            <v>6770.25</v>
          </cell>
        </row>
        <row r="4046">
          <cell r="F4046">
            <v>4667.6399999999994</v>
          </cell>
        </row>
        <row r="4071">
          <cell r="F4071">
            <v>3065.4999999999995</v>
          </cell>
        </row>
        <row r="4097">
          <cell r="F4097">
            <v>6766.4399999999987</v>
          </cell>
        </row>
        <row r="4123">
          <cell r="F4123">
            <v>7107.3999999999987</v>
          </cell>
        </row>
        <row r="4150">
          <cell r="F4150">
            <v>7498.079999999999</v>
          </cell>
        </row>
        <row r="4177">
          <cell r="F4177">
            <v>7682.5199999999986</v>
          </cell>
        </row>
        <row r="4203">
          <cell r="F4203">
            <v>2444.04</v>
          </cell>
        </row>
        <row r="4225">
          <cell r="F4225">
            <v>10669.109999999999</v>
          </cell>
        </row>
        <row r="4243">
          <cell r="F4243">
            <v>11780.890000000001</v>
          </cell>
        </row>
        <row r="4265">
          <cell r="F4265">
            <v>18686.77</v>
          </cell>
        </row>
        <row r="4283">
          <cell r="F4283">
            <v>19798.55</v>
          </cell>
        </row>
        <row r="4305">
          <cell r="F4305">
            <v>4723.16</v>
          </cell>
        </row>
        <row r="4314">
          <cell r="F4314">
            <v>5627.74</v>
          </cell>
        </row>
        <row r="4323">
          <cell r="F4323">
            <v>6228.29</v>
          </cell>
        </row>
        <row r="4332">
          <cell r="F4332">
            <v>5425.32</v>
          </cell>
        </row>
        <row r="4355">
          <cell r="F4355">
            <v>2550.13</v>
          </cell>
        </row>
        <row r="4383">
          <cell r="F4383">
            <v>1907.53</v>
          </cell>
        </row>
        <row r="4392">
          <cell r="F4392">
            <v>3165.6</v>
          </cell>
        </row>
        <row r="4397">
          <cell r="F4397">
            <v>1158.49</v>
          </cell>
        </row>
        <row r="4403">
          <cell r="F4403">
            <v>3263.26</v>
          </cell>
        </row>
        <row r="4410">
          <cell r="F4410">
            <v>4867.09</v>
          </cell>
        </row>
        <row r="4415">
          <cell r="F4415">
            <v>1158.49</v>
          </cell>
        </row>
        <row r="4421">
          <cell r="F4421">
            <v>2490.59</v>
          </cell>
        </row>
        <row r="4430">
          <cell r="F4430">
            <v>142.60000000000002</v>
          </cell>
        </row>
        <row r="4436">
          <cell r="F4436">
            <v>60.74</v>
          </cell>
        </row>
        <row r="4443">
          <cell r="F4443">
            <v>179.50000000000003</v>
          </cell>
        </row>
        <row r="4450">
          <cell r="F4450">
            <v>185.45</v>
          </cell>
        </row>
        <row r="4456">
          <cell r="F4456">
            <v>82.98</v>
          </cell>
        </row>
        <row r="4462">
          <cell r="F4462">
            <v>48.959999999999994</v>
          </cell>
        </row>
        <row r="4469">
          <cell r="F4469">
            <v>127.75</v>
          </cell>
        </row>
        <row r="4477">
          <cell r="F4477">
            <v>164.65</v>
          </cell>
        </row>
        <row r="4488">
          <cell r="F4488">
            <v>332.25</v>
          </cell>
        </row>
        <row r="4497">
          <cell r="F4497">
            <v>1384.0999999999997</v>
          </cell>
        </row>
        <row r="4506">
          <cell r="F4506">
            <v>2015.07</v>
          </cell>
        </row>
        <row r="4515">
          <cell r="F4515">
            <v>2120.27</v>
          </cell>
        </row>
        <row r="4524">
          <cell r="F4524">
            <v>1124.0799999999997</v>
          </cell>
        </row>
        <row r="4533">
          <cell r="F4533">
            <v>1245.3699999999999</v>
          </cell>
        </row>
        <row r="4542">
          <cell r="F4542">
            <v>1197.2299999999998</v>
          </cell>
        </row>
        <row r="4551">
          <cell r="F4551">
            <v>1336.6999999999998</v>
          </cell>
        </row>
        <row r="4560">
          <cell r="F4560">
            <v>1336.6999999999998</v>
          </cell>
        </row>
        <row r="4570">
          <cell r="F4570">
            <v>807.08</v>
          </cell>
        </row>
        <row r="4580">
          <cell r="F4580">
            <v>1570.6299999999999</v>
          </cell>
        </row>
        <row r="4589">
          <cell r="F4589">
            <v>1598.69</v>
          </cell>
        </row>
        <row r="4598">
          <cell r="F4598">
            <v>1720.81</v>
          </cell>
        </row>
        <row r="4607">
          <cell r="F4607">
            <v>1378.87</v>
          </cell>
        </row>
        <row r="4616">
          <cell r="F4616">
            <v>919.75000000000011</v>
          </cell>
        </row>
        <row r="4634">
          <cell r="F4634">
            <v>888.06000000000006</v>
          </cell>
        </row>
        <row r="4643">
          <cell r="F4643">
            <v>530.15000000000009</v>
          </cell>
        </row>
        <row r="4652">
          <cell r="F4652">
            <v>581.23</v>
          </cell>
        </row>
        <row r="4661">
          <cell r="F4661">
            <v>642.17999999999995</v>
          </cell>
        </row>
        <row r="4670">
          <cell r="F4670">
            <v>744.68000000000006</v>
          </cell>
        </row>
        <row r="4679">
          <cell r="F4679">
            <v>765.12000000000012</v>
          </cell>
        </row>
        <row r="4688">
          <cell r="F4688">
            <v>855.21</v>
          </cell>
        </row>
        <row r="4697">
          <cell r="F4697">
            <v>989.65</v>
          </cell>
        </row>
        <row r="4706">
          <cell r="F4706">
            <v>1214.6199999999999</v>
          </cell>
        </row>
        <row r="4715">
          <cell r="F4715">
            <v>786.53000000000009</v>
          </cell>
        </row>
        <row r="4724">
          <cell r="F4724">
            <v>880.90000000000009</v>
          </cell>
        </row>
        <row r="4733">
          <cell r="F4733">
            <v>1021.76</v>
          </cell>
        </row>
        <row r="4742">
          <cell r="F4742">
            <v>1257.4299999999998</v>
          </cell>
        </row>
        <row r="4751">
          <cell r="F4751">
            <v>802.33</v>
          </cell>
        </row>
        <row r="4760">
          <cell r="F4760">
            <v>899.86</v>
          </cell>
        </row>
        <row r="4769">
          <cell r="F4769">
            <v>1045.47</v>
          </cell>
        </row>
        <row r="4778">
          <cell r="F4778">
            <v>1289.04</v>
          </cell>
        </row>
        <row r="4786">
          <cell r="F4786">
            <v>379.84999999999997</v>
          </cell>
        </row>
        <row r="4794">
          <cell r="F4794">
            <v>399.84999999999997</v>
          </cell>
        </row>
        <row r="4803">
          <cell r="F4803">
            <v>407.04999999999995</v>
          </cell>
        </row>
        <row r="4811">
          <cell r="F4811">
            <v>555.74</v>
          </cell>
        </row>
        <row r="4819">
          <cell r="F4819">
            <v>606.12999999999988</v>
          </cell>
        </row>
        <row r="4827">
          <cell r="F4827">
            <v>835.04000000000008</v>
          </cell>
        </row>
        <row r="4834">
          <cell r="F4834">
            <v>291.09000000000003</v>
          </cell>
        </row>
        <row r="4841">
          <cell r="F4841">
            <v>174.27</v>
          </cell>
        </row>
        <row r="4848">
          <cell r="F4848">
            <v>190.11</v>
          </cell>
        </row>
        <row r="4855">
          <cell r="F4855">
            <v>167.70999999999998</v>
          </cell>
        </row>
        <row r="4862">
          <cell r="F4862">
            <v>119.33000000000001</v>
          </cell>
        </row>
        <row r="4866">
          <cell r="F4866">
            <v>38.299999999999997</v>
          </cell>
        </row>
        <row r="4873">
          <cell r="F4873">
            <v>235.58</v>
          </cell>
        </row>
        <row r="4880">
          <cell r="F4880">
            <v>253.87000000000003</v>
          </cell>
        </row>
        <row r="4887">
          <cell r="F4887">
            <v>201.05</v>
          </cell>
        </row>
        <row r="4892">
          <cell r="F4892">
            <v>397.2</v>
          </cell>
        </row>
        <row r="4899">
          <cell r="F4899">
            <v>141.05000000000001</v>
          </cell>
        </row>
        <row r="4906">
          <cell r="F4906">
            <v>124.82</v>
          </cell>
        </row>
        <row r="4913">
          <cell r="F4913">
            <v>152.88999999999999</v>
          </cell>
        </row>
        <row r="4920">
          <cell r="F4920">
            <v>87.58</v>
          </cell>
        </row>
        <row r="4927">
          <cell r="F4927">
            <v>119.19</v>
          </cell>
        </row>
        <row r="4939">
          <cell r="C4939">
            <v>1932.17</v>
          </cell>
          <cell r="F4939">
            <v>3770.9599999999996</v>
          </cell>
        </row>
        <row r="4948">
          <cell r="C4948">
            <v>2674.61</v>
          </cell>
          <cell r="F4948">
            <v>5219.96</v>
          </cell>
        </row>
        <row r="4957">
          <cell r="C4957">
            <v>7906.52</v>
          </cell>
          <cell r="F4957">
            <v>15430.940000000002</v>
          </cell>
        </row>
        <row r="4966">
          <cell r="C4966">
            <v>9292.33</v>
          </cell>
          <cell r="F4966">
            <v>18135.580000000002</v>
          </cell>
        </row>
        <row r="4974">
          <cell r="C4974">
            <v>7466.98</v>
          </cell>
          <cell r="F4974">
            <v>14573.100000000002</v>
          </cell>
        </row>
        <row r="4986">
          <cell r="C4986">
            <v>7328.18</v>
          </cell>
          <cell r="F4986">
            <v>43090.539999999986</v>
          </cell>
        </row>
        <row r="4995">
          <cell r="F4995">
            <v>690.44999999999993</v>
          </cell>
        </row>
        <row r="5002">
          <cell r="F5002">
            <v>753.05</v>
          </cell>
        </row>
        <row r="5008">
          <cell r="F5008">
            <v>583.21</v>
          </cell>
        </row>
        <row r="5015">
          <cell r="F5015">
            <v>639.93000000000006</v>
          </cell>
        </row>
        <row r="5022">
          <cell r="F5022">
            <v>632.46</v>
          </cell>
        </row>
        <row r="5030">
          <cell r="F5030">
            <v>689.48</v>
          </cell>
        </row>
        <row r="5035">
          <cell r="F5035">
            <v>138.81</v>
          </cell>
        </row>
        <row r="5041">
          <cell r="F5041">
            <v>195.53</v>
          </cell>
        </row>
        <row r="5045">
          <cell r="F5045">
            <v>257.2</v>
          </cell>
        </row>
        <row r="5059">
          <cell r="F5059">
            <v>6267.32</v>
          </cell>
        </row>
        <row r="5060">
          <cell r="F5060">
            <v>92.17</v>
          </cell>
        </row>
        <row r="5072">
          <cell r="F5072">
            <v>429.2</v>
          </cell>
        </row>
        <row r="5080">
          <cell r="F5080">
            <v>1339.8</v>
          </cell>
        </row>
        <row r="5086">
          <cell r="F5086">
            <v>977.44</v>
          </cell>
        </row>
        <row r="5093">
          <cell r="F5093">
            <v>1080.3900000000001</v>
          </cell>
        </row>
        <row r="5131">
          <cell r="F5131">
            <v>9027.57</v>
          </cell>
        </row>
        <row r="5155">
          <cell r="F5155">
            <v>8543.32</v>
          </cell>
        </row>
        <row r="5179">
          <cell r="F5179">
            <v>6670.8</v>
          </cell>
        </row>
        <row r="5203">
          <cell r="F5203">
            <v>7916.9099999999989</v>
          </cell>
        </row>
        <row r="5230">
          <cell r="F5230">
            <v>11512.3</v>
          </cell>
        </row>
        <row r="5257">
          <cell r="F5257">
            <v>10905.38</v>
          </cell>
        </row>
        <row r="5284">
          <cell r="F5284">
            <v>8333.09</v>
          </cell>
        </row>
        <row r="5311">
          <cell r="F5311">
            <v>10013.61</v>
          </cell>
        </row>
        <row r="5321">
          <cell r="F5321">
            <v>1025.9699999999998</v>
          </cell>
        </row>
        <row r="5333">
          <cell r="F5333">
            <v>1618.1699999999998</v>
          </cell>
        </row>
        <row r="5344">
          <cell r="F5344">
            <v>1219.45</v>
          </cell>
        </row>
        <row r="5355">
          <cell r="F5355">
            <v>482.20000000000005</v>
          </cell>
        </row>
        <row r="5361">
          <cell r="F5361">
            <v>144.9</v>
          </cell>
        </row>
        <row r="5367">
          <cell r="F5367">
            <v>212.63</v>
          </cell>
        </row>
        <row r="5372">
          <cell r="F5372">
            <v>52.06</v>
          </cell>
        </row>
        <row r="5380">
          <cell r="F5380">
            <v>2648.71</v>
          </cell>
        </row>
        <row r="5386">
          <cell r="F5386">
            <v>2750.06</v>
          </cell>
        </row>
        <row r="5392">
          <cell r="F5392">
            <v>2803.69</v>
          </cell>
        </row>
        <row r="5398">
          <cell r="F5398">
            <v>2818.68</v>
          </cell>
        </row>
        <row r="5404">
          <cell r="F5404">
            <v>1907.6</v>
          </cell>
        </row>
        <row r="5410">
          <cell r="F5410">
            <v>2319.21</v>
          </cell>
        </row>
        <row r="5416">
          <cell r="F5416">
            <v>2198.9</v>
          </cell>
        </row>
      </sheetData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L15">
            <v>1.327</v>
          </cell>
        </row>
      </sheetData>
      <sheetData sheetId="48" refreshError="1"/>
      <sheetData sheetId="49" refreshError="1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eriales"/>
      <sheetName val="Mano Obra"/>
      <sheetName val="Análisis costo SEE- KfW"/>
      <sheetName val="Lista P.U."/>
      <sheetName val="Sheet1"/>
      <sheetName val="Sheet2"/>
      <sheetName val="Sheet3"/>
    </sheetNames>
    <sheetDataSet>
      <sheetData sheetId="0"/>
      <sheetData sheetId="1" refreshError="1">
        <row r="10">
          <cell r="D10">
            <v>15</v>
          </cell>
        </row>
        <row r="12">
          <cell r="D12">
            <v>45</v>
          </cell>
        </row>
        <row r="17">
          <cell r="D17">
            <v>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ano de Obra"/>
      <sheetName val="Analisis"/>
      <sheetName val="Rdmo Matariales"/>
      <sheetName val="Resumen de analisis"/>
    </sheetNames>
    <sheetDataSet>
      <sheetData sheetId="0"/>
      <sheetData sheetId="1">
        <row r="4">
          <cell r="D4">
            <v>4377</v>
          </cell>
        </row>
        <row r="8">
          <cell r="D8">
            <v>350</v>
          </cell>
        </row>
        <row r="10">
          <cell r="D10">
            <v>830</v>
          </cell>
        </row>
        <row r="11">
          <cell r="D11">
            <v>639</v>
          </cell>
        </row>
        <row r="12">
          <cell r="D12">
            <v>511</v>
          </cell>
        </row>
        <row r="13">
          <cell r="D13">
            <v>448</v>
          </cell>
        </row>
        <row r="14">
          <cell r="D14">
            <v>294</v>
          </cell>
        </row>
        <row r="15">
          <cell r="D15">
            <v>268</v>
          </cell>
        </row>
        <row r="556">
          <cell r="D556">
            <v>574.99992450000002</v>
          </cell>
        </row>
        <row r="778">
          <cell r="D778">
            <v>154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/>
      <sheetData sheetId="1"/>
      <sheetData sheetId="2"/>
      <sheetData sheetId="3"/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/>
      <sheetData sheetId="6"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Analisis"/>
      <sheetName val="CPN1"/>
      <sheetName val="Modul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5">
          <cell r="D15">
            <v>1240</v>
          </cell>
        </row>
      </sheetData>
      <sheetData sheetId="9" refreshError="1">
        <row r="1512">
          <cell r="G1512">
            <v>3526.1216021874998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34">
          <cell r="D134">
            <v>550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 refreshError="1"/>
      <sheetData sheetId="1" refreshError="1"/>
      <sheetData sheetId="2" refreshError="1"/>
      <sheetData sheetId="3" refreshError="1">
        <row r="2">
          <cell r="G2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EXPANSIONES "/>
      <sheetName val="peso"/>
      <sheetName val="Costo Promedio"/>
      <sheetName val="comparacion"/>
      <sheetName val="analisis pintura"/>
      <sheetName val="aluzinc+ Varios"/>
      <sheetName val="ANALISIS DE ACERO"/>
      <sheetName val="propue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OB. SEOPC"/>
      <sheetName val="APROB. SEOPC (2)"/>
      <sheetName val="PASARELA OZORIA"/>
      <sheetName val="Hoja1"/>
      <sheetName val="TUNEL CHARLES"/>
      <sheetName val="Pasarela de L=60.00"/>
      <sheetName val="cotiz tu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intura"/>
      <sheetName val="Varios"/>
      <sheetName val="Herr+Equip"/>
      <sheetName val="M.O instalacion"/>
      <sheetName val="M.O Fabricacion"/>
      <sheetName val="Corte+Sold"/>
      <sheetName val="Ana.precios un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713"/>
  <sheetViews>
    <sheetView tabSelected="1" view="pageBreakPreview" topLeftCell="A121" zoomScaleNormal="100" zoomScaleSheetLayoutView="100" workbookViewId="0">
      <selection activeCell="I128" sqref="I128"/>
    </sheetView>
  </sheetViews>
  <sheetFormatPr baseColWidth="10" defaultColWidth="11.42578125" defaultRowHeight="15" x14ac:dyDescent="0.25"/>
  <cols>
    <col min="1" max="1" width="4.5703125" style="20" customWidth="1"/>
    <col min="2" max="2" width="44.28515625" style="21" customWidth="1"/>
    <col min="3" max="3" width="8.85546875" style="22" customWidth="1"/>
    <col min="4" max="4" width="7.5703125" style="23" customWidth="1"/>
    <col min="5" max="5" width="12.140625" style="24" customWidth="1"/>
    <col min="6" max="6" width="12.7109375" style="22" customWidth="1"/>
    <col min="7" max="7" width="15.85546875" style="25" customWidth="1"/>
    <col min="8" max="8" width="11.7109375" style="7" bestFit="1" customWidth="1"/>
    <col min="9" max="9" width="29.7109375" style="7" customWidth="1"/>
    <col min="10" max="16384" width="11.42578125" style="7"/>
  </cols>
  <sheetData>
    <row r="1" spans="1:7" s="3" customFormat="1" x14ac:dyDescent="0.25">
      <c r="A1" s="197" t="s">
        <v>0</v>
      </c>
      <c r="B1" s="197"/>
      <c r="C1" s="197"/>
      <c r="D1" s="197"/>
      <c r="E1" s="197"/>
      <c r="F1" s="1"/>
      <c r="G1" s="2"/>
    </row>
    <row r="2" spans="1:7" s="3" customFormat="1" x14ac:dyDescent="0.25">
      <c r="A2" s="198" t="s">
        <v>1</v>
      </c>
      <c r="B2" s="198"/>
      <c r="C2" s="1"/>
      <c r="D2" s="4"/>
      <c r="E2" s="1"/>
      <c r="F2" s="1"/>
      <c r="G2" s="2"/>
    </row>
    <row r="3" spans="1:7" s="3" customFormat="1" ht="14.25" customHeight="1" x14ac:dyDescent="0.25">
      <c r="A3" s="198" t="s">
        <v>2</v>
      </c>
      <c r="B3" s="198"/>
      <c r="C3" s="1"/>
      <c r="D3" s="4"/>
      <c r="E3" s="1"/>
      <c r="F3" s="1"/>
      <c r="G3" s="2"/>
    </row>
    <row r="4" spans="1:7" x14ac:dyDescent="0.25">
      <c r="A4" s="5"/>
      <c r="B4" s="199"/>
      <c r="C4" s="199"/>
      <c r="D4" s="199"/>
      <c r="E4" s="199"/>
      <c r="F4" s="6"/>
      <c r="G4" s="2"/>
    </row>
    <row r="5" spans="1:7" s="3" customFormat="1" ht="16.5" customHeight="1" x14ac:dyDescent="0.25">
      <c r="A5" s="200" t="s">
        <v>3</v>
      </c>
      <c r="B5" s="200"/>
      <c r="C5" s="200"/>
      <c r="D5" s="200"/>
      <c r="E5" s="200"/>
      <c r="F5" s="200"/>
      <c r="G5" s="200"/>
    </row>
    <row r="6" spans="1:7" s="3" customFormat="1" ht="15.75" customHeight="1" x14ac:dyDescent="0.25">
      <c r="A6" s="200" t="s">
        <v>4</v>
      </c>
      <c r="B6" s="200"/>
      <c r="C6" s="200"/>
      <c r="D6" s="200"/>
      <c r="E6" s="200"/>
      <c r="F6" s="200"/>
      <c r="G6" s="200"/>
    </row>
    <row r="7" spans="1:7" s="3" customFormat="1" ht="15.75" customHeight="1" x14ac:dyDescent="0.25">
      <c r="A7" s="200" t="s">
        <v>5</v>
      </c>
      <c r="B7" s="200"/>
      <c r="C7" s="200"/>
      <c r="D7" s="200"/>
      <c r="E7" s="200"/>
      <c r="F7" s="200"/>
      <c r="G7" s="200"/>
    </row>
    <row r="8" spans="1:7" ht="15.75" thickBot="1" x14ac:dyDescent="0.3">
      <c r="A8" s="8"/>
      <c r="B8" s="9"/>
      <c r="C8" s="10"/>
      <c r="D8" s="11"/>
      <c r="E8" s="10"/>
      <c r="F8" s="10"/>
      <c r="G8" s="12"/>
    </row>
    <row r="9" spans="1:7" s="19" customFormat="1" ht="15.95" customHeight="1" thickBot="1" x14ac:dyDescent="0.3">
      <c r="A9" s="13" t="s">
        <v>6</v>
      </c>
      <c r="B9" s="14" t="s">
        <v>7</v>
      </c>
      <c r="C9" s="15" t="s">
        <v>8</v>
      </c>
      <c r="D9" s="16" t="s">
        <v>9</v>
      </c>
      <c r="E9" s="17" t="s">
        <v>10</v>
      </c>
      <c r="F9" s="17" t="s">
        <v>11</v>
      </c>
      <c r="G9" s="18" t="s">
        <v>12</v>
      </c>
    </row>
    <row r="10" spans="1:7" ht="13.5" customHeight="1" x14ac:dyDescent="0.25"/>
    <row r="11" spans="1:7" ht="15.95" customHeight="1" x14ac:dyDescent="0.25">
      <c r="B11" s="26" t="s">
        <v>13</v>
      </c>
      <c r="G11" s="27"/>
    </row>
    <row r="12" spans="1:7" ht="13.5" customHeight="1" x14ac:dyDescent="0.25">
      <c r="B12" s="26"/>
      <c r="G12" s="27"/>
    </row>
    <row r="13" spans="1:7" x14ac:dyDescent="0.25">
      <c r="A13" s="28" t="s">
        <v>14</v>
      </c>
      <c r="B13" s="29" t="s">
        <v>15</v>
      </c>
      <c r="G13" s="27"/>
    </row>
    <row r="14" spans="1:7" ht="16.5" customHeight="1" x14ac:dyDescent="0.25">
      <c r="A14" s="30" t="s">
        <v>16</v>
      </c>
      <c r="B14" s="9" t="s">
        <v>17</v>
      </c>
      <c r="C14" s="22">
        <v>1</v>
      </c>
      <c r="D14" s="31" t="s">
        <v>18</v>
      </c>
      <c r="F14" s="22">
        <f>C14*E14</f>
        <v>0</v>
      </c>
      <c r="G14" s="27"/>
    </row>
    <row r="15" spans="1:7" x14ac:dyDescent="0.25">
      <c r="A15" s="30" t="s">
        <v>19</v>
      </c>
      <c r="B15" s="9" t="s">
        <v>20</v>
      </c>
      <c r="C15" s="22">
        <v>547.75</v>
      </c>
      <c r="D15" s="31" t="s">
        <v>21</v>
      </c>
      <c r="F15" s="22">
        <f>C15*E15</f>
        <v>0</v>
      </c>
    </row>
    <row r="16" spans="1:7" x14ac:dyDescent="0.25">
      <c r="A16" s="32" t="s">
        <v>22</v>
      </c>
      <c r="B16" s="9" t="s">
        <v>23</v>
      </c>
      <c r="C16" s="22">
        <v>457.81</v>
      </c>
      <c r="D16" s="31" t="s">
        <v>21</v>
      </c>
      <c r="F16" s="22">
        <f>C16*E16</f>
        <v>0</v>
      </c>
    </row>
    <row r="17" spans="1:8" x14ac:dyDescent="0.25">
      <c r="A17" s="32" t="s">
        <v>24</v>
      </c>
      <c r="B17" s="9" t="s">
        <v>25</v>
      </c>
      <c r="C17" s="22">
        <v>1</v>
      </c>
      <c r="D17" s="31" t="s">
        <v>26</v>
      </c>
      <c r="F17" s="22">
        <f>C17*E17</f>
        <v>0</v>
      </c>
      <c r="G17" s="27">
        <f>SUM(F14:F17)</f>
        <v>0</v>
      </c>
    </row>
    <row r="18" spans="1:8" x14ac:dyDescent="0.25">
      <c r="G18" s="33"/>
    </row>
    <row r="19" spans="1:8" x14ac:dyDescent="0.25">
      <c r="A19" s="28" t="s">
        <v>27</v>
      </c>
      <c r="B19" s="29" t="s">
        <v>28</v>
      </c>
      <c r="G19" s="33"/>
    </row>
    <row r="20" spans="1:8" ht="16.5" customHeight="1" x14ac:dyDescent="0.25">
      <c r="A20" s="30" t="s">
        <v>16</v>
      </c>
      <c r="B20" s="34" t="s">
        <v>29</v>
      </c>
      <c r="C20" s="22">
        <v>254.32</v>
      </c>
      <c r="D20" s="31" t="s">
        <v>30</v>
      </c>
      <c r="F20" s="22">
        <f>C20*E20</f>
        <v>0</v>
      </c>
      <c r="G20" s="33"/>
    </row>
    <row r="21" spans="1:8" x14ac:dyDescent="0.25">
      <c r="A21" s="30" t="s">
        <v>19</v>
      </c>
      <c r="B21" s="9" t="s">
        <v>31</v>
      </c>
      <c r="C21" s="22">
        <v>30.25</v>
      </c>
      <c r="D21" s="31" t="s">
        <v>30</v>
      </c>
      <c r="F21" s="22">
        <f>C21*E21</f>
        <v>0</v>
      </c>
      <c r="G21" s="33"/>
    </row>
    <row r="22" spans="1:8" ht="15" customHeight="1" x14ac:dyDescent="0.25">
      <c r="A22" s="32" t="s">
        <v>22</v>
      </c>
      <c r="B22" s="9" t="s">
        <v>32</v>
      </c>
      <c r="C22" s="22">
        <v>113.75</v>
      </c>
      <c r="D22" s="31" t="s">
        <v>30</v>
      </c>
      <c r="F22" s="22">
        <f>C22*E22</f>
        <v>0</v>
      </c>
      <c r="G22" s="33"/>
    </row>
    <row r="23" spans="1:8" ht="30" x14ac:dyDescent="0.25">
      <c r="A23" s="30" t="s">
        <v>24</v>
      </c>
      <c r="B23" s="35" t="s">
        <v>33</v>
      </c>
      <c r="C23" s="22">
        <v>151.16</v>
      </c>
      <c r="D23" s="31" t="s">
        <v>30</v>
      </c>
      <c r="F23" s="22">
        <f>C23*E23</f>
        <v>0</v>
      </c>
      <c r="G23" s="27">
        <f>SUM(F20:F23)</f>
        <v>0</v>
      </c>
    </row>
    <row r="24" spans="1:8" x14ac:dyDescent="0.25">
      <c r="A24" s="36"/>
      <c r="G24" s="33"/>
    </row>
    <row r="25" spans="1:8" x14ac:dyDescent="0.25">
      <c r="A25" s="28" t="s">
        <v>34</v>
      </c>
      <c r="B25" s="26" t="s">
        <v>35</v>
      </c>
      <c r="G25" s="27"/>
    </row>
    <row r="26" spans="1:8" ht="45" x14ac:dyDescent="0.25">
      <c r="A26" s="30" t="s">
        <v>16</v>
      </c>
      <c r="B26" s="35" t="s">
        <v>36</v>
      </c>
      <c r="C26" s="22">
        <v>0.77</v>
      </c>
      <c r="D26" s="23" t="s">
        <v>30</v>
      </c>
      <c r="F26" s="22">
        <f t="shared" ref="F26:F45" si="0">C26*E26</f>
        <v>0</v>
      </c>
    </row>
    <row r="27" spans="1:8" ht="45" x14ac:dyDescent="0.25">
      <c r="A27" s="30" t="s">
        <v>19</v>
      </c>
      <c r="B27" s="35" t="s">
        <v>37</v>
      </c>
      <c r="C27" s="22">
        <v>2.4</v>
      </c>
      <c r="D27" s="23" t="s">
        <v>30</v>
      </c>
      <c r="F27" s="22">
        <f t="shared" si="0"/>
        <v>0</v>
      </c>
      <c r="G27" s="27"/>
    </row>
    <row r="28" spans="1:8" ht="45" x14ac:dyDescent="0.25">
      <c r="A28" s="32" t="s">
        <v>22</v>
      </c>
      <c r="B28" s="35" t="s">
        <v>38</v>
      </c>
      <c r="C28" s="22">
        <v>0.72</v>
      </c>
      <c r="D28" s="23" t="s">
        <v>30</v>
      </c>
      <c r="F28" s="22">
        <f t="shared" si="0"/>
        <v>0</v>
      </c>
      <c r="G28" s="27" t="s">
        <v>39</v>
      </c>
    </row>
    <row r="29" spans="1:8" ht="14.25" customHeight="1" x14ac:dyDescent="0.25">
      <c r="A29" s="30" t="s">
        <v>24</v>
      </c>
      <c r="B29" s="21" t="s">
        <v>40</v>
      </c>
      <c r="C29" s="22">
        <v>0.17</v>
      </c>
      <c r="D29" s="23" t="s">
        <v>30</v>
      </c>
      <c r="F29" s="22">
        <f t="shared" si="0"/>
        <v>0</v>
      </c>
      <c r="G29" s="27"/>
    </row>
    <row r="30" spans="1:8" ht="30" x14ac:dyDescent="0.25">
      <c r="A30" s="30" t="s">
        <v>41</v>
      </c>
      <c r="B30" s="35" t="s">
        <v>42</v>
      </c>
      <c r="C30" s="22">
        <v>107.13</v>
      </c>
      <c r="D30" s="23" t="s">
        <v>30</v>
      </c>
      <c r="F30" s="22">
        <f t="shared" si="0"/>
        <v>0</v>
      </c>
      <c r="G30" s="27"/>
    </row>
    <row r="31" spans="1:8" ht="30" x14ac:dyDescent="0.25">
      <c r="A31" s="30" t="s">
        <v>43</v>
      </c>
      <c r="B31" s="37" t="s">
        <v>44</v>
      </c>
      <c r="C31" s="22">
        <v>0.94</v>
      </c>
      <c r="D31" s="38" t="s">
        <v>30</v>
      </c>
      <c r="F31" s="22">
        <f t="shared" si="0"/>
        <v>0</v>
      </c>
      <c r="H31" s="39">
        <f>SUM(F14:F30)</f>
        <v>0</v>
      </c>
    </row>
    <row r="32" spans="1:8" ht="45" x14ac:dyDescent="0.25">
      <c r="A32" s="32" t="s">
        <v>45</v>
      </c>
      <c r="B32" s="40" t="s">
        <v>46</v>
      </c>
      <c r="C32" s="22">
        <v>0.83</v>
      </c>
      <c r="D32" s="38" t="s">
        <v>30</v>
      </c>
      <c r="F32" s="22">
        <f t="shared" si="0"/>
        <v>0</v>
      </c>
      <c r="G32" s="27"/>
    </row>
    <row r="33" spans="1:7" ht="45" x14ac:dyDescent="0.25">
      <c r="A33" s="30" t="s">
        <v>47</v>
      </c>
      <c r="B33" s="37" t="s">
        <v>48</v>
      </c>
      <c r="C33" s="22">
        <v>2.09</v>
      </c>
      <c r="D33" s="38" t="s">
        <v>30</v>
      </c>
      <c r="F33" s="22">
        <f t="shared" si="0"/>
        <v>0</v>
      </c>
      <c r="G33" s="27"/>
    </row>
    <row r="34" spans="1:7" ht="45" x14ac:dyDescent="0.25">
      <c r="A34" s="30" t="s">
        <v>49</v>
      </c>
      <c r="B34" s="37" t="s">
        <v>50</v>
      </c>
      <c r="C34" s="22">
        <v>0.22</v>
      </c>
      <c r="D34" s="31" t="s">
        <v>30</v>
      </c>
      <c r="F34" s="22">
        <f t="shared" si="0"/>
        <v>0</v>
      </c>
      <c r="G34" s="27"/>
    </row>
    <row r="35" spans="1:7" ht="45" x14ac:dyDescent="0.25">
      <c r="A35" s="30" t="s">
        <v>51</v>
      </c>
      <c r="B35" s="37" t="s">
        <v>52</v>
      </c>
      <c r="C35" s="22">
        <v>0.08</v>
      </c>
      <c r="D35" s="23" t="s">
        <v>30</v>
      </c>
      <c r="F35" s="22">
        <f t="shared" si="0"/>
        <v>0</v>
      </c>
      <c r="G35" s="27"/>
    </row>
    <row r="36" spans="1:7" ht="60" x14ac:dyDescent="0.25">
      <c r="A36" s="20" t="s">
        <v>53</v>
      </c>
      <c r="B36" s="37" t="s">
        <v>54</v>
      </c>
      <c r="C36" s="22">
        <v>0.66</v>
      </c>
      <c r="D36" s="31" t="s">
        <v>30</v>
      </c>
      <c r="F36" s="22">
        <f t="shared" si="0"/>
        <v>0</v>
      </c>
      <c r="G36" s="27"/>
    </row>
    <row r="37" spans="1:7" ht="60" x14ac:dyDescent="0.25">
      <c r="A37" s="20" t="s">
        <v>55</v>
      </c>
      <c r="B37" s="37" t="s">
        <v>56</v>
      </c>
      <c r="C37" s="22">
        <v>0.66</v>
      </c>
      <c r="D37" s="31" t="s">
        <v>30</v>
      </c>
      <c r="F37" s="22">
        <f t="shared" si="0"/>
        <v>0</v>
      </c>
      <c r="G37" s="27"/>
    </row>
    <row r="38" spans="1:7" ht="45" x14ac:dyDescent="0.25">
      <c r="A38" s="20" t="s">
        <v>57</v>
      </c>
      <c r="B38" s="37" t="s">
        <v>58</v>
      </c>
      <c r="C38" s="22">
        <v>0.5</v>
      </c>
      <c r="D38" s="31" t="s">
        <v>30</v>
      </c>
      <c r="F38" s="22">
        <f t="shared" si="0"/>
        <v>0</v>
      </c>
      <c r="G38" s="27"/>
    </row>
    <row r="39" spans="1:7" ht="45" x14ac:dyDescent="0.25">
      <c r="A39" s="20" t="s">
        <v>59</v>
      </c>
      <c r="B39" s="37" t="s">
        <v>60</v>
      </c>
      <c r="C39" s="22">
        <v>0.27</v>
      </c>
      <c r="D39" s="31" t="s">
        <v>30</v>
      </c>
      <c r="F39" s="22">
        <f t="shared" si="0"/>
        <v>0</v>
      </c>
      <c r="G39" s="27"/>
    </row>
    <row r="40" spans="1:7" ht="45" x14ac:dyDescent="0.25">
      <c r="A40" s="20" t="s">
        <v>61</v>
      </c>
      <c r="B40" s="37" t="s">
        <v>62</v>
      </c>
      <c r="C40" s="22">
        <v>0.79</v>
      </c>
      <c r="D40" s="31" t="s">
        <v>30</v>
      </c>
      <c r="F40" s="22">
        <f t="shared" si="0"/>
        <v>0</v>
      </c>
      <c r="G40" s="27"/>
    </row>
    <row r="41" spans="1:7" ht="45" x14ac:dyDescent="0.25">
      <c r="A41" s="20" t="s">
        <v>63</v>
      </c>
      <c r="B41" s="37" t="s">
        <v>64</v>
      </c>
      <c r="C41" s="22">
        <v>3.86</v>
      </c>
      <c r="D41" s="31" t="s">
        <v>30</v>
      </c>
      <c r="F41" s="22">
        <f t="shared" si="0"/>
        <v>0</v>
      </c>
    </row>
    <row r="42" spans="1:7" ht="45" x14ac:dyDescent="0.25">
      <c r="A42" s="20" t="s">
        <v>65</v>
      </c>
      <c r="B42" s="37" t="s">
        <v>66</v>
      </c>
      <c r="C42" s="22">
        <v>0.32</v>
      </c>
      <c r="D42" s="31" t="s">
        <v>30</v>
      </c>
      <c r="F42" s="22">
        <f t="shared" si="0"/>
        <v>0</v>
      </c>
      <c r="G42" s="27"/>
    </row>
    <row r="43" spans="1:7" ht="48" customHeight="1" x14ac:dyDescent="0.25">
      <c r="A43" s="20" t="s">
        <v>67</v>
      </c>
      <c r="B43" s="37" t="s">
        <v>68</v>
      </c>
      <c r="C43" s="41">
        <v>0.1</v>
      </c>
      <c r="D43" s="42" t="s">
        <v>30</v>
      </c>
      <c r="F43" s="22">
        <f t="shared" si="0"/>
        <v>0</v>
      </c>
      <c r="G43" s="27"/>
    </row>
    <row r="44" spans="1:7" ht="42" customHeight="1" x14ac:dyDescent="0.25">
      <c r="A44" s="20" t="s">
        <v>69</v>
      </c>
      <c r="B44" s="37" t="s">
        <v>70</v>
      </c>
      <c r="C44" s="22">
        <v>2.31</v>
      </c>
      <c r="D44" s="31" t="s">
        <v>30</v>
      </c>
      <c r="F44" s="22">
        <f t="shared" si="0"/>
        <v>0</v>
      </c>
      <c r="G44" s="27"/>
    </row>
    <row r="45" spans="1:7" ht="60" x14ac:dyDescent="0.25">
      <c r="A45" s="20" t="s">
        <v>71</v>
      </c>
      <c r="B45" s="37" t="s">
        <v>72</v>
      </c>
      <c r="C45" s="22">
        <v>42.82</v>
      </c>
      <c r="D45" s="31" t="s">
        <v>30</v>
      </c>
      <c r="F45" s="22">
        <f t="shared" si="0"/>
        <v>0</v>
      </c>
      <c r="G45" s="27">
        <f>SUM(F26:F45)</f>
        <v>0</v>
      </c>
    </row>
    <row r="46" spans="1:7" x14ac:dyDescent="0.25">
      <c r="B46" s="37"/>
      <c r="D46" s="31"/>
      <c r="G46" s="27"/>
    </row>
    <row r="47" spans="1:7" x14ac:dyDescent="0.25">
      <c r="A47" s="28" t="s">
        <v>73</v>
      </c>
      <c r="B47" s="29" t="s">
        <v>74</v>
      </c>
      <c r="G47" s="27"/>
    </row>
    <row r="48" spans="1:7" ht="60" x14ac:dyDescent="0.25">
      <c r="A48" s="30" t="s">
        <v>16</v>
      </c>
      <c r="B48" s="37" t="s">
        <v>75</v>
      </c>
      <c r="C48" s="22">
        <v>63.39</v>
      </c>
      <c r="D48" s="31" t="s">
        <v>21</v>
      </c>
      <c r="F48" s="22">
        <f>C48*E48</f>
        <v>0</v>
      </c>
      <c r="G48" s="27"/>
    </row>
    <row r="49" spans="1:9" ht="60" x14ac:dyDescent="0.25">
      <c r="A49" s="30" t="s">
        <v>19</v>
      </c>
      <c r="B49" s="37" t="s">
        <v>76</v>
      </c>
      <c r="C49" s="22">
        <v>468.59</v>
      </c>
      <c r="D49" s="31" t="s">
        <v>21</v>
      </c>
      <c r="F49" s="22">
        <f>C49*E49</f>
        <v>0</v>
      </c>
      <c r="G49" s="27"/>
    </row>
    <row r="50" spans="1:9" ht="60" x14ac:dyDescent="0.25">
      <c r="A50" s="32" t="s">
        <v>22</v>
      </c>
      <c r="B50" s="9" t="s">
        <v>77</v>
      </c>
      <c r="C50" s="22">
        <v>75.19</v>
      </c>
      <c r="D50" s="31" t="s">
        <v>21</v>
      </c>
      <c r="F50" s="22">
        <f>C50*E50</f>
        <v>0</v>
      </c>
      <c r="G50" s="27"/>
    </row>
    <row r="51" spans="1:9" ht="30" x14ac:dyDescent="0.25">
      <c r="A51" s="32" t="s">
        <v>24</v>
      </c>
      <c r="B51" s="35" t="s">
        <v>78</v>
      </c>
      <c r="C51" s="22">
        <v>15.21</v>
      </c>
      <c r="D51" s="31" t="s">
        <v>21</v>
      </c>
      <c r="F51" s="22">
        <f>C51*E51</f>
        <v>0</v>
      </c>
      <c r="G51" s="27"/>
    </row>
    <row r="52" spans="1:9" ht="30" x14ac:dyDescent="0.25">
      <c r="A52" s="20" t="s">
        <v>41</v>
      </c>
      <c r="B52" s="9" t="s">
        <v>79</v>
      </c>
      <c r="C52" s="22">
        <v>2.16</v>
      </c>
      <c r="D52" s="23" t="s">
        <v>21</v>
      </c>
      <c r="F52" s="22">
        <f>C52*E52</f>
        <v>0</v>
      </c>
      <c r="G52" s="27">
        <f>SUM(F48:F52)</f>
        <v>0</v>
      </c>
    </row>
    <row r="53" spans="1:9" x14ac:dyDescent="0.25">
      <c r="A53" s="36"/>
      <c r="B53" s="9"/>
      <c r="G53" s="27"/>
    </row>
    <row r="54" spans="1:9" x14ac:dyDescent="0.25">
      <c r="A54" s="28" t="s">
        <v>80</v>
      </c>
      <c r="B54" s="29" t="s">
        <v>81</v>
      </c>
      <c r="G54" s="27"/>
    </row>
    <row r="55" spans="1:9" ht="29.25" customHeight="1" x14ac:dyDescent="0.25">
      <c r="A55" s="30" t="s">
        <v>16</v>
      </c>
      <c r="B55" s="35" t="s">
        <v>82</v>
      </c>
      <c r="C55" s="43">
        <v>374.28</v>
      </c>
      <c r="D55" s="31" t="s">
        <v>21</v>
      </c>
      <c r="F55" s="22">
        <f t="shared" ref="F55:F60" si="1">C55*E55</f>
        <v>0</v>
      </c>
      <c r="G55" s="27"/>
    </row>
    <row r="56" spans="1:9" ht="15" customHeight="1" x14ac:dyDescent="0.25">
      <c r="A56" s="30" t="s">
        <v>19</v>
      </c>
      <c r="B56" s="35" t="s">
        <v>83</v>
      </c>
      <c r="C56" s="43">
        <v>562.91</v>
      </c>
      <c r="D56" s="31" t="s">
        <v>21</v>
      </c>
      <c r="F56" s="22">
        <f t="shared" si="1"/>
        <v>0</v>
      </c>
      <c r="G56" s="27"/>
    </row>
    <row r="57" spans="1:9" ht="30" x14ac:dyDescent="0.25">
      <c r="A57" s="32" t="s">
        <v>22</v>
      </c>
      <c r="B57" s="35" t="s">
        <v>84</v>
      </c>
      <c r="C57" s="22">
        <v>430.6</v>
      </c>
      <c r="D57" s="31" t="s">
        <v>21</v>
      </c>
      <c r="F57" s="22">
        <f t="shared" si="1"/>
        <v>0</v>
      </c>
      <c r="G57" s="27"/>
    </row>
    <row r="58" spans="1:9" x14ac:dyDescent="0.25">
      <c r="A58" s="185" t="s">
        <v>24</v>
      </c>
      <c r="B58" s="191" t="s">
        <v>368</v>
      </c>
      <c r="C58" s="192">
        <v>5.6</v>
      </c>
      <c r="D58" s="189" t="s">
        <v>86</v>
      </c>
      <c r="E58" s="22"/>
      <c r="F58" s="22">
        <f t="shared" si="1"/>
        <v>0</v>
      </c>
    </row>
    <row r="59" spans="1:9" ht="30" x14ac:dyDescent="0.25">
      <c r="A59" s="30" t="s">
        <v>41</v>
      </c>
      <c r="B59" s="35" t="s">
        <v>87</v>
      </c>
      <c r="C59" s="22">
        <f>C57</f>
        <v>430.6</v>
      </c>
      <c r="D59" s="31" t="s">
        <v>21</v>
      </c>
      <c r="F59" s="22">
        <f t="shared" si="1"/>
        <v>0</v>
      </c>
    </row>
    <row r="60" spans="1:9" x14ac:dyDescent="0.25">
      <c r="A60" s="20" t="s">
        <v>43</v>
      </c>
      <c r="B60" s="35" t="s">
        <v>88</v>
      </c>
      <c r="C60" s="22">
        <v>1081.47</v>
      </c>
      <c r="D60" s="31" t="s">
        <v>86</v>
      </c>
      <c r="F60" s="22">
        <f t="shared" si="1"/>
        <v>0</v>
      </c>
      <c r="G60" s="27">
        <f>SUM(F55:F60)</f>
        <v>0</v>
      </c>
    </row>
    <row r="61" spans="1:9" x14ac:dyDescent="0.25">
      <c r="B61" s="35"/>
      <c r="G61" s="27"/>
    </row>
    <row r="62" spans="1:9" x14ac:dyDescent="0.25">
      <c r="A62" s="28" t="s">
        <v>89</v>
      </c>
      <c r="B62" s="29" t="s">
        <v>90</v>
      </c>
      <c r="G62" s="27"/>
    </row>
    <row r="63" spans="1:9" ht="45" x14ac:dyDescent="0.25">
      <c r="A63" s="30" t="s">
        <v>16</v>
      </c>
      <c r="B63" s="9" t="s">
        <v>91</v>
      </c>
      <c r="C63" s="22">
        <v>289.04000000000002</v>
      </c>
      <c r="D63" s="31" t="s">
        <v>21</v>
      </c>
      <c r="F63" s="22">
        <f>C63*E63</f>
        <v>0</v>
      </c>
      <c r="G63" s="27"/>
      <c r="I63" s="44"/>
    </row>
    <row r="64" spans="1:9" ht="45" x14ac:dyDescent="0.25">
      <c r="A64" s="185" t="s">
        <v>19</v>
      </c>
      <c r="B64" s="190" t="s">
        <v>202</v>
      </c>
      <c r="C64" s="188">
        <v>330.32</v>
      </c>
      <c r="D64" s="189" t="s">
        <v>86</v>
      </c>
      <c r="F64" s="22">
        <f>C64*E64</f>
        <v>0</v>
      </c>
      <c r="G64" s="27">
        <f>SUM(F63:F64)</f>
        <v>0</v>
      </c>
      <c r="I64" s="45"/>
    </row>
    <row r="65" spans="1:9" x14ac:dyDescent="0.25">
      <c r="A65" s="32"/>
      <c r="B65" s="35"/>
      <c r="D65" s="31"/>
      <c r="G65" s="27"/>
      <c r="I65" s="45"/>
    </row>
    <row r="66" spans="1:9" x14ac:dyDescent="0.25">
      <c r="A66" s="28" t="s">
        <v>92</v>
      </c>
      <c r="B66" s="46" t="s">
        <v>93</v>
      </c>
      <c r="C66" s="47"/>
      <c r="D66" s="38"/>
      <c r="E66" s="47"/>
      <c r="G66" s="27"/>
      <c r="I66" s="45"/>
    </row>
    <row r="67" spans="1:9" ht="32.25" customHeight="1" x14ac:dyDescent="0.25">
      <c r="A67" s="30" t="s">
        <v>16</v>
      </c>
      <c r="B67" s="37" t="s">
        <v>94</v>
      </c>
      <c r="C67" s="47">
        <v>36.799999999999997</v>
      </c>
      <c r="D67" s="31" t="s">
        <v>86</v>
      </c>
      <c r="E67" s="47"/>
      <c r="F67" s="22">
        <f>C67*E67</f>
        <v>0</v>
      </c>
      <c r="G67" s="27"/>
      <c r="I67" s="45"/>
    </row>
    <row r="68" spans="1:9" ht="30" x14ac:dyDescent="0.25">
      <c r="A68" s="30" t="s">
        <v>19</v>
      </c>
      <c r="B68" s="37" t="s">
        <v>95</v>
      </c>
      <c r="C68" s="47">
        <v>32</v>
      </c>
      <c r="D68" s="31" t="s">
        <v>18</v>
      </c>
      <c r="E68" s="47"/>
      <c r="F68" s="22">
        <f>C68*E68</f>
        <v>0</v>
      </c>
      <c r="G68" s="27"/>
      <c r="I68" s="45"/>
    </row>
    <row r="69" spans="1:9" ht="30" x14ac:dyDescent="0.25">
      <c r="A69" s="30" t="s">
        <v>22</v>
      </c>
      <c r="B69" s="37" t="s">
        <v>96</v>
      </c>
      <c r="C69" s="47">
        <v>5.28</v>
      </c>
      <c r="D69" s="31" t="s">
        <v>21</v>
      </c>
      <c r="E69" s="47"/>
      <c r="F69" s="22">
        <f>C69*E69</f>
        <v>0</v>
      </c>
      <c r="G69" s="27"/>
      <c r="I69" s="45"/>
    </row>
    <row r="70" spans="1:9" ht="30" x14ac:dyDescent="0.25">
      <c r="A70" s="30" t="s">
        <v>24</v>
      </c>
      <c r="B70" s="37" t="s">
        <v>97</v>
      </c>
      <c r="C70" s="47">
        <v>4.8600000000000003</v>
      </c>
      <c r="D70" s="31" t="s">
        <v>86</v>
      </c>
      <c r="E70" s="47"/>
      <c r="F70" s="22">
        <f>C70*E70</f>
        <v>0</v>
      </c>
      <c r="G70" s="27">
        <f>SUM(F67:F70)</f>
        <v>0</v>
      </c>
      <c r="I70" s="45"/>
    </row>
    <row r="71" spans="1:9" x14ac:dyDescent="0.25">
      <c r="A71" s="30"/>
      <c r="B71" s="37"/>
      <c r="C71" s="47"/>
      <c r="D71" s="31"/>
      <c r="E71" s="47"/>
      <c r="G71" s="27"/>
      <c r="I71" s="45"/>
    </row>
    <row r="72" spans="1:9" s="51" customFormat="1" x14ac:dyDescent="0.25">
      <c r="A72" s="48" t="s">
        <v>98</v>
      </c>
      <c r="B72" s="46" t="s">
        <v>99</v>
      </c>
      <c r="C72" s="47"/>
      <c r="D72" s="38"/>
      <c r="E72" s="47"/>
      <c r="F72" s="49"/>
      <c r="G72" s="50"/>
    </row>
    <row r="73" spans="1:9" s="51" customFormat="1" ht="60" customHeight="1" x14ac:dyDescent="0.25">
      <c r="A73" s="52" t="s">
        <v>16</v>
      </c>
      <c r="B73" s="9" t="s">
        <v>100</v>
      </c>
      <c r="C73" s="47">
        <v>20.309999999999999</v>
      </c>
      <c r="D73" s="38" t="s">
        <v>21</v>
      </c>
      <c r="E73" s="47"/>
      <c r="F73" s="49">
        <f>C73*E73</f>
        <v>0</v>
      </c>
      <c r="G73" s="50"/>
    </row>
    <row r="74" spans="1:9" s="51" customFormat="1" ht="45" x14ac:dyDescent="0.25">
      <c r="A74" s="52" t="s">
        <v>19</v>
      </c>
      <c r="B74" s="9" t="s">
        <v>101</v>
      </c>
      <c r="C74" s="47">
        <v>8.4</v>
      </c>
      <c r="D74" s="38" t="s">
        <v>21</v>
      </c>
      <c r="E74" s="47"/>
      <c r="F74" s="49">
        <f>C74*E74</f>
        <v>0</v>
      </c>
      <c r="G74" s="50"/>
    </row>
    <row r="75" spans="1:9" s="51" customFormat="1" ht="60" x14ac:dyDescent="0.25">
      <c r="A75" s="52" t="s">
        <v>22</v>
      </c>
      <c r="B75" s="37" t="s">
        <v>102</v>
      </c>
      <c r="C75" s="47">
        <v>4.8</v>
      </c>
      <c r="D75" s="38" t="s">
        <v>21</v>
      </c>
      <c r="E75" s="47"/>
      <c r="F75" s="49">
        <f>C75*E75</f>
        <v>0</v>
      </c>
      <c r="G75" s="50">
        <f>SUM(F73:F75)</f>
        <v>0</v>
      </c>
    </row>
    <row r="76" spans="1:9" s="51" customFormat="1" x14ac:dyDescent="0.25">
      <c r="A76" s="52"/>
      <c r="B76" s="37"/>
      <c r="C76" s="47"/>
      <c r="D76" s="38"/>
      <c r="E76" s="47"/>
      <c r="F76" s="49"/>
      <c r="G76" s="50"/>
    </row>
    <row r="77" spans="1:9" s="51" customFormat="1" x14ac:dyDescent="0.25">
      <c r="A77" s="52"/>
      <c r="B77" s="37"/>
      <c r="C77" s="47"/>
      <c r="D77" s="38"/>
      <c r="E77" s="47"/>
      <c r="F77" s="49"/>
      <c r="G77" s="50"/>
    </row>
    <row r="78" spans="1:9" x14ac:dyDescent="0.25">
      <c r="A78" s="28" t="s">
        <v>103</v>
      </c>
      <c r="B78" s="29" t="s">
        <v>104</v>
      </c>
      <c r="G78" s="27"/>
    </row>
    <row r="79" spans="1:9" s="51" customFormat="1" ht="30" x14ac:dyDescent="0.25">
      <c r="A79" s="52" t="s">
        <v>16</v>
      </c>
      <c r="B79" s="37" t="s">
        <v>105</v>
      </c>
      <c r="C79" s="47">
        <v>4</v>
      </c>
      <c r="D79" s="38" t="s">
        <v>18</v>
      </c>
      <c r="E79" s="47"/>
      <c r="F79" s="49">
        <f>+E79*C79</f>
        <v>0</v>
      </c>
      <c r="G79" s="46"/>
    </row>
    <row r="80" spans="1:9" s="51" customFormat="1" ht="33.75" customHeight="1" x14ac:dyDescent="0.25">
      <c r="A80" s="52" t="s">
        <v>19</v>
      </c>
      <c r="B80" s="9" t="s">
        <v>106</v>
      </c>
      <c r="C80" s="47">
        <v>12</v>
      </c>
      <c r="D80" s="38" t="s">
        <v>18</v>
      </c>
      <c r="E80" s="47"/>
      <c r="F80" s="49">
        <f>+E80*C80</f>
        <v>0</v>
      </c>
      <c r="G80" s="46"/>
    </row>
    <row r="81" spans="1:8" s="51" customFormat="1" ht="30" x14ac:dyDescent="0.25">
      <c r="A81" s="52" t="s">
        <v>22</v>
      </c>
      <c r="B81" s="37" t="s">
        <v>107</v>
      </c>
      <c r="C81" s="47">
        <v>4</v>
      </c>
      <c r="D81" s="38" t="s">
        <v>18</v>
      </c>
      <c r="E81" s="47"/>
      <c r="F81" s="49">
        <f>+E81*C81</f>
        <v>0</v>
      </c>
      <c r="G81" s="46"/>
    </row>
    <row r="82" spans="1:8" s="51" customFormat="1" ht="30" x14ac:dyDescent="0.25">
      <c r="A82" s="52" t="s">
        <v>24</v>
      </c>
      <c r="B82" s="37" t="s">
        <v>108</v>
      </c>
      <c r="C82" s="47">
        <v>15.12</v>
      </c>
      <c r="D82" s="38" t="s">
        <v>21</v>
      </c>
      <c r="E82" s="47"/>
      <c r="F82" s="49">
        <f>+E82*C82</f>
        <v>0</v>
      </c>
      <c r="G82" s="46"/>
    </row>
    <row r="83" spans="1:8" s="51" customFormat="1" ht="30" x14ac:dyDescent="0.25">
      <c r="A83" s="52" t="s">
        <v>41</v>
      </c>
      <c r="B83" s="37" t="s">
        <v>109</v>
      </c>
      <c r="C83" s="47">
        <v>2.4780000000000002</v>
      </c>
      <c r="D83" s="38" t="s">
        <v>21</v>
      </c>
      <c r="E83" s="47"/>
      <c r="F83" s="49">
        <f>+E83*C83</f>
        <v>0</v>
      </c>
      <c r="G83" s="50">
        <f>SUM(F79:F83)</f>
        <v>0</v>
      </c>
    </row>
    <row r="84" spans="1:8" s="51" customFormat="1" x14ac:dyDescent="0.25">
      <c r="A84" s="52"/>
      <c r="B84" s="37"/>
      <c r="C84" s="47"/>
      <c r="D84" s="38"/>
      <c r="E84" s="47"/>
      <c r="F84" s="49"/>
      <c r="G84" s="50"/>
    </row>
    <row r="85" spans="1:8" s="51" customFormat="1" x14ac:dyDescent="0.25">
      <c r="A85" s="48" t="s">
        <v>110</v>
      </c>
      <c r="B85" s="46" t="s">
        <v>111</v>
      </c>
      <c r="C85" s="47"/>
      <c r="D85" s="38"/>
      <c r="E85" s="47"/>
      <c r="F85" s="49"/>
      <c r="G85" s="50"/>
    </row>
    <row r="86" spans="1:8" s="51" customFormat="1" ht="66" customHeight="1" x14ac:dyDescent="0.25">
      <c r="A86" s="52" t="s">
        <v>16</v>
      </c>
      <c r="B86" s="9" t="s">
        <v>112</v>
      </c>
      <c r="C86" s="47">
        <v>35.44</v>
      </c>
      <c r="D86" s="38" t="s">
        <v>21</v>
      </c>
      <c r="E86" s="47"/>
      <c r="F86" s="49">
        <f>+E86*C86</f>
        <v>0</v>
      </c>
      <c r="G86" s="50">
        <f>SUM(F86:F86)</f>
        <v>0</v>
      </c>
    </row>
    <row r="87" spans="1:8" s="51" customFormat="1" x14ac:dyDescent="0.25">
      <c r="A87" s="52"/>
      <c r="B87" s="37"/>
      <c r="C87" s="47"/>
      <c r="D87" s="38"/>
      <c r="E87" s="47"/>
      <c r="F87" s="49"/>
      <c r="G87" s="50"/>
    </row>
    <row r="88" spans="1:8" x14ac:dyDescent="0.25">
      <c r="A88" s="48" t="s">
        <v>113</v>
      </c>
      <c r="B88" s="46" t="s">
        <v>114</v>
      </c>
      <c r="G88" s="27"/>
    </row>
    <row r="89" spans="1:8" s="51" customFormat="1" ht="30" x14ac:dyDescent="0.25">
      <c r="A89" s="52" t="s">
        <v>16</v>
      </c>
      <c r="B89" s="37" t="s">
        <v>115</v>
      </c>
      <c r="C89" s="47">
        <v>30.99</v>
      </c>
      <c r="D89" s="38" t="s">
        <v>116</v>
      </c>
      <c r="E89" s="47"/>
      <c r="F89" s="49">
        <f>+E89*C89</f>
        <v>0</v>
      </c>
      <c r="G89" s="50">
        <f>SUM(F89)</f>
        <v>0</v>
      </c>
    </row>
    <row r="90" spans="1:8" s="51" customFormat="1" x14ac:dyDescent="0.25">
      <c r="A90" s="52"/>
      <c r="B90" s="37"/>
      <c r="C90" s="47"/>
      <c r="D90" s="38"/>
      <c r="E90" s="47"/>
      <c r="F90" s="49"/>
      <c r="G90" s="50"/>
    </row>
    <row r="91" spans="1:8" s="51" customFormat="1" ht="19.899999999999999" customHeight="1" x14ac:dyDescent="0.25">
      <c r="A91" s="48" t="s">
        <v>117</v>
      </c>
      <c r="B91" s="46" t="s">
        <v>118</v>
      </c>
      <c r="C91" s="47"/>
      <c r="D91" s="38"/>
      <c r="E91" s="47"/>
      <c r="F91" s="53"/>
      <c r="G91" s="50"/>
    </row>
    <row r="92" spans="1:8" s="51" customFormat="1" ht="31.5" customHeight="1" x14ac:dyDescent="0.25">
      <c r="A92" s="52" t="s">
        <v>16</v>
      </c>
      <c r="B92" s="9" t="s">
        <v>119</v>
      </c>
      <c r="C92" s="47">
        <v>26.9</v>
      </c>
      <c r="D92" s="38" t="s">
        <v>120</v>
      </c>
      <c r="E92" s="47"/>
      <c r="F92" s="49">
        <f>+E92*C92</f>
        <v>0</v>
      </c>
      <c r="G92" s="50"/>
      <c r="H92" s="47"/>
    </row>
    <row r="93" spans="1:8" s="51" customFormat="1" ht="31.5" customHeight="1" x14ac:dyDescent="0.25">
      <c r="A93" s="52" t="s">
        <v>19</v>
      </c>
      <c r="B93" s="9" t="s">
        <v>121</v>
      </c>
      <c r="C93" s="47">
        <v>11.81</v>
      </c>
      <c r="D93" s="38" t="s">
        <v>120</v>
      </c>
      <c r="E93" s="47"/>
      <c r="F93" s="49">
        <f>+E93*C93</f>
        <v>0</v>
      </c>
      <c r="G93" s="50"/>
      <c r="H93" s="47"/>
    </row>
    <row r="94" spans="1:8" s="51" customFormat="1" ht="31.5" customHeight="1" x14ac:dyDescent="0.25">
      <c r="A94" s="52" t="s">
        <v>22</v>
      </c>
      <c r="B94" s="9" t="s">
        <v>122</v>
      </c>
      <c r="C94" s="47">
        <v>86.51</v>
      </c>
      <c r="D94" s="38" t="s">
        <v>123</v>
      </c>
      <c r="E94" s="47"/>
      <c r="F94" s="49">
        <f>+E94*C94</f>
        <v>0</v>
      </c>
      <c r="H94" s="47"/>
    </row>
    <row r="95" spans="1:8" s="51" customFormat="1" ht="45" x14ac:dyDescent="0.25">
      <c r="A95" s="52" t="s">
        <v>24</v>
      </c>
      <c r="B95" s="9" t="s">
        <v>124</v>
      </c>
      <c r="C95" s="47">
        <v>1.1000000000000001</v>
      </c>
      <c r="D95" s="38" t="s">
        <v>86</v>
      </c>
      <c r="E95" s="47"/>
      <c r="F95" s="49">
        <f>+E95*C95</f>
        <v>0</v>
      </c>
      <c r="H95" s="47"/>
    </row>
    <row r="96" spans="1:8" s="51" customFormat="1" ht="34.5" customHeight="1" x14ac:dyDescent="0.25">
      <c r="A96" s="52" t="s">
        <v>41</v>
      </c>
      <c r="B96" s="9" t="s">
        <v>125</v>
      </c>
      <c r="C96" s="47">
        <v>0.36</v>
      </c>
      <c r="D96" s="38" t="s">
        <v>21</v>
      </c>
      <c r="E96" s="47"/>
      <c r="F96" s="49">
        <f>+E96*C96</f>
        <v>0</v>
      </c>
      <c r="G96" s="50">
        <f>SUM(F92:F96)</f>
        <v>0</v>
      </c>
      <c r="H96" s="47"/>
    </row>
    <row r="97" spans="1:8" s="51" customFormat="1" x14ac:dyDescent="0.25">
      <c r="A97" s="52"/>
      <c r="B97" s="9"/>
      <c r="C97" s="47"/>
      <c r="D97" s="38"/>
      <c r="E97" s="47"/>
      <c r="F97" s="49"/>
      <c r="G97" s="50"/>
    </row>
    <row r="98" spans="1:8" s="51" customFormat="1" x14ac:dyDescent="0.25">
      <c r="A98" s="48" t="s">
        <v>126</v>
      </c>
      <c r="B98" s="46" t="s">
        <v>127</v>
      </c>
      <c r="C98" s="47"/>
      <c r="D98" s="38"/>
      <c r="E98" s="47"/>
      <c r="F98" s="49"/>
      <c r="G98" s="50"/>
    </row>
    <row r="99" spans="1:8" s="51" customFormat="1" ht="30" x14ac:dyDescent="0.25">
      <c r="A99" s="30" t="s">
        <v>16</v>
      </c>
      <c r="B99" s="9" t="s">
        <v>128</v>
      </c>
      <c r="C99" s="47">
        <v>18.440000000000001</v>
      </c>
      <c r="D99" s="38" t="s">
        <v>21</v>
      </c>
      <c r="E99" s="47"/>
      <c r="F99" s="49">
        <f>+E99*C99</f>
        <v>0</v>
      </c>
      <c r="G99" s="50">
        <f>SUM(F99)</f>
        <v>0</v>
      </c>
    </row>
    <row r="100" spans="1:8" s="51" customFormat="1" x14ac:dyDescent="0.25">
      <c r="A100" s="20"/>
      <c r="C100" s="22"/>
      <c r="D100" s="23"/>
      <c r="E100" s="22"/>
      <c r="F100" s="22"/>
      <c r="G100" s="25"/>
    </row>
    <row r="101" spans="1:8" s="51" customFormat="1" x14ac:dyDescent="0.25">
      <c r="A101" s="48" t="s">
        <v>129</v>
      </c>
      <c r="B101" s="46" t="s">
        <v>130</v>
      </c>
      <c r="C101" s="47"/>
      <c r="D101" s="38"/>
      <c r="E101" s="47"/>
      <c r="F101" s="49"/>
      <c r="G101" s="50"/>
      <c r="H101" s="50"/>
    </row>
    <row r="102" spans="1:8" s="51" customFormat="1" x14ac:dyDescent="0.25">
      <c r="A102" s="52" t="s">
        <v>16</v>
      </c>
      <c r="B102" s="37" t="s">
        <v>131</v>
      </c>
      <c r="C102" s="47">
        <f>C103+C104+C105</f>
        <v>1680.9299999999998</v>
      </c>
      <c r="D102" s="38" t="s">
        <v>21</v>
      </c>
      <c r="E102" s="47"/>
      <c r="F102" s="49">
        <f>+E102*C102</f>
        <v>0</v>
      </c>
      <c r="G102" s="50"/>
      <c r="H102" s="50"/>
    </row>
    <row r="103" spans="1:8" s="51" customFormat="1" ht="30" x14ac:dyDescent="0.25">
      <c r="A103" s="52" t="s">
        <v>19</v>
      </c>
      <c r="B103" s="37" t="s">
        <v>132</v>
      </c>
      <c r="C103" s="47">
        <v>778.21</v>
      </c>
      <c r="D103" s="38" t="s">
        <v>21</v>
      </c>
      <c r="E103" s="47"/>
      <c r="F103" s="49">
        <f>+E103*C103</f>
        <v>0</v>
      </c>
      <c r="G103" s="46"/>
    </row>
    <row r="104" spans="1:8" s="51" customFormat="1" ht="30" x14ac:dyDescent="0.25">
      <c r="A104" s="52" t="s">
        <v>22</v>
      </c>
      <c r="B104" s="37" t="s">
        <v>133</v>
      </c>
      <c r="C104" s="47">
        <v>313.14</v>
      </c>
      <c r="D104" s="38" t="s">
        <v>21</v>
      </c>
      <c r="E104" s="47"/>
      <c r="F104" s="49">
        <f>+E104*C104</f>
        <v>0</v>
      </c>
      <c r="G104" s="46"/>
      <c r="H104" s="51">
        <f>433.44-341.17</f>
        <v>92.269999999999982</v>
      </c>
    </row>
    <row r="105" spans="1:8" s="51" customFormat="1" ht="30" x14ac:dyDescent="0.25">
      <c r="A105" s="52" t="s">
        <v>24</v>
      </c>
      <c r="B105" s="37" t="s">
        <v>134</v>
      </c>
      <c r="C105" s="47">
        <v>589.58000000000004</v>
      </c>
      <c r="D105" s="38" t="s">
        <v>21</v>
      </c>
      <c r="E105" s="47"/>
      <c r="F105" s="49">
        <f>+E105*C105</f>
        <v>0</v>
      </c>
      <c r="G105" s="50">
        <f>SUM(F102:F105)</f>
        <v>0</v>
      </c>
    </row>
    <row r="106" spans="1:8" s="51" customFormat="1" x14ac:dyDescent="0.25">
      <c r="A106" s="52"/>
      <c r="B106" s="37"/>
      <c r="C106" s="47"/>
      <c r="D106" s="38"/>
      <c r="E106" s="47"/>
      <c r="F106" s="49"/>
      <c r="G106" s="50"/>
    </row>
    <row r="107" spans="1:8" ht="19.5" customHeight="1" x14ac:dyDescent="0.25">
      <c r="A107" s="28" t="s">
        <v>135</v>
      </c>
      <c r="B107" s="29" t="s">
        <v>136</v>
      </c>
      <c r="G107" s="27"/>
    </row>
    <row r="108" spans="1:8" x14ac:dyDescent="0.25">
      <c r="A108" s="52" t="s">
        <v>16</v>
      </c>
      <c r="B108" s="35" t="s">
        <v>137</v>
      </c>
      <c r="C108" s="22">
        <v>4</v>
      </c>
      <c r="D108" s="31" t="s">
        <v>18</v>
      </c>
      <c r="F108" s="54">
        <f>C108*E108</f>
        <v>0</v>
      </c>
      <c r="G108" s="27"/>
      <c r="H108" s="47"/>
    </row>
    <row r="109" spans="1:8" ht="19.5" customHeight="1" x14ac:dyDescent="0.25">
      <c r="A109" s="52" t="s">
        <v>19</v>
      </c>
      <c r="B109" s="35" t="s">
        <v>138</v>
      </c>
      <c r="C109" s="22">
        <v>4</v>
      </c>
      <c r="D109" s="31" t="s">
        <v>18</v>
      </c>
      <c r="F109" s="54">
        <f>C109*E109</f>
        <v>0</v>
      </c>
      <c r="G109" s="27"/>
      <c r="H109" s="47"/>
    </row>
    <row r="110" spans="1:8" ht="30" x14ac:dyDescent="0.25">
      <c r="A110" s="52" t="s">
        <v>22</v>
      </c>
      <c r="B110" s="55" t="s">
        <v>139</v>
      </c>
      <c r="C110" s="22">
        <v>4</v>
      </c>
      <c r="D110" s="31" t="s">
        <v>18</v>
      </c>
      <c r="F110" s="54">
        <f>C110*E110</f>
        <v>0</v>
      </c>
      <c r="G110" s="27"/>
      <c r="H110" s="47"/>
    </row>
    <row r="111" spans="1:8" ht="27.75" customHeight="1" x14ac:dyDescent="0.25">
      <c r="A111" s="52" t="s">
        <v>24</v>
      </c>
      <c r="B111" s="55" t="s">
        <v>140</v>
      </c>
      <c r="C111" s="22">
        <v>4</v>
      </c>
      <c r="D111" s="31" t="s">
        <v>18</v>
      </c>
      <c r="F111" s="54">
        <f>C111*E111</f>
        <v>0</v>
      </c>
      <c r="G111" s="27"/>
      <c r="H111" s="47"/>
    </row>
    <row r="112" spans="1:8" ht="30" x14ac:dyDescent="0.25">
      <c r="A112" s="52" t="s">
        <v>41</v>
      </c>
      <c r="B112" s="35" t="s">
        <v>141</v>
      </c>
      <c r="C112" s="22">
        <v>4</v>
      </c>
      <c r="D112" s="31" t="s">
        <v>18</v>
      </c>
      <c r="F112" s="54">
        <f>C112*E112</f>
        <v>0</v>
      </c>
      <c r="H112" s="47"/>
    </row>
    <row r="113" spans="1:8" x14ac:dyDescent="0.25">
      <c r="A113" s="20" t="s">
        <v>43</v>
      </c>
      <c r="B113" s="9" t="s">
        <v>142</v>
      </c>
      <c r="C113" s="47">
        <v>4</v>
      </c>
      <c r="D113" s="38" t="s">
        <v>18</v>
      </c>
      <c r="E113" s="47"/>
      <c r="F113" s="49">
        <f>+E113*C113</f>
        <v>0</v>
      </c>
      <c r="G113" s="27"/>
      <c r="H113" s="47"/>
    </row>
    <row r="114" spans="1:8" ht="30" x14ac:dyDescent="0.25">
      <c r="A114" s="52" t="s">
        <v>45</v>
      </c>
      <c r="B114" s="9" t="s">
        <v>143</v>
      </c>
      <c r="C114" s="47">
        <v>2</v>
      </c>
      <c r="D114" s="38" t="s">
        <v>18</v>
      </c>
      <c r="E114" s="47"/>
      <c r="F114" s="49">
        <f>+E114*C114</f>
        <v>0</v>
      </c>
      <c r="G114" s="27"/>
      <c r="H114" s="47"/>
    </row>
    <row r="115" spans="1:8" s="51" customFormat="1" ht="30" x14ac:dyDescent="0.25">
      <c r="A115" s="52" t="s">
        <v>47</v>
      </c>
      <c r="B115" s="56" t="s">
        <v>144</v>
      </c>
      <c r="C115" s="57">
        <v>2</v>
      </c>
      <c r="D115" s="57" t="s">
        <v>18</v>
      </c>
      <c r="E115" s="57"/>
      <c r="F115" s="58">
        <f>C115*E115</f>
        <v>0</v>
      </c>
      <c r="G115" s="50"/>
      <c r="H115" s="47"/>
    </row>
    <row r="116" spans="1:8" s="51" customFormat="1" x14ac:dyDescent="0.25">
      <c r="A116" s="182" t="s">
        <v>49</v>
      </c>
      <c r="B116" s="186" t="s">
        <v>366</v>
      </c>
      <c r="C116" s="22">
        <v>4</v>
      </c>
      <c r="D116" s="23" t="s">
        <v>18</v>
      </c>
      <c r="E116" s="24"/>
      <c r="F116" s="54">
        <f>C116*E116</f>
        <v>0</v>
      </c>
      <c r="G116" s="25"/>
      <c r="H116" s="59"/>
    </row>
    <row r="117" spans="1:8" s="51" customFormat="1" x14ac:dyDescent="0.25">
      <c r="A117" s="52" t="s">
        <v>51</v>
      </c>
      <c r="B117" s="9" t="s">
        <v>145</v>
      </c>
      <c r="C117" s="47">
        <v>2</v>
      </c>
      <c r="D117" s="38" t="s">
        <v>18</v>
      </c>
      <c r="E117" s="47"/>
      <c r="F117" s="22">
        <f>C117*E117</f>
        <v>0</v>
      </c>
      <c r="G117" s="50"/>
      <c r="H117" s="59"/>
    </row>
    <row r="118" spans="1:8" s="51" customFormat="1" x14ac:dyDescent="0.25">
      <c r="A118" s="20" t="s">
        <v>53</v>
      </c>
      <c r="B118" s="51" t="s">
        <v>146</v>
      </c>
      <c r="C118" s="47">
        <v>4</v>
      </c>
      <c r="D118" s="38" t="s">
        <v>147</v>
      </c>
      <c r="E118" s="47"/>
      <c r="F118" s="49">
        <f t="shared" ref="F118:F131" si="2">+E118*C118</f>
        <v>0</v>
      </c>
      <c r="G118" s="50"/>
      <c r="H118" s="59"/>
    </row>
    <row r="119" spans="1:8" ht="29.25" customHeight="1" x14ac:dyDescent="0.25">
      <c r="A119" s="52" t="s">
        <v>55</v>
      </c>
      <c r="B119" s="9" t="s">
        <v>148</v>
      </c>
      <c r="C119" s="42">
        <v>86.88</v>
      </c>
      <c r="D119" s="23" t="s">
        <v>86</v>
      </c>
      <c r="F119" s="49">
        <f t="shared" si="2"/>
        <v>0</v>
      </c>
      <c r="G119" s="27"/>
    </row>
    <row r="120" spans="1:8" s="51" customFormat="1" ht="30" x14ac:dyDescent="0.25">
      <c r="A120" s="30" t="s">
        <v>57</v>
      </c>
      <c r="B120" s="9" t="s">
        <v>149</v>
      </c>
      <c r="C120" s="47">
        <v>45.35</v>
      </c>
      <c r="D120" s="38" t="s">
        <v>86</v>
      </c>
      <c r="E120" s="47"/>
      <c r="F120" s="49">
        <f t="shared" si="2"/>
        <v>0</v>
      </c>
      <c r="G120" s="50"/>
      <c r="H120" s="59"/>
    </row>
    <row r="121" spans="1:8" ht="30" x14ac:dyDescent="0.25">
      <c r="A121" s="52" t="s">
        <v>59</v>
      </c>
      <c r="B121" s="9" t="s">
        <v>150</v>
      </c>
      <c r="C121" s="47">
        <v>33.340000000000003</v>
      </c>
      <c r="D121" s="38" t="s">
        <v>86</v>
      </c>
      <c r="E121" s="47"/>
      <c r="F121" s="49">
        <f t="shared" si="2"/>
        <v>0</v>
      </c>
      <c r="G121" s="27"/>
    </row>
    <row r="122" spans="1:8" s="51" customFormat="1" x14ac:dyDescent="0.25">
      <c r="A122" s="52" t="s">
        <v>61</v>
      </c>
      <c r="B122" s="9" t="s">
        <v>151</v>
      </c>
      <c r="C122" s="47">
        <v>8</v>
      </c>
      <c r="D122" s="38" t="s">
        <v>147</v>
      </c>
      <c r="E122" s="22"/>
      <c r="F122" s="49">
        <f t="shared" si="2"/>
        <v>0</v>
      </c>
      <c r="G122" s="50"/>
      <c r="H122" s="59"/>
    </row>
    <row r="123" spans="1:8" s="51" customFormat="1" x14ac:dyDescent="0.25">
      <c r="A123" s="182" t="s">
        <v>63</v>
      </c>
      <c r="B123" s="181" t="s">
        <v>152</v>
      </c>
      <c r="C123" s="180">
        <v>12</v>
      </c>
      <c r="D123" s="184" t="s">
        <v>18</v>
      </c>
      <c r="E123" s="22"/>
      <c r="F123" s="49">
        <f t="shared" si="2"/>
        <v>0</v>
      </c>
      <c r="G123" s="50"/>
      <c r="H123" s="59"/>
    </row>
    <row r="124" spans="1:8" s="51" customFormat="1" x14ac:dyDescent="0.25">
      <c r="A124" s="52" t="s">
        <v>65</v>
      </c>
      <c r="B124" s="9" t="s">
        <v>153</v>
      </c>
      <c r="C124" s="47">
        <v>4</v>
      </c>
      <c r="D124" s="38" t="s">
        <v>18</v>
      </c>
      <c r="E124" s="22"/>
      <c r="F124" s="49">
        <f t="shared" si="2"/>
        <v>0</v>
      </c>
      <c r="G124" s="50"/>
      <c r="H124" s="59"/>
    </row>
    <row r="125" spans="1:8" s="51" customFormat="1" x14ac:dyDescent="0.25">
      <c r="A125" s="182" t="s">
        <v>67</v>
      </c>
      <c r="B125" s="181" t="s">
        <v>154</v>
      </c>
      <c r="C125" s="180">
        <v>8</v>
      </c>
      <c r="D125" s="184" t="s">
        <v>18</v>
      </c>
      <c r="E125" s="22"/>
      <c r="F125" s="49">
        <f t="shared" si="2"/>
        <v>0</v>
      </c>
      <c r="G125" s="50"/>
      <c r="H125" s="59"/>
    </row>
    <row r="126" spans="1:8" s="51" customFormat="1" ht="22.5" customHeight="1" x14ac:dyDescent="0.25">
      <c r="A126" s="52" t="s">
        <v>69</v>
      </c>
      <c r="B126" s="9" t="s">
        <v>155</v>
      </c>
      <c r="C126" s="47">
        <v>16</v>
      </c>
      <c r="D126" s="38" t="s">
        <v>18</v>
      </c>
      <c r="E126" s="22"/>
      <c r="F126" s="49">
        <f t="shared" si="2"/>
        <v>0</v>
      </c>
      <c r="G126" s="50"/>
    </row>
    <row r="127" spans="1:8" s="51" customFormat="1" ht="30.75" customHeight="1" x14ac:dyDescent="0.25">
      <c r="A127" s="52" t="s">
        <v>71</v>
      </c>
      <c r="B127" s="60" t="s">
        <v>367</v>
      </c>
      <c r="C127" s="61">
        <v>232.8</v>
      </c>
      <c r="D127" s="62" t="s">
        <v>86</v>
      </c>
      <c r="E127" s="61"/>
      <c r="F127" s="63">
        <f t="shared" si="2"/>
        <v>0</v>
      </c>
      <c r="G127" s="50"/>
    </row>
    <row r="128" spans="1:8" s="51" customFormat="1" ht="30" x14ac:dyDescent="0.25">
      <c r="A128" s="30" t="s">
        <v>156</v>
      </c>
      <c r="B128" s="9" t="s">
        <v>157</v>
      </c>
      <c r="C128" s="47">
        <v>16.100000000000001</v>
      </c>
      <c r="D128" s="38" t="s">
        <v>86</v>
      </c>
      <c r="E128" s="47"/>
      <c r="F128" s="49">
        <f t="shared" si="2"/>
        <v>0</v>
      </c>
      <c r="G128" s="50"/>
      <c r="H128" s="59"/>
    </row>
    <row r="129" spans="1:8" s="51" customFormat="1" ht="33.75" customHeight="1" x14ac:dyDescent="0.25">
      <c r="A129" s="30" t="s">
        <v>158</v>
      </c>
      <c r="B129" s="35" t="s">
        <v>369</v>
      </c>
      <c r="C129" s="22">
        <v>12</v>
      </c>
      <c r="D129" s="31" t="s">
        <v>18</v>
      </c>
      <c r="E129" s="24"/>
      <c r="F129" s="49">
        <f t="shared" si="2"/>
        <v>0</v>
      </c>
      <c r="G129" s="27"/>
      <c r="H129" s="59"/>
    </row>
    <row r="130" spans="1:8" s="51" customFormat="1" ht="19.5" customHeight="1" x14ac:dyDescent="0.25">
      <c r="A130" s="183" t="s">
        <v>159</v>
      </c>
      <c r="B130" s="187" t="s">
        <v>370</v>
      </c>
      <c r="C130" s="22">
        <v>4</v>
      </c>
      <c r="D130" s="31" t="s">
        <v>18</v>
      </c>
      <c r="E130" s="24"/>
      <c r="F130" s="49">
        <f t="shared" si="2"/>
        <v>0</v>
      </c>
      <c r="G130" s="25"/>
      <c r="H130" s="59"/>
    </row>
    <row r="131" spans="1:8" s="51" customFormat="1" x14ac:dyDescent="0.25">
      <c r="A131" s="20" t="s">
        <v>160</v>
      </c>
      <c r="B131" s="35" t="s">
        <v>161</v>
      </c>
      <c r="C131" s="22">
        <v>1</v>
      </c>
      <c r="D131" s="31" t="s">
        <v>26</v>
      </c>
      <c r="E131" s="24"/>
      <c r="F131" s="49">
        <f t="shared" si="2"/>
        <v>0</v>
      </c>
      <c r="G131" s="27"/>
      <c r="H131" s="59"/>
    </row>
    <row r="132" spans="1:8" x14ac:dyDescent="0.25">
      <c r="A132" s="20" t="s">
        <v>162</v>
      </c>
      <c r="B132" s="35" t="s">
        <v>163</v>
      </c>
      <c r="C132" s="22">
        <v>1</v>
      </c>
      <c r="D132" s="31" t="s">
        <v>26</v>
      </c>
      <c r="E132" s="22"/>
      <c r="F132" s="22">
        <f>C132*E132</f>
        <v>0</v>
      </c>
      <c r="G132" s="27">
        <f>SUM(F108:F132)</f>
        <v>0</v>
      </c>
    </row>
    <row r="133" spans="1:8" x14ac:dyDescent="0.25">
      <c r="B133" s="7"/>
      <c r="C133" s="42"/>
      <c r="E133" s="42"/>
      <c r="F133" s="42"/>
    </row>
    <row r="134" spans="1:8" s="70" customFormat="1" x14ac:dyDescent="0.25">
      <c r="A134" s="64" t="s">
        <v>164</v>
      </c>
      <c r="B134" s="65" t="s">
        <v>165</v>
      </c>
      <c r="C134" s="66"/>
      <c r="D134" s="67"/>
      <c r="E134" s="68"/>
      <c r="F134" s="68"/>
      <c r="G134" s="69"/>
    </row>
    <row r="135" spans="1:8" s="70" customFormat="1" x14ac:dyDescent="0.25">
      <c r="A135" s="52" t="s">
        <v>16</v>
      </c>
      <c r="B135" s="71" t="s">
        <v>166</v>
      </c>
      <c r="C135" s="72">
        <v>36</v>
      </c>
      <c r="D135" s="67" t="s">
        <v>18</v>
      </c>
      <c r="E135" s="73"/>
      <c r="F135" s="68">
        <f t="shared" ref="F135:F143" si="3">C135*E135</f>
        <v>0</v>
      </c>
      <c r="G135" s="69"/>
    </row>
    <row r="136" spans="1:8" s="70" customFormat="1" x14ac:dyDescent="0.25">
      <c r="A136" s="52" t="s">
        <v>19</v>
      </c>
      <c r="B136" s="71" t="s">
        <v>167</v>
      </c>
      <c r="C136" s="72">
        <v>28</v>
      </c>
      <c r="D136" s="67" t="s">
        <v>18</v>
      </c>
      <c r="E136" s="73"/>
      <c r="F136" s="68">
        <f t="shared" si="3"/>
        <v>0</v>
      </c>
      <c r="G136" s="69"/>
    </row>
    <row r="137" spans="1:8" s="70" customFormat="1" ht="30" x14ac:dyDescent="0.25">
      <c r="A137" s="52" t="s">
        <v>22</v>
      </c>
      <c r="B137" s="71" t="s">
        <v>168</v>
      </c>
      <c r="C137" s="72">
        <v>80</v>
      </c>
      <c r="D137" s="67" t="s">
        <v>18</v>
      </c>
      <c r="E137" s="73"/>
      <c r="F137" s="68">
        <f t="shared" si="3"/>
        <v>0</v>
      </c>
      <c r="G137" s="74"/>
    </row>
    <row r="138" spans="1:8" s="70" customFormat="1" x14ac:dyDescent="0.25">
      <c r="A138" s="52" t="s">
        <v>24</v>
      </c>
      <c r="B138" s="71" t="s">
        <v>169</v>
      </c>
      <c r="C138" s="72">
        <v>20</v>
      </c>
      <c r="D138" s="67" t="s">
        <v>18</v>
      </c>
      <c r="E138" s="73"/>
      <c r="F138" s="68">
        <f t="shared" si="3"/>
        <v>0</v>
      </c>
      <c r="G138" s="69"/>
    </row>
    <row r="139" spans="1:8" s="70" customFormat="1" x14ac:dyDescent="0.25">
      <c r="A139" s="52" t="s">
        <v>41</v>
      </c>
      <c r="B139" s="71" t="s">
        <v>170</v>
      </c>
      <c r="C139" s="72">
        <v>20</v>
      </c>
      <c r="D139" s="67" t="s">
        <v>18</v>
      </c>
      <c r="E139" s="73"/>
      <c r="F139" s="68">
        <f t="shared" si="3"/>
        <v>0</v>
      </c>
      <c r="G139" s="69"/>
    </row>
    <row r="140" spans="1:8" s="70" customFormat="1" x14ac:dyDescent="0.25">
      <c r="A140" s="20" t="s">
        <v>43</v>
      </c>
      <c r="B140" s="71" t="s">
        <v>171</v>
      </c>
      <c r="C140" s="66">
        <v>4</v>
      </c>
      <c r="D140" s="67" t="s">
        <v>18</v>
      </c>
      <c r="E140" s="73"/>
      <c r="F140" s="68">
        <f t="shared" si="3"/>
        <v>0</v>
      </c>
      <c r="G140" s="69"/>
    </row>
    <row r="141" spans="1:8" s="70" customFormat="1" x14ac:dyDescent="0.25">
      <c r="A141" s="52" t="s">
        <v>45</v>
      </c>
      <c r="B141" s="71" t="s">
        <v>172</v>
      </c>
      <c r="C141" s="66">
        <v>4</v>
      </c>
      <c r="D141" s="67" t="s">
        <v>18</v>
      </c>
      <c r="E141" s="73"/>
      <c r="F141" s="68">
        <f t="shared" si="3"/>
        <v>0</v>
      </c>
      <c r="G141" s="69"/>
    </row>
    <row r="142" spans="1:8" s="70" customFormat="1" ht="30" x14ac:dyDescent="0.25">
      <c r="A142" s="52" t="s">
        <v>47</v>
      </c>
      <c r="B142" s="75" t="s">
        <v>173</v>
      </c>
      <c r="C142" s="66">
        <v>4</v>
      </c>
      <c r="D142" s="23" t="s">
        <v>18</v>
      </c>
      <c r="E142" s="76"/>
      <c r="F142" s="68">
        <f t="shared" si="3"/>
        <v>0</v>
      </c>
      <c r="G142" s="69"/>
    </row>
    <row r="143" spans="1:8" s="70" customFormat="1" ht="66" customHeight="1" x14ac:dyDescent="0.25">
      <c r="A143" s="52" t="s">
        <v>49</v>
      </c>
      <c r="B143" s="75" t="s">
        <v>174</v>
      </c>
      <c r="C143" s="77">
        <v>320</v>
      </c>
      <c r="D143" s="78" t="s">
        <v>175</v>
      </c>
      <c r="E143" s="79"/>
      <c r="F143" s="80">
        <f t="shared" si="3"/>
        <v>0</v>
      </c>
      <c r="G143" s="69">
        <f>SUM(F135:F143)</f>
        <v>0</v>
      </c>
    </row>
    <row r="144" spans="1:8" s="70" customFormat="1" x14ac:dyDescent="0.25">
      <c r="A144" s="81"/>
      <c r="B144" s="75"/>
      <c r="C144" s="77"/>
      <c r="D144" s="78"/>
      <c r="E144" s="79"/>
      <c r="F144" s="80"/>
      <c r="G144" s="69"/>
    </row>
    <row r="145" spans="1:11" s="70" customFormat="1" x14ac:dyDescent="0.25">
      <c r="A145" s="82" t="s">
        <v>176</v>
      </c>
      <c r="B145" s="83" t="s">
        <v>177</v>
      </c>
      <c r="C145" s="77"/>
      <c r="D145" s="78"/>
      <c r="E145" s="79"/>
      <c r="F145" s="80"/>
      <c r="G145" s="69"/>
    </row>
    <row r="146" spans="1:11" s="70" customFormat="1" x14ac:dyDescent="0.25">
      <c r="A146" s="81" t="s">
        <v>16</v>
      </c>
      <c r="B146" s="75" t="s">
        <v>178</v>
      </c>
      <c r="C146" s="66">
        <v>1327.08</v>
      </c>
      <c r="D146" s="23" t="s">
        <v>21</v>
      </c>
      <c r="E146" s="76"/>
      <c r="F146" s="68">
        <f>C146*E146</f>
        <v>0</v>
      </c>
      <c r="G146" s="69"/>
    </row>
    <row r="147" spans="1:11" s="85" customFormat="1" x14ac:dyDescent="0.25">
      <c r="A147" s="81" t="s">
        <v>19</v>
      </c>
      <c r="B147" s="75" t="s">
        <v>179</v>
      </c>
      <c r="C147" s="66">
        <v>20.8</v>
      </c>
      <c r="D147" s="23" t="s">
        <v>21</v>
      </c>
      <c r="E147" s="76"/>
      <c r="F147" s="68">
        <f>C147*E147</f>
        <v>0</v>
      </c>
      <c r="G147" s="69">
        <f>SUM(F146:F147)</f>
        <v>0</v>
      </c>
      <c r="H147" s="84"/>
    </row>
    <row r="148" spans="1:11" s="70" customFormat="1" x14ac:dyDescent="0.25">
      <c r="A148" s="82"/>
      <c r="B148" s="83"/>
      <c r="C148" s="77"/>
      <c r="D148" s="78"/>
      <c r="E148" s="79"/>
      <c r="F148" s="80"/>
      <c r="G148" s="69"/>
    </row>
    <row r="149" spans="1:11" x14ac:dyDescent="0.25">
      <c r="B149" s="201" t="s">
        <v>180</v>
      </c>
      <c r="C149" s="201"/>
      <c r="D149" s="201"/>
      <c r="E149" s="201"/>
      <c r="F149" s="86" t="s">
        <v>181</v>
      </c>
      <c r="G149" s="87">
        <f>SUM(G17:G147)</f>
        <v>0</v>
      </c>
    </row>
    <row r="150" spans="1:11" x14ac:dyDescent="0.25">
      <c r="B150" s="88"/>
      <c r="C150" s="88"/>
      <c r="D150" s="89"/>
      <c r="E150" s="88"/>
      <c r="F150" s="86"/>
      <c r="G150" s="87"/>
      <c r="H150" s="39">
        <f>H31+F146</f>
        <v>0</v>
      </c>
    </row>
    <row r="151" spans="1:11" x14ac:dyDescent="0.25">
      <c r="B151" s="26" t="s">
        <v>182</v>
      </c>
      <c r="G151" s="27"/>
    </row>
    <row r="152" spans="1:11" x14ac:dyDescent="0.25">
      <c r="B152" s="26"/>
      <c r="G152" s="27"/>
    </row>
    <row r="153" spans="1:11" s="94" customFormat="1" x14ac:dyDescent="0.25">
      <c r="A153" s="90" t="s">
        <v>14</v>
      </c>
      <c r="B153" s="91" t="s">
        <v>183</v>
      </c>
      <c r="C153" s="86"/>
      <c r="D153" s="92"/>
      <c r="E153" s="86"/>
      <c r="F153" s="86"/>
      <c r="G153" s="86"/>
      <c r="H153" s="93"/>
      <c r="I153" s="93"/>
      <c r="J153" s="93"/>
      <c r="K153" s="93"/>
    </row>
    <row r="154" spans="1:11" s="94" customFormat="1" x14ac:dyDescent="0.25">
      <c r="A154" s="95" t="s">
        <v>184</v>
      </c>
      <c r="B154" s="96" t="s">
        <v>185</v>
      </c>
      <c r="C154" s="97">
        <v>289.77999999999997</v>
      </c>
      <c r="D154" s="98" t="s">
        <v>21</v>
      </c>
      <c r="E154" s="54"/>
      <c r="F154" s="54">
        <f>C154*E154</f>
        <v>0</v>
      </c>
      <c r="G154" s="86">
        <f>SUM(F154:F154)</f>
        <v>0</v>
      </c>
      <c r="H154" s="93"/>
      <c r="I154" s="93"/>
      <c r="J154" s="93"/>
      <c r="K154" s="93"/>
    </row>
    <row r="155" spans="1:11" s="94" customFormat="1" x14ac:dyDescent="0.25">
      <c r="A155" s="99"/>
      <c r="B155" s="96"/>
      <c r="C155" s="97"/>
      <c r="D155" s="98"/>
      <c r="E155" s="54"/>
      <c r="F155" s="54"/>
      <c r="G155" s="86"/>
      <c r="H155" s="93"/>
      <c r="I155" s="93"/>
      <c r="J155" s="93"/>
      <c r="K155" s="93"/>
    </row>
    <row r="156" spans="1:11" x14ac:dyDescent="0.25">
      <c r="A156" s="28" t="s">
        <v>27</v>
      </c>
      <c r="B156" s="26" t="s">
        <v>35</v>
      </c>
      <c r="F156" s="54"/>
      <c r="G156" s="27"/>
    </row>
    <row r="157" spans="1:11" ht="30" x14ac:dyDescent="0.25">
      <c r="A157" s="30" t="s">
        <v>16</v>
      </c>
      <c r="B157" s="37" t="s">
        <v>186</v>
      </c>
      <c r="C157" s="22">
        <v>0.84</v>
      </c>
      <c r="D157" s="38" t="s">
        <v>30</v>
      </c>
      <c r="E157" s="22"/>
      <c r="F157" s="54">
        <f t="shared" ref="F157:F170" si="4">C157*E157</f>
        <v>0</v>
      </c>
      <c r="G157" s="27"/>
    </row>
    <row r="158" spans="1:11" ht="45" x14ac:dyDescent="0.25">
      <c r="A158" s="30" t="s">
        <v>19</v>
      </c>
      <c r="B158" s="40" t="s">
        <v>187</v>
      </c>
      <c r="C158" s="22">
        <v>0.74</v>
      </c>
      <c r="D158" s="38" t="s">
        <v>30</v>
      </c>
      <c r="E158" s="22"/>
      <c r="F158" s="54">
        <f t="shared" si="4"/>
        <v>0</v>
      </c>
      <c r="G158" s="27"/>
    </row>
    <row r="159" spans="1:11" ht="45" x14ac:dyDescent="0.25">
      <c r="A159" s="32" t="s">
        <v>22</v>
      </c>
      <c r="B159" s="37" t="s">
        <v>188</v>
      </c>
      <c r="C159" s="22">
        <v>1.88</v>
      </c>
      <c r="D159" s="38" t="s">
        <v>30</v>
      </c>
      <c r="E159" s="22"/>
      <c r="F159" s="54">
        <f t="shared" si="4"/>
        <v>0</v>
      </c>
      <c r="G159" s="27"/>
    </row>
    <row r="160" spans="1:11" ht="45.75" customHeight="1" x14ac:dyDescent="0.25">
      <c r="A160" s="30" t="s">
        <v>24</v>
      </c>
      <c r="B160" s="37" t="s">
        <v>189</v>
      </c>
      <c r="C160" s="22">
        <v>0.22</v>
      </c>
      <c r="D160" s="31" t="s">
        <v>30</v>
      </c>
      <c r="E160" s="22"/>
      <c r="F160" s="54">
        <f t="shared" si="4"/>
        <v>0</v>
      </c>
      <c r="G160" s="27"/>
    </row>
    <row r="161" spans="1:7" ht="48.75" customHeight="1" x14ac:dyDescent="0.25">
      <c r="A161" s="30" t="s">
        <v>41</v>
      </c>
      <c r="B161" s="37" t="s">
        <v>190</v>
      </c>
      <c r="C161" s="22">
        <v>0.08</v>
      </c>
      <c r="D161" s="23" t="s">
        <v>30</v>
      </c>
      <c r="E161" s="22"/>
      <c r="F161" s="54">
        <f t="shared" si="4"/>
        <v>0</v>
      </c>
      <c r="G161" s="27"/>
    </row>
    <row r="162" spans="1:7" ht="60" x14ac:dyDescent="0.25">
      <c r="A162" s="30" t="s">
        <v>43</v>
      </c>
      <c r="B162" s="37" t="s">
        <v>54</v>
      </c>
      <c r="C162" s="22">
        <v>0.66</v>
      </c>
      <c r="D162" s="31" t="s">
        <v>30</v>
      </c>
      <c r="E162" s="22"/>
      <c r="F162" s="54">
        <f t="shared" si="4"/>
        <v>0</v>
      </c>
      <c r="G162" s="27"/>
    </row>
    <row r="163" spans="1:7" ht="60" x14ac:dyDescent="0.25">
      <c r="A163" s="32" t="s">
        <v>45</v>
      </c>
      <c r="B163" s="37" t="s">
        <v>56</v>
      </c>
      <c r="C163" s="22">
        <v>0.66</v>
      </c>
      <c r="D163" s="31" t="s">
        <v>30</v>
      </c>
      <c r="E163" s="22"/>
      <c r="F163" s="54">
        <f t="shared" si="4"/>
        <v>0</v>
      </c>
      <c r="G163" s="27"/>
    </row>
    <row r="164" spans="1:7" ht="45" x14ac:dyDescent="0.25">
      <c r="A164" s="30" t="s">
        <v>47</v>
      </c>
      <c r="B164" s="37" t="s">
        <v>191</v>
      </c>
      <c r="C164" s="22">
        <v>0.5</v>
      </c>
      <c r="D164" s="31" t="s">
        <v>30</v>
      </c>
      <c r="E164" s="22"/>
      <c r="F164" s="54">
        <f t="shared" si="4"/>
        <v>0</v>
      </c>
      <c r="G164" s="27"/>
    </row>
    <row r="165" spans="1:7" ht="45" x14ac:dyDescent="0.25">
      <c r="A165" s="30" t="s">
        <v>49</v>
      </c>
      <c r="B165" s="37" t="s">
        <v>60</v>
      </c>
      <c r="C165" s="22">
        <v>0.27</v>
      </c>
      <c r="D165" s="31" t="s">
        <v>30</v>
      </c>
      <c r="E165" s="22"/>
      <c r="F165" s="54">
        <f t="shared" si="4"/>
        <v>0</v>
      </c>
    </row>
    <row r="166" spans="1:7" ht="45" x14ac:dyDescent="0.25">
      <c r="A166" s="30" t="s">
        <v>51</v>
      </c>
      <c r="B166" s="37" t="s">
        <v>62</v>
      </c>
      <c r="C166" s="22">
        <v>0.79</v>
      </c>
      <c r="D166" s="31" t="s">
        <v>30</v>
      </c>
      <c r="E166" s="22"/>
      <c r="F166" s="54">
        <f t="shared" si="4"/>
        <v>0</v>
      </c>
      <c r="G166" s="27"/>
    </row>
    <row r="167" spans="1:7" ht="30" customHeight="1" x14ac:dyDescent="0.25">
      <c r="A167" s="20" t="s">
        <v>53</v>
      </c>
      <c r="B167" s="37" t="s">
        <v>64</v>
      </c>
      <c r="C167" s="22">
        <v>3.86</v>
      </c>
      <c r="D167" s="31" t="s">
        <v>30</v>
      </c>
      <c r="E167" s="22"/>
      <c r="F167" s="54">
        <f t="shared" si="4"/>
        <v>0</v>
      </c>
      <c r="G167" s="27"/>
    </row>
    <row r="168" spans="1:7" ht="30" customHeight="1" x14ac:dyDescent="0.25">
      <c r="A168" s="20" t="s">
        <v>55</v>
      </c>
      <c r="B168" s="37" t="s">
        <v>66</v>
      </c>
      <c r="C168" s="22">
        <v>0.32</v>
      </c>
      <c r="D168" s="31" t="s">
        <v>30</v>
      </c>
      <c r="E168" s="22"/>
      <c r="F168" s="54">
        <f t="shared" si="4"/>
        <v>0</v>
      </c>
      <c r="G168" s="27"/>
    </row>
    <row r="169" spans="1:7" ht="30" customHeight="1" x14ac:dyDescent="0.25">
      <c r="A169" s="20" t="s">
        <v>57</v>
      </c>
      <c r="B169" s="37" t="s">
        <v>70</v>
      </c>
      <c r="C169" s="22">
        <v>2.31</v>
      </c>
      <c r="D169" s="31" t="s">
        <v>30</v>
      </c>
      <c r="E169" s="22"/>
      <c r="F169" s="54">
        <f t="shared" si="4"/>
        <v>0</v>
      </c>
      <c r="G169" s="27"/>
    </row>
    <row r="170" spans="1:7" ht="60" x14ac:dyDescent="0.25">
      <c r="A170" s="20" t="s">
        <v>59</v>
      </c>
      <c r="B170" s="37" t="s">
        <v>192</v>
      </c>
      <c r="C170" s="22">
        <v>42.82</v>
      </c>
      <c r="D170" s="31" t="s">
        <v>30</v>
      </c>
      <c r="E170" s="22"/>
      <c r="F170" s="54">
        <f t="shared" si="4"/>
        <v>0</v>
      </c>
      <c r="G170" s="27">
        <f>SUM(F157:F170)</f>
        <v>0</v>
      </c>
    </row>
    <row r="171" spans="1:7" x14ac:dyDescent="0.25">
      <c r="A171" s="7"/>
      <c r="B171" s="37"/>
      <c r="D171" s="31"/>
      <c r="E171" s="42"/>
      <c r="G171" s="27"/>
    </row>
    <row r="172" spans="1:7" x14ac:dyDescent="0.25">
      <c r="A172" s="28" t="s">
        <v>34</v>
      </c>
      <c r="B172" s="26" t="s">
        <v>74</v>
      </c>
      <c r="F172" s="54"/>
      <c r="G172" s="27"/>
    </row>
    <row r="173" spans="1:7" ht="60" x14ac:dyDescent="0.25">
      <c r="A173" s="30" t="s">
        <v>16</v>
      </c>
      <c r="B173" s="37" t="s">
        <v>193</v>
      </c>
      <c r="C173" s="43">
        <v>468.59</v>
      </c>
      <c r="D173" s="31" t="s">
        <v>21</v>
      </c>
      <c r="F173" s="22">
        <f>C173*E173</f>
        <v>0</v>
      </c>
      <c r="G173" s="27"/>
    </row>
    <row r="174" spans="1:7" ht="45" customHeight="1" x14ac:dyDescent="0.25">
      <c r="A174" s="30" t="s">
        <v>19</v>
      </c>
      <c r="B174" s="9" t="s">
        <v>194</v>
      </c>
      <c r="C174" s="22">
        <v>75.19</v>
      </c>
      <c r="D174" s="31" t="s">
        <v>21</v>
      </c>
      <c r="F174" s="22">
        <f>C174*E174</f>
        <v>0</v>
      </c>
      <c r="G174" s="27"/>
    </row>
    <row r="175" spans="1:7" ht="30" x14ac:dyDescent="0.25">
      <c r="A175" s="32" t="s">
        <v>22</v>
      </c>
      <c r="B175" s="35" t="s">
        <v>78</v>
      </c>
      <c r="C175" s="22">
        <v>15.55</v>
      </c>
      <c r="D175" s="31" t="s">
        <v>21</v>
      </c>
      <c r="F175" s="22">
        <f>C175*E175</f>
        <v>0</v>
      </c>
      <c r="G175" s="27"/>
    </row>
    <row r="176" spans="1:7" ht="30" x14ac:dyDescent="0.25">
      <c r="A176" s="32" t="s">
        <v>24</v>
      </c>
      <c r="B176" s="9" t="s">
        <v>79</v>
      </c>
      <c r="C176" s="22">
        <v>5.22</v>
      </c>
      <c r="D176" s="23" t="s">
        <v>21</v>
      </c>
      <c r="F176" s="22">
        <f>C176*E176</f>
        <v>0</v>
      </c>
      <c r="G176" s="27">
        <f>SUM(F173:F176)</f>
        <v>0</v>
      </c>
    </row>
    <row r="177" spans="1:9" x14ac:dyDescent="0.25">
      <c r="A177" s="32"/>
      <c r="B177" s="9"/>
      <c r="G177" s="27"/>
    </row>
    <row r="178" spans="1:9" x14ac:dyDescent="0.25">
      <c r="A178" s="28" t="s">
        <v>195</v>
      </c>
      <c r="B178" s="26" t="s">
        <v>81</v>
      </c>
      <c r="F178" s="54"/>
      <c r="G178" s="27"/>
    </row>
    <row r="179" spans="1:9" ht="30" x14ac:dyDescent="0.25">
      <c r="A179" s="30" t="s">
        <v>16</v>
      </c>
      <c r="B179" s="35" t="s">
        <v>196</v>
      </c>
      <c r="C179" s="43">
        <v>365.62</v>
      </c>
      <c r="D179" s="31" t="s">
        <v>21</v>
      </c>
      <c r="F179" s="22">
        <f t="shared" ref="F179:F184" si="5">C179*E179</f>
        <v>0</v>
      </c>
      <c r="G179" s="27"/>
    </row>
    <row r="180" spans="1:9" ht="15" customHeight="1" x14ac:dyDescent="0.25">
      <c r="A180" s="30" t="s">
        <v>19</v>
      </c>
      <c r="B180" s="35" t="s">
        <v>197</v>
      </c>
      <c r="C180" s="43">
        <v>562.91</v>
      </c>
      <c r="D180" s="31" t="s">
        <v>21</v>
      </c>
      <c r="F180" s="22">
        <f t="shared" si="5"/>
        <v>0</v>
      </c>
      <c r="G180" s="27"/>
    </row>
    <row r="181" spans="1:9" ht="30" x14ac:dyDescent="0.25">
      <c r="A181" s="32" t="s">
        <v>22</v>
      </c>
      <c r="B181" s="35" t="s">
        <v>198</v>
      </c>
      <c r="C181" s="22">
        <v>430.6</v>
      </c>
      <c r="D181" s="31" t="s">
        <v>21</v>
      </c>
      <c r="F181" s="22">
        <f t="shared" si="5"/>
        <v>0</v>
      </c>
      <c r="G181" s="27"/>
      <c r="I181" s="7">
        <f>1/0.2</f>
        <v>5</v>
      </c>
    </row>
    <row r="182" spans="1:9" x14ac:dyDescent="0.25">
      <c r="A182" s="185" t="s">
        <v>24</v>
      </c>
      <c r="B182" s="191" t="s">
        <v>85</v>
      </c>
      <c r="C182" s="192">
        <v>5.6</v>
      </c>
      <c r="D182" s="189" t="s">
        <v>86</v>
      </c>
      <c r="E182" s="22"/>
      <c r="F182" s="22">
        <f t="shared" si="5"/>
        <v>0</v>
      </c>
    </row>
    <row r="183" spans="1:9" ht="30" x14ac:dyDescent="0.25">
      <c r="A183" s="30" t="s">
        <v>41</v>
      </c>
      <c r="B183" s="35" t="s">
        <v>199</v>
      </c>
      <c r="C183" s="22">
        <f>C181</f>
        <v>430.6</v>
      </c>
      <c r="D183" s="31" t="s">
        <v>21</v>
      </c>
      <c r="F183" s="22">
        <f t="shared" si="5"/>
        <v>0</v>
      </c>
      <c r="G183" s="27"/>
    </row>
    <row r="184" spans="1:9" x14ac:dyDescent="0.25">
      <c r="A184" s="20" t="s">
        <v>43</v>
      </c>
      <c r="B184" s="35" t="s">
        <v>200</v>
      </c>
      <c r="C184" s="22">
        <v>1081.47</v>
      </c>
      <c r="D184" s="31" t="s">
        <v>86</v>
      </c>
      <c r="F184" s="22">
        <f t="shared" si="5"/>
        <v>0</v>
      </c>
      <c r="G184" s="27">
        <f>SUM(F179:F184)</f>
        <v>0</v>
      </c>
      <c r="H184" s="7">
        <v>73.270404999999997</v>
      </c>
    </row>
    <row r="185" spans="1:9" x14ac:dyDescent="0.25">
      <c r="B185" s="35"/>
      <c r="D185" s="31"/>
      <c r="G185" s="27"/>
    </row>
    <row r="186" spans="1:9" x14ac:dyDescent="0.25">
      <c r="A186" s="28" t="s">
        <v>89</v>
      </c>
      <c r="B186" s="29" t="s">
        <v>90</v>
      </c>
      <c r="G186" s="27"/>
    </row>
    <row r="187" spans="1:9" ht="45" x14ac:dyDescent="0.25">
      <c r="A187" s="30" t="s">
        <v>16</v>
      </c>
      <c r="B187" s="9" t="s">
        <v>201</v>
      </c>
      <c r="C187" s="22">
        <v>312.2</v>
      </c>
      <c r="D187" s="31" t="s">
        <v>21</v>
      </c>
      <c r="F187" s="22">
        <f>C187*E187</f>
        <v>0</v>
      </c>
      <c r="G187" s="27"/>
      <c r="I187" s="44"/>
    </row>
    <row r="188" spans="1:9" ht="45" x14ac:dyDescent="0.25">
      <c r="A188" s="185" t="s">
        <v>19</v>
      </c>
      <c r="B188" s="190" t="s">
        <v>202</v>
      </c>
      <c r="C188" s="188">
        <v>330.32</v>
      </c>
      <c r="D188" s="189" t="s">
        <v>86</v>
      </c>
      <c r="F188" s="22">
        <f>C188*E188</f>
        <v>0</v>
      </c>
      <c r="G188" s="27">
        <f>SUM(F187:F188)</f>
        <v>0</v>
      </c>
      <c r="I188" s="45"/>
    </row>
    <row r="189" spans="1:9" x14ac:dyDescent="0.25">
      <c r="A189" s="32"/>
      <c r="B189" s="35"/>
      <c r="D189" s="31"/>
      <c r="G189" s="27"/>
      <c r="I189" s="45"/>
    </row>
    <row r="190" spans="1:9" x14ac:dyDescent="0.25">
      <c r="A190" s="28" t="s">
        <v>92</v>
      </c>
      <c r="B190" s="46" t="s">
        <v>93</v>
      </c>
      <c r="C190" s="47"/>
      <c r="D190" s="38"/>
      <c r="E190" s="47"/>
      <c r="G190" s="27"/>
      <c r="I190" s="45"/>
    </row>
    <row r="191" spans="1:9" ht="32.25" customHeight="1" x14ac:dyDescent="0.25">
      <c r="A191" s="30" t="s">
        <v>16</v>
      </c>
      <c r="B191" s="37" t="s">
        <v>94</v>
      </c>
      <c r="C191" s="47">
        <v>36.799999999999997</v>
      </c>
      <c r="D191" s="31" t="s">
        <v>86</v>
      </c>
      <c r="E191" s="47"/>
      <c r="F191" s="22">
        <f>C191*E191</f>
        <v>0</v>
      </c>
      <c r="G191" s="27"/>
      <c r="I191" s="45"/>
    </row>
    <row r="192" spans="1:9" ht="30" x14ac:dyDescent="0.25">
      <c r="A192" s="30" t="s">
        <v>19</v>
      </c>
      <c r="B192" s="37" t="s">
        <v>95</v>
      </c>
      <c r="C192" s="47">
        <v>32</v>
      </c>
      <c r="D192" s="31" t="s">
        <v>18</v>
      </c>
      <c r="E192" s="47"/>
      <c r="F192" s="22">
        <f>C192*E192</f>
        <v>0</v>
      </c>
      <c r="G192" s="27"/>
      <c r="I192" s="45"/>
    </row>
    <row r="193" spans="1:9" ht="30" x14ac:dyDescent="0.25">
      <c r="A193" s="30" t="s">
        <v>22</v>
      </c>
      <c r="B193" s="37" t="s">
        <v>96</v>
      </c>
      <c r="C193" s="47">
        <v>5.28</v>
      </c>
      <c r="D193" s="31" t="s">
        <v>21</v>
      </c>
      <c r="E193" s="47"/>
      <c r="F193" s="22">
        <f>C193*E193</f>
        <v>0</v>
      </c>
      <c r="G193" s="27"/>
      <c r="I193" s="45"/>
    </row>
    <row r="194" spans="1:9" ht="30" x14ac:dyDescent="0.25">
      <c r="A194" s="30" t="s">
        <v>24</v>
      </c>
      <c r="B194" s="37" t="s">
        <v>97</v>
      </c>
      <c r="C194" s="47">
        <v>4.8600000000000003</v>
      </c>
      <c r="D194" s="31" t="s">
        <v>86</v>
      </c>
      <c r="E194" s="47"/>
      <c r="F194" s="22">
        <f>C194*E194</f>
        <v>0</v>
      </c>
      <c r="G194" s="27">
        <f>SUM(F191:F194)</f>
        <v>0</v>
      </c>
      <c r="I194" s="45"/>
    </row>
    <row r="195" spans="1:9" x14ac:dyDescent="0.25">
      <c r="A195" s="30"/>
      <c r="B195" s="37"/>
      <c r="C195" s="47"/>
      <c r="D195" s="31"/>
      <c r="E195" s="47"/>
      <c r="G195" s="27"/>
      <c r="I195" s="45"/>
    </row>
    <row r="196" spans="1:9" s="51" customFormat="1" x14ac:dyDescent="0.25">
      <c r="A196" s="48" t="s">
        <v>98</v>
      </c>
      <c r="B196" s="46" t="s">
        <v>99</v>
      </c>
      <c r="C196" s="47"/>
      <c r="D196" s="38"/>
      <c r="E196" s="47"/>
      <c r="F196" s="49"/>
      <c r="G196" s="50"/>
    </row>
    <row r="197" spans="1:9" s="51" customFormat="1" ht="60" x14ac:dyDescent="0.25">
      <c r="A197" s="52" t="s">
        <v>16</v>
      </c>
      <c r="B197" s="9" t="s">
        <v>100</v>
      </c>
      <c r="C197" s="47">
        <v>20.3</v>
      </c>
      <c r="D197" s="38" t="s">
        <v>21</v>
      </c>
      <c r="E197" s="47"/>
      <c r="F197" s="49">
        <f>C197*E197</f>
        <v>0</v>
      </c>
      <c r="G197" s="50"/>
    </row>
    <row r="198" spans="1:9" s="51" customFormat="1" ht="45" x14ac:dyDescent="0.25">
      <c r="A198" s="52" t="s">
        <v>19</v>
      </c>
      <c r="B198" s="9" t="s">
        <v>101</v>
      </c>
      <c r="C198" s="47">
        <v>8.4</v>
      </c>
      <c r="D198" s="38" t="s">
        <v>21</v>
      </c>
      <c r="E198" s="47"/>
      <c r="F198" s="49">
        <f>C198*E198</f>
        <v>0</v>
      </c>
      <c r="G198" s="50"/>
    </row>
    <row r="199" spans="1:9" s="51" customFormat="1" ht="60" x14ac:dyDescent="0.25">
      <c r="A199" s="52" t="s">
        <v>22</v>
      </c>
      <c r="B199" s="37" t="s">
        <v>102</v>
      </c>
      <c r="C199" s="47">
        <v>4.8</v>
      </c>
      <c r="D199" s="38" t="s">
        <v>21</v>
      </c>
      <c r="E199" s="47"/>
      <c r="F199" s="49">
        <f>C199*E199</f>
        <v>0</v>
      </c>
      <c r="G199" s="50">
        <f>SUM(F197:F199)</f>
        <v>0</v>
      </c>
    </row>
    <row r="200" spans="1:9" s="51" customFormat="1" x14ac:dyDescent="0.25">
      <c r="A200" s="52"/>
      <c r="B200" s="9"/>
      <c r="C200" s="47"/>
      <c r="D200" s="38"/>
      <c r="E200" s="47"/>
      <c r="F200" s="49"/>
      <c r="G200" s="50"/>
    </row>
    <row r="201" spans="1:9" x14ac:dyDescent="0.25">
      <c r="A201" s="28" t="s">
        <v>103</v>
      </c>
      <c r="B201" s="46" t="s">
        <v>104</v>
      </c>
      <c r="G201" s="27"/>
    </row>
    <row r="202" spans="1:9" s="51" customFormat="1" ht="30" x14ac:dyDescent="0.25">
      <c r="A202" s="52" t="s">
        <v>16</v>
      </c>
      <c r="B202" s="37" t="s">
        <v>105</v>
      </c>
      <c r="C202" s="47">
        <v>4</v>
      </c>
      <c r="D202" s="38" t="s">
        <v>18</v>
      </c>
      <c r="E202" s="47"/>
      <c r="F202" s="49">
        <f>+E202*C202</f>
        <v>0</v>
      </c>
      <c r="G202" s="46"/>
    </row>
    <row r="203" spans="1:9" s="51" customFormat="1" ht="30" customHeight="1" x14ac:dyDescent="0.25">
      <c r="A203" s="52" t="s">
        <v>19</v>
      </c>
      <c r="B203" s="9" t="s">
        <v>106</v>
      </c>
      <c r="C203" s="47">
        <v>12</v>
      </c>
      <c r="D203" s="38" t="s">
        <v>18</v>
      </c>
      <c r="E203" s="47"/>
      <c r="F203" s="49">
        <f>+E203*C203</f>
        <v>0</v>
      </c>
      <c r="G203" s="46"/>
    </row>
    <row r="204" spans="1:9" s="51" customFormat="1" ht="31.5" customHeight="1" x14ac:dyDescent="0.25">
      <c r="A204" s="52" t="s">
        <v>22</v>
      </c>
      <c r="B204" s="37" t="s">
        <v>107</v>
      </c>
      <c r="C204" s="47">
        <v>4</v>
      </c>
      <c r="D204" s="38" t="s">
        <v>18</v>
      </c>
      <c r="E204" s="47"/>
      <c r="F204" s="49">
        <f>+E204*C204</f>
        <v>0</v>
      </c>
      <c r="G204" s="46"/>
    </row>
    <row r="205" spans="1:9" s="51" customFormat="1" ht="30" x14ac:dyDescent="0.25">
      <c r="A205" s="52" t="s">
        <v>24</v>
      </c>
      <c r="B205" s="37" t="s">
        <v>108</v>
      </c>
      <c r="C205" s="47">
        <v>4</v>
      </c>
      <c r="D205" s="38" t="s">
        <v>18</v>
      </c>
      <c r="E205" s="47"/>
      <c r="F205" s="49">
        <f>+E205*C205</f>
        <v>0</v>
      </c>
      <c r="G205" s="50">
        <f>SUM(F202:F205)</f>
        <v>0</v>
      </c>
    </row>
    <row r="206" spans="1:9" s="51" customFormat="1" x14ac:dyDescent="0.25">
      <c r="A206" s="52"/>
      <c r="B206" s="37"/>
      <c r="C206" s="47"/>
      <c r="D206" s="38"/>
      <c r="E206" s="47"/>
      <c r="F206" s="49"/>
      <c r="G206" s="50"/>
    </row>
    <row r="207" spans="1:9" s="51" customFormat="1" x14ac:dyDescent="0.25">
      <c r="A207" s="52"/>
      <c r="B207" s="37"/>
      <c r="C207" s="47"/>
      <c r="D207" s="38"/>
      <c r="E207" s="47"/>
      <c r="F207" s="49"/>
      <c r="G207" s="50"/>
    </row>
    <row r="208" spans="1:9" s="51" customFormat="1" x14ac:dyDescent="0.25">
      <c r="A208" s="52"/>
      <c r="B208" s="37"/>
      <c r="C208" s="47"/>
      <c r="D208" s="38"/>
      <c r="E208" s="47"/>
      <c r="F208" s="49"/>
      <c r="G208" s="50"/>
    </row>
    <row r="209" spans="1:8" s="51" customFormat="1" x14ac:dyDescent="0.25">
      <c r="A209" s="52"/>
      <c r="B209" s="37"/>
      <c r="C209" s="47"/>
      <c r="D209" s="38"/>
      <c r="E209" s="47"/>
      <c r="F209" s="49"/>
      <c r="G209" s="50"/>
    </row>
    <row r="210" spans="1:8" s="51" customFormat="1" x14ac:dyDescent="0.25">
      <c r="A210" s="48" t="s">
        <v>110</v>
      </c>
      <c r="B210" s="46" t="s">
        <v>111</v>
      </c>
      <c r="C210" s="47"/>
      <c r="D210" s="38"/>
      <c r="E210" s="47"/>
      <c r="F210" s="49"/>
      <c r="G210" s="46"/>
    </row>
    <row r="211" spans="1:8" s="51" customFormat="1" ht="65.25" customHeight="1" x14ac:dyDescent="0.25">
      <c r="A211" s="52" t="s">
        <v>41</v>
      </c>
      <c r="B211" s="9" t="s">
        <v>203</v>
      </c>
      <c r="C211" s="47">
        <v>35.44</v>
      </c>
      <c r="D211" s="38" t="s">
        <v>21</v>
      </c>
      <c r="E211" s="47"/>
      <c r="F211" s="49">
        <f>+E211*C211</f>
        <v>0</v>
      </c>
      <c r="G211" s="50">
        <f>SUM(F211:F211)</f>
        <v>0</v>
      </c>
    </row>
    <row r="212" spans="1:8" s="51" customFormat="1" x14ac:dyDescent="0.25">
      <c r="A212" s="52"/>
      <c r="B212" s="9"/>
      <c r="C212" s="47"/>
      <c r="D212" s="38"/>
      <c r="E212" s="47"/>
      <c r="F212" s="49"/>
      <c r="G212" s="50"/>
    </row>
    <row r="213" spans="1:8" x14ac:dyDescent="0.25">
      <c r="A213" s="48" t="s">
        <v>113</v>
      </c>
      <c r="B213" s="46" t="s">
        <v>114</v>
      </c>
      <c r="G213" s="27"/>
    </row>
    <row r="214" spans="1:8" s="51" customFormat="1" ht="30" x14ac:dyDescent="0.25">
      <c r="A214" s="52" t="s">
        <v>16</v>
      </c>
      <c r="B214" s="37" t="s">
        <v>115</v>
      </c>
      <c r="C214" s="47">
        <v>30.99</v>
      </c>
      <c r="D214" s="38" t="s">
        <v>116</v>
      </c>
      <c r="E214" s="47"/>
      <c r="F214" s="49">
        <f>+E214*C214</f>
        <v>0</v>
      </c>
      <c r="G214" s="50">
        <f>SUM(F214)</f>
        <v>0</v>
      </c>
    </row>
    <row r="215" spans="1:8" s="51" customFormat="1" x14ac:dyDescent="0.25">
      <c r="A215" s="52"/>
      <c r="B215" s="37"/>
      <c r="C215" s="47"/>
      <c r="D215" s="38"/>
      <c r="E215" s="47"/>
      <c r="F215" s="49"/>
      <c r="G215" s="50"/>
    </row>
    <row r="216" spans="1:8" s="51" customFormat="1" ht="19.899999999999999" customHeight="1" x14ac:dyDescent="0.25">
      <c r="A216" s="48" t="s">
        <v>117</v>
      </c>
      <c r="B216" s="46" t="s">
        <v>118</v>
      </c>
      <c r="C216" s="47"/>
      <c r="D216" s="38"/>
      <c r="E216" s="47"/>
      <c r="F216" s="53"/>
      <c r="G216" s="50"/>
    </row>
    <row r="217" spans="1:8" s="51" customFormat="1" ht="31.5" customHeight="1" x14ac:dyDescent="0.25">
      <c r="A217" s="52" t="s">
        <v>16</v>
      </c>
      <c r="B217" s="9" t="s">
        <v>119</v>
      </c>
      <c r="C217" s="47">
        <v>26.9</v>
      </c>
      <c r="D217" s="38" t="s">
        <v>120</v>
      </c>
      <c r="E217" s="47"/>
      <c r="F217" s="49">
        <f>+E217*C217</f>
        <v>0</v>
      </c>
      <c r="G217" s="50"/>
      <c r="H217" s="47"/>
    </row>
    <row r="218" spans="1:8" s="51" customFormat="1" ht="31.5" customHeight="1" x14ac:dyDescent="0.25">
      <c r="A218" s="52" t="s">
        <v>19</v>
      </c>
      <c r="B218" s="9" t="s">
        <v>121</v>
      </c>
      <c r="C218" s="47">
        <v>11.81</v>
      </c>
      <c r="D218" s="38" t="s">
        <v>120</v>
      </c>
      <c r="E218" s="47"/>
      <c r="F218" s="49">
        <f>+E218*C218</f>
        <v>0</v>
      </c>
      <c r="G218" s="50"/>
      <c r="H218" s="47"/>
    </row>
    <row r="219" spans="1:8" s="51" customFormat="1" ht="31.5" customHeight="1" x14ac:dyDescent="0.25">
      <c r="A219" s="52" t="s">
        <v>22</v>
      </c>
      <c r="B219" s="9" t="s">
        <v>122</v>
      </c>
      <c r="C219" s="47">
        <v>86.51</v>
      </c>
      <c r="D219" s="38" t="s">
        <v>123</v>
      </c>
      <c r="E219" s="47"/>
      <c r="F219" s="49">
        <f>+E219*C219</f>
        <v>0</v>
      </c>
      <c r="G219" s="50"/>
      <c r="H219" s="47"/>
    </row>
    <row r="220" spans="1:8" s="51" customFormat="1" ht="45" x14ac:dyDescent="0.25">
      <c r="A220" s="52" t="s">
        <v>24</v>
      </c>
      <c r="B220" s="9" t="s">
        <v>124</v>
      </c>
      <c r="C220" s="47">
        <v>1.1000000000000001</v>
      </c>
      <c r="D220" s="38" t="s">
        <v>86</v>
      </c>
      <c r="E220" s="47"/>
      <c r="F220" s="49">
        <f>+E220*C220</f>
        <v>0</v>
      </c>
      <c r="H220" s="47"/>
    </row>
    <row r="221" spans="1:8" s="51" customFormat="1" ht="45" x14ac:dyDescent="0.25">
      <c r="A221" s="52" t="s">
        <v>41</v>
      </c>
      <c r="B221" s="9" t="s">
        <v>125</v>
      </c>
      <c r="C221" s="47">
        <v>0.36</v>
      </c>
      <c r="D221" s="38" t="s">
        <v>21</v>
      </c>
      <c r="E221" s="47"/>
      <c r="F221" s="49">
        <f>+E221*C221</f>
        <v>0</v>
      </c>
      <c r="G221" s="50">
        <f>SUM(F217:F221)</f>
        <v>0</v>
      </c>
      <c r="H221" s="47"/>
    </row>
    <row r="222" spans="1:8" x14ac:dyDescent="0.25">
      <c r="G222" s="27"/>
    </row>
    <row r="223" spans="1:8" s="51" customFormat="1" x14ac:dyDescent="0.25">
      <c r="A223" s="48" t="s">
        <v>126</v>
      </c>
      <c r="B223" s="46" t="s">
        <v>127</v>
      </c>
      <c r="C223" s="47"/>
      <c r="D223" s="38"/>
      <c r="E223" s="47"/>
      <c r="F223" s="49"/>
      <c r="G223" s="50"/>
    </row>
    <row r="224" spans="1:8" s="51" customFormat="1" ht="30" x14ac:dyDescent="0.25">
      <c r="A224" s="30" t="s">
        <v>16</v>
      </c>
      <c r="B224" s="9" t="s">
        <v>204</v>
      </c>
      <c r="C224" s="47">
        <v>18.440000000000001</v>
      </c>
      <c r="D224" s="38" t="s">
        <v>21</v>
      </c>
      <c r="E224" s="47"/>
      <c r="F224" s="49">
        <f>+E224*C224</f>
        <v>0</v>
      </c>
      <c r="G224" s="50">
        <f>SUM(F224)</f>
        <v>0</v>
      </c>
    </row>
    <row r="225" spans="1:10" s="51" customFormat="1" x14ac:dyDescent="0.25">
      <c r="A225" s="20"/>
      <c r="C225" s="22"/>
      <c r="D225" s="23"/>
      <c r="E225" s="22"/>
      <c r="F225" s="22"/>
      <c r="G225" s="25"/>
    </row>
    <row r="226" spans="1:10" s="51" customFormat="1" x14ac:dyDescent="0.25">
      <c r="A226" s="48" t="s">
        <v>129</v>
      </c>
      <c r="B226" s="46" t="s">
        <v>130</v>
      </c>
      <c r="C226" s="47"/>
      <c r="D226" s="38"/>
      <c r="E226" s="47"/>
      <c r="F226" s="49"/>
      <c r="G226" s="50"/>
      <c r="H226" s="50"/>
    </row>
    <row r="227" spans="1:10" s="51" customFormat="1" x14ac:dyDescent="0.25">
      <c r="A227" s="52" t="s">
        <v>16</v>
      </c>
      <c r="B227" s="37" t="s">
        <v>205</v>
      </c>
      <c r="C227" s="47">
        <f>C228+C229+C230</f>
        <v>1680.9299999999998</v>
      </c>
      <c r="D227" s="38" t="s">
        <v>21</v>
      </c>
      <c r="E227" s="47"/>
      <c r="F227" s="49">
        <f>+E227*C227</f>
        <v>0</v>
      </c>
      <c r="G227" s="50"/>
      <c r="H227" s="50"/>
    </row>
    <row r="228" spans="1:10" s="51" customFormat="1" ht="45" x14ac:dyDescent="0.25">
      <c r="A228" s="52" t="s">
        <v>19</v>
      </c>
      <c r="B228" s="37" t="s">
        <v>206</v>
      </c>
      <c r="C228" s="47">
        <v>778.21</v>
      </c>
      <c r="D228" s="38" t="s">
        <v>21</v>
      </c>
      <c r="E228" s="47"/>
      <c r="F228" s="49">
        <f>+E228*C228</f>
        <v>0</v>
      </c>
      <c r="G228" s="46"/>
    </row>
    <row r="229" spans="1:10" s="51" customFormat="1" ht="30" x14ac:dyDescent="0.25">
      <c r="A229" s="52" t="s">
        <v>22</v>
      </c>
      <c r="B229" s="37" t="s">
        <v>207</v>
      </c>
      <c r="C229" s="47">
        <v>313.14</v>
      </c>
      <c r="D229" s="38" t="s">
        <v>21</v>
      </c>
      <c r="E229" s="47"/>
      <c r="F229" s="49">
        <f>+E229*C229</f>
        <v>0</v>
      </c>
      <c r="G229" s="46"/>
    </row>
    <row r="230" spans="1:10" s="51" customFormat="1" ht="45" x14ac:dyDescent="0.25">
      <c r="B230" s="37" t="s">
        <v>208</v>
      </c>
      <c r="C230" s="47">
        <v>589.58000000000004</v>
      </c>
      <c r="D230" s="38" t="s">
        <v>21</v>
      </c>
      <c r="E230" s="47"/>
      <c r="F230" s="49">
        <f>+E230*C230</f>
        <v>0</v>
      </c>
      <c r="G230" s="50">
        <f>SUM(F227:F230)</f>
        <v>0</v>
      </c>
      <c r="I230" s="37"/>
      <c r="J230" s="47"/>
    </row>
    <row r="231" spans="1:10" ht="12.75" customHeight="1" x14ac:dyDescent="0.25">
      <c r="A231" s="28"/>
      <c r="B231" s="7"/>
      <c r="C231" s="7"/>
      <c r="D231" s="7"/>
      <c r="E231" s="7"/>
      <c r="F231" s="7"/>
      <c r="G231" s="27"/>
      <c r="I231" s="37"/>
      <c r="J231" s="47"/>
    </row>
    <row r="232" spans="1:10" ht="19.5" customHeight="1" x14ac:dyDescent="0.25">
      <c r="A232" s="28" t="s">
        <v>135</v>
      </c>
      <c r="B232" s="46" t="s">
        <v>209</v>
      </c>
      <c r="F232" s="54"/>
      <c r="G232" s="27"/>
      <c r="I232" s="37"/>
      <c r="J232" s="47"/>
    </row>
    <row r="233" spans="1:10" x14ac:dyDescent="0.25">
      <c r="A233" s="52" t="s">
        <v>16</v>
      </c>
      <c r="B233" s="35" t="s">
        <v>137</v>
      </c>
      <c r="C233" s="47">
        <v>4</v>
      </c>
      <c r="D233" s="31" t="s">
        <v>18</v>
      </c>
      <c r="E233" s="47"/>
      <c r="F233" s="54">
        <f>C233*E233</f>
        <v>0</v>
      </c>
      <c r="G233" s="27"/>
    </row>
    <row r="234" spans="1:10" x14ac:dyDescent="0.25">
      <c r="A234" s="52" t="s">
        <v>19</v>
      </c>
      <c r="B234" s="35" t="s">
        <v>210</v>
      </c>
      <c r="C234" s="47">
        <v>4</v>
      </c>
      <c r="D234" s="31" t="s">
        <v>18</v>
      </c>
      <c r="E234" s="47"/>
      <c r="F234" s="54">
        <f>C234*E234</f>
        <v>0</v>
      </c>
      <c r="G234" s="27"/>
    </row>
    <row r="235" spans="1:10" ht="30" x14ac:dyDescent="0.25">
      <c r="A235" s="52" t="s">
        <v>22</v>
      </c>
      <c r="B235" s="55" t="s">
        <v>139</v>
      </c>
      <c r="C235" s="47">
        <v>4</v>
      </c>
      <c r="D235" s="31" t="s">
        <v>18</v>
      </c>
      <c r="E235" s="47"/>
      <c r="F235" s="54">
        <f>C235*E235</f>
        <v>0</v>
      </c>
      <c r="G235" s="27"/>
    </row>
    <row r="236" spans="1:10" ht="30" x14ac:dyDescent="0.25">
      <c r="A236" s="52" t="s">
        <v>24</v>
      </c>
      <c r="B236" s="55" t="s">
        <v>140</v>
      </c>
      <c r="C236" s="47">
        <v>4</v>
      </c>
      <c r="D236" s="31" t="s">
        <v>18</v>
      </c>
      <c r="E236" s="47"/>
      <c r="F236" s="54">
        <f>C236*E236</f>
        <v>0</v>
      </c>
      <c r="G236" s="27"/>
    </row>
    <row r="237" spans="1:10" ht="30" x14ac:dyDescent="0.25">
      <c r="A237" s="52" t="s">
        <v>41</v>
      </c>
      <c r="B237" s="35" t="s">
        <v>141</v>
      </c>
      <c r="C237" s="47">
        <v>4</v>
      </c>
      <c r="D237" s="31" t="s">
        <v>18</v>
      </c>
      <c r="E237" s="47"/>
      <c r="F237" s="54">
        <f>C237*E237</f>
        <v>0</v>
      </c>
      <c r="G237" s="27"/>
    </row>
    <row r="238" spans="1:10" x14ac:dyDescent="0.25">
      <c r="A238" s="20" t="s">
        <v>43</v>
      </c>
      <c r="B238" s="9" t="s">
        <v>142</v>
      </c>
      <c r="C238" s="47">
        <v>4</v>
      </c>
      <c r="D238" s="38" t="s">
        <v>18</v>
      </c>
      <c r="E238" s="47"/>
      <c r="F238" s="49">
        <f>+E238*C238</f>
        <v>0</v>
      </c>
      <c r="G238" s="27"/>
      <c r="H238" s="47"/>
    </row>
    <row r="239" spans="1:10" ht="30" x14ac:dyDescent="0.25">
      <c r="A239" s="52" t="s">
        <v>45</v>
      </c>
      <c r="B239" s="9" t="s">
        <v>143</v>
      </c>
      <c r="C239" s="47">
        <v>2</v>
      </c>
      <c r="D239" s="38" t="s">
        <v>18</v>
      </c>
      <c r="E239" s="47"/>
      <c r="F239" s="49">
        <f>+E239*C239</f>
        <v>0</v>
      </c>
      <c r="G239" s="27"/>
      <c r="H239" s="47"/>
    </row>
    <row r="240" spans="1:10" s="51" customFormat="1" ht="30" x14ac:dyDescent="0.25">
      <c r="A240" s="52" t="s">
        <v>47</v>
      </c>
      <c r="B240" s="56" t="s">
        <v>144</v>
      </c>
      <c r="C240" s="57">
        <v>2</v>
      </c>
      <c r="D240" s="57" t="s">
        <v>18</v>
      </c>
      <c r="E240" s="57"/>
      <c r="F240" s="58">
        <f>C240*E240</f>
        <v>0</v>
      </c>
      <c r="G240" s="100"/>
      <c r="H240" s="59"/>
    </row>
    <row r="241" spans="1:8" s="51" customFormat="1" x14ac:dyDescent="0.25">
      <c r="A241" s="182" t="s">
        <v>49</v>
      </c>
      <c r="B241" s="186" t="s">
        <v>366</v>
      </c>
      <c r="C241" s="47">
        <v>8</v>
      </c>
      <c r="D241" s="23" t="s">
        <v>18</v>
      </c>
      <c r="E241" s="47"/>
      <c r="F241" s="54">
        <f>C241*E241</f>
        <v>0</v>
      </c>
      <c r="G241" s="100"/>
      <c r="H241" s="59"/>
    </row>
    <row r="242" spans="1:8" s="51" customFormat="1" x14ac:dyDescent="0.25">
      <c r="A242" s="52" t="s">
        <v>51</v>
      </c>
      <c r="B242" s="9" t="s">
        <v>151</v>
      </c>
      <c r="C242" s="47">
        <v>8</v>
      </c>
      <c r="D242" s="38" t="s">
        <v>147</v>
      </c>
      <c r="E242" s="47"/>
      <c r="F242" s="49">
        <f t="shared" ref="F242:F248" si="6">+E242*C242</f>
        <v>0</v>
      </c>
      <c r="G242" s="50"/>
      <c r="H242" s="59"/>
    </row>
    <row r="243" spans="1:8" s="51" customFormat="1" x14ac:dyDescent="0.25">
      <c r="A243" s="183" t="s">
        <v>53</v>
      </c>
      <c r="B243" s="181" t="s">
        <v>152</v>
      </c>
      <c r="C243" s="180">
        <v>12</v>
      </c>
      <c r="D243" s="184" t="s">
        <v>18</v>
      </c>
      <c r="E243" s="47"/>
      <c r="F243" s="49">
        <f t="shared" si="6"/>
        <v>0</v>
      </c>
      <c r="G243" s="50"/>
      <c r="H243" s="59"/>
    </row>
    <row r="244" spans="1:8" x14ac:dyDescent="0.25">
      <c r="A244" s="52" t="s">
        <v>55</v>
      </c>
      <c r="B244" s="9" t="s">
        <v>153</v>
      </c>
      <c r="C244" s="47">
        <v>4</v>
      </c>
      <c r="D244" s="38" t="s">
        <v>18</v>
      </c>
      <c r="E244" s="47"/>
      <c r="F244" s="49">
        <f t="shared" si="6"/>
        <v>0</v>
      </c>
      <c r="G244" s="27"/>
    </row>
    <row r="245" spans="1:8" s="51" customFormat="1" x14ac:dyDescent="0.25">
      <c r="A245" s="185" t="s">
        <v>57</v>
      </c>
      <c r="B245" s="181" t="s">
        <v>154</v>
      </c>
      <c r="C245" s="180">
        <v>8</v>
      </c>
      <c r="D245" s="184" t="s">
        <v>18</v>
      </c>
      <c r="E245" s="47"/>
      <c r="F245" s="49">
        <f t="shared" si="6"/>
        <v>0</v>
      </c>
      <c r="G245" s="50"/>
      <c r="H245" s="59"/>
    </row>
    <row r="246" spans="1:8" s="51" customFormat="1" x14ac:dyDescent="0.25">
      <c r="A246" s="52" t="s">
        <v>59</v>
      </c>
      <c r="B246" s="9" t="s">
        <v>155</v>
      </c>
      <c r="C246" s="47">
        <v>16</v>
      </c>
      <c r="D246" s="38" t="s">
        <v>18</v>
      </c>
      <c r="E246" s="47"/>
      <c r="F246" s="49">
        <f t="shared" si="6"/>
        <v>0</v>
      </c>
      <c r="G246" s="27"/>
    </row>
    <row r="247" spans="1:8" ht="30" x14ac:dyDescent="0.25">
      <c r="A247" s="52" t="s">
        <v>61</v>
      </c>
      <c r="B247" s="9" t="s">
        <v>157</v>
      </c>
      <c r="C247" s="47">
        <v>16.100000000000001</v>
      </c>
      <c r="D247" s="38" t="s">
        <v>86</v>
      </c>
      <c r="E247" s="47"/>
      <c r="F247" s="49">
        <f t="shared" si="6"/>
        <v>0</v>
      </c>
      <c r="G247" s="50"/>
    </row>
    <row r="248" spans="1:8" s="51" customFormat="1" x14ac:dyDescent="0.25">
      <c r="A248" s="52" t="s">
        <v>63</v>
      </c>
      <c r="B248" s="35" t="s">
        <v>161</v>
      </c>
      <c r="C248" s="47">
        <v>1</v>
      </c>
      <c r="D248" s="31" t="s">
        <v>26</v>
      </c>
      <c r="E248" s="47"/>
      <c r="F248" s="49">
        <f t="shared" si="6"/>
        <v>0</v>
      </c>
      <c r="G248" s="27"/>
      <c r="H248" s="59"/>
    </row>
    <row r="249" spans="1:8" s="51" customFormat="1" x14ac:dyDescent="0.25">
      <c r="A249" s="52" t="s">
        <v>65</v>
      </c>
      <c r="B249" s="35" t="s">
        <v>163</v>
      </c>
      <c r="C249" s="47">
        <v>1</v>
      </c>
      <c r="D249" s="31" t="s">
        <v>26</v>
      </c>
      <c r="E249" s="47"/>
      <c r="F249" s="22">
        <f>C249*E249</f>
        <v>0</v>
      </c>
      <c r="G249" s="27">
        <f>SUM(F233:F249)</f>
        <v>0</v>
      </c>
      <c r="H249" s="59"/>
    </row>
    <row r="250" spans="1:8" s="51" customFormat="1" x14ac:dyDescent="0.25">
      <c r="A250" s="52"/>
      <c r="B250" s="35"/>
      <c r="C250" s="47"/>
      <c r="D250" s="31"/>
      <c r="E250" s="47"/>
      <c r="F250" s="22"/>
      <c r="G250" s="27"/>
      <c r="H250" s="59"/>
    </row>
    <row r="251" spans="1:8" s="70" customFormat="1" x14ac:dyDescent="0.25">
      <c r="A251" s="64" t="s">
        <v>164</v>
      </c>
      <c r="B251" s="65" t="s">
        <v>165</v>
      </c>
      <c r="C251" s="101"/>
      <c r="D251" s="101"/>
      <c r="E251" s="101"/>
      <c r="F251" s="101"/>
      <c r="G251" s="69"/>
    </row>
    <row r="252" spans="1:8" s="70" customFormat="1" x14ac:dyDescent="0.25">
      <c r="A252" s="52" t="s">
        <v>16</v>
      </c>
      <c r="B252" s="71" t="s">
        <v>166</v>
      </c>
      <c r="C252" s="72">
        <v>36</v>
      </c>
      <c r="D252" s="67" t="s">
        <v>18</v>
      </c>
      <c r="E252" s="73"/>
      <c r="F252" s="68">
        <f t="shared" ref="F252:F260" si="7">C252*E252</f>
        <v>0</v>
      </c>
      <c r="G252" s="69"/>
    </row>
    <row r="253" spans="1:8" s="70" customFormat="1" x14ac:dyDescent="0.25">
      <c r="A253" s="52" t="s">
        <v>19</v>
      </c>
      <c r="B253" s="71" t="s">
        <v>167</v>
      </c>
      <c r="C253" s="72">
        <v>20</v>
      </c>
      <c r="D253" s="67" t="s">
        <v>18</v>
      </c>
      <c r="E253" s="73"/>
      <c r="F253" s="68">
        <f t="shared" si="7"/>
        <v>0</v>
      </c>
      <c r="G253" s="69"/>
    </row>
    <row r="254" spans="1:8" s="70" customFormat="1" ht="30" x14ac:dyDescent="0.25">
      <c r="A254" s="52" t="s">
        <v>22</v>
      </c>
      <c r="B254" s="71" t="s">
        <v>168</v>
      </c>
      <c r="C254" s="72">
        <v>84</v>
      </c>
      <c r="D254" s="67" t="s">
        <v>18</v>
      </c>
      <c r="E254" s="73"/>
      <c r="F254" s="68">
        <f t="shared" si="7"/>
        <v>0</v>
      </c>
      <c r="G254" s="74"/>
    </row>
    <row r="255" spans="1:8" s="70" customFormat="1" x14ac:dyDescent="0.25">
      <c r="A255" s="52" t="s">
        <v>24</v>
      </c>
      <c r="B255" s="71" t="s">
        <v>169</v>
      </c>
      <c r="C255" s="72">
        <v>20</v>
      </c>
      <c r="D255" s="67" t="s">
        <v>18</v>
      </c>
      <c r="E255" s="73"/>
      <c r="F255" s="68">
        <f t="shared" si="7"/>
        <v>0</v>
      </c>
      <c r="G255" s="69"/>
    </row>
    <row r="256" spans="1:8" s="70" customFormat="1" x14ac:dyDescent="0.25">
      <c r="A256" s="52" t="s">
        <v>41</v>
      </c>
      <c r="B256" s="71" t="s">
        <v>170</v>
      </c>
      <c r="C256" s="72">
        <v>20</v>
      </c>
      <c r="D256" s="67" t="s">
        <v>18</v>
      </c>
      <c r="E256" s="73"/>
      <c r="F256" s="68">
        <f t="shared" si="7"/>
        <v>0</v>
      </c>
      <c r="G256" s="69"/>
    </row>
    <row r="257" spans="1:8" s="70" customFormat="1" x14ac:dyDescent="0.25">
      <c r="A257" s="20" t="s">
        <v>43</v>
      </c>
      <c r="B257" s="71" t="s">
        <v>171</v>
      </c>
      <c r="C257" s="66">
        <v>4</v>
      </c>
      <c r="D257" s="67" t="s">
        <v>18</v>
      </c>
      <c r="E257" s="73"/>
      <c r="F257" s="68">
        <f t="shared" si="7"/>
        <v>0</v>
      </c>
      <c r="G257" s="69"/>
    </row>
    <row r="258" spans="1:8" s="70" customFormat="1" x14ac:dyDescent="0.25">
      <c r="A258" s="52" t="s">
        <v>45</v>
      </c>
      <c r="B258" s="71" t="s">
        <v>172</v>
      </c>
      <c r="C258" s="66">
        <v>4</v>
      </c>
      <c r="D258" s="67" t="s">
        <v>18</v>
      </c>
      <c r="E258" s="73"/>
      <c r="F258" s="68">
        <f t="shared" si="7"/>
        <v>0</v>
      </c>
      <c r="G258" s="69"/>
    </row>
    <row r="259" spans="1:8" s="70" customFormat="1" ht="30" x14ac:dyDescent="0.25">
      <c r="A259" s="52" t="s">
        <v>47</v>
      </c>
      <c r="B259" s="75" t="s">
        <v>211</v>
      </c>
      <c r="C259" s="66">
        <v>4</v>
      </c>
      <c r="D259" s="23" t="s">
        <v>18</v>
      </c>
      <c r="E259" s="73"/>
      <c r="F259" s="68">
        <f t="shared" si="7"/>
        <v>0</v>
      </c>
      <c r="G259" s="69"/>
    </row>
    <row r="260" spans="1:8" s="70" customFormat="1" ht="60" x14ac:dyDescent="0.25">
      <c r="A260" s="52" t="s">
        <v>49</v>
      </c>
      <c r="B260" s="75" t="s">
        <v>212</v>
      </c>
      <c r="C260" s="102">
        <v>360</v>
      </c>
      <c r="D260" s="23" t="s">
        <v>175</v>
      </c>
      <c r="E260" s="73"/>
      <c r="F260" s="68">
        <f t="shared" si="7"/>
        <v>0</v>
      </c>
      <c r="G260" s="69">
        <f>SUM(F252:F260)</f>
        <v>0</v>
      </c>
    </row>
    <row r="261" spans="1:8" s="70" customFormat="1" x14ac:dyDescent="0.25">
      <c r="A261" s="52"/>
      <c r="B261" s="75"/>
      <c r="C261" s="102"/>
      <c r="D261" s="23"/>
      <c r="E261" s="73"/>
      <c r="F261" s="68"/>
      <c r="G261" s="69"/>
    </row>
    <row r="262" spans="1:8" s="70" customFormat="1" x14ac:dyDescent="0.25">
      <c r="A262" s="82" t="s">
        <v>176</v>
      </c>
      <c r="B262" s="83" t="s">
        <v>177</v>
      </c>
      <c r="C262" s="77"/>
      <c r="D262" s="78"/>
      <c r="E262" s="79"/>
      <c r="F262" s="80"/>
      <c r="G262" s="69"/>
    </row>
    <row r="263" spans="1:8" s="70" customFormat="1" x14ac:dyDescent="0.25">
      <c r="A263" s="81" t="s">
        <v>16</v>
      </c>
      <c r="B263" s="75" t="s">
        <v>179</v>
      </c>
      <c r="C263" s="66">
        <v>20.8</v>
      </c>
      <c r="D263" s="23" t="s">
        <v>21</v>
      </c>
      <c r="E263" s="76"/>
      <c r="F263" s="68">
        <f>C263*E263</f>
        <v>0</v>
      </c>
      <c r="G263" s="69">
        <f>SUM(F262:F263)</f>
        <v>0</v>
      </c>
    </row>
    <row r="264" spans="1:8" s="70" customFormat="1" x14ac:dyDescent="0.25">
      <c r="A264" s="82"/>
      <c r="B264" s="83"/>
      <c r="C264" s="77"/>
      <c r="D264" s="78"/>
      <c r="E264" s="79"/>
      <c r="F264" s="80"/>
      <c r="G264" s="69"/>
    </row>
    <row r="265" spans="1:8" x14ac:dyDescent="0.25">
      <c r="B265" s="201" t="s">
        <v>213</v>
      </c>
      <c r="C265" s="201"/>
      <c r="D265" s="201"/>
      <c r="E265" s="201"/>
      <c r="F265" s="86" t="s">
        <v>181</v>
      </c>
      <c r="G265" s="87">
        <f>SUM(G154:G263)</f>
        <v>0</v>
      </c>
    </row>
    <row r="266" spans="1:8" x14ac:dyDescent="0.25">
      <c r="B266" s="88"/>
      <c r="C266" s="88"/>
      <c r="D266" s="88"/>
      <c r="E266" s="88"/>
      <c r="F266" s="86"/>
      <c r="G266" s="87"/>
    </row>
    <row r="267" spans="1:8" x14ac:dyDescent="0.25">
      <c r="B267" s="88"/>
      <c r="C267" s="88"/>
      <c r="D267" s="88"/>
      <c r="E267" s="88"/>
      <c r="F267" s="86"/>
      <c r="G267" s="87"/>
    </row>
    <row r="268" spans="1:8" x14ac:dyDescent="0.25">
      <c r="B268" s="88"/>
      <c r="C268" s="88"/>
      <c r="D268" s="88"/>
      <c r="E268" s="88"/>
      <c r="F268" s="86"/>
      <c r="G268" s="87"/>
    </row>
    <row r="269" spans="1:8" x14ac:dyDescent="0.25">
      <c r="B269" s="88"/>
      <c r="C269" s="88"/>
      <c r="D269" s="88"/>
      <c r="E269" s="88"/>
      <c r="F269" s="86"/>
      <c r="G269" s="87"/>
    </row>
    <row r="270" spans="1:8" x14ac:dyDescent="0.25">
      <c r="B270" s="88"/>
      <c r="C270" s="88"/>
      <c r="D270" s="88"/>
      <c r="E270" s="88"/>
      <c r="F270" s="86"/>
      <c r="G270" s="87"/>
    </row>
    <row r="271" spans="1:8" x14ac:dyDescent="0.25">
      <c r="B271" s="88"/>
      <c r="C271" s="88"/>
      <c r="D271" s="88"/>
      <c r="E271" s="88"/>
      <c r="F271" s="86"/>
      <c r="G271" s="87"/>
    </row>
    <row r="272" spans="1:8" x14ac:dyDescent="0.25">
      <c r="B272" s="29" t="s">
        <v>214</v>
      </c>
      <c r="G272" s="27"/>
      <c r="H272" s="39">
        <f>G265+H150</f>
        <v>0</v>
      </c>
    </row>
    <row r="273" spans="1:11" x14ac:dyDescent="0.25">
      <c r="B273" s="29"/>
      <c r="G273" s="27"/>
    </row>
    <row r="274" spans="1:11" s="94" customFormat="1" x14ac:dyDescent="0.25">
      <c r="A274" s="90" t="s">
        <v>14</v>
      </c>
      <c r="B274" s="91" t="s">
        <v>183</v>
      </c>
      <c r="C274" s="86"/>
      <c r="D274" s="92"/>
      <c r="E274" s="86"/>
      <c r="F274" s="86"/>
      <c r="G274" s="86"/>
      <c r="H274" s="93"/>
      <c r="I274" s="93"/>
      <c r="J274" s="93"/>
      <c r="K274" s="93"/>
    </row>
    <row r="275" spans="1:11" s="94" customFormat="1" x14ac:dyDescent="0.25">
      <c r="A275" s="95" t="s">
        <v>184</v>
      </c>
      <c r="B275" s="96" t="s">
        <v>185</v>
      </c>
      <c r="C275" s="47">
        <v>289.77999999999997</v>
      </c>
      <c r="D275" s="11" t="s">
        <v>21</v>
      </c>
      <c r="E275" s="47"/>
      <c r="F275" s="47">
        <f>C275*E275</f>
        <v>0</v>
      </c>
      <c r="G275" s="86">
        <f>SUM(F275:F275)</f>
        <v>0</v>
      </c>
      <c r="H275" s="93"/>
      <c r="I275" s="93"/>
      <c r="J275" s="93"/>
      <c r="K275" s="93"/>
    </row>
    <row r="276" spans="1:11" s="94" customFormat="1" x14ac:dyDescent="0.25">
      <c r="A276" s="95"/>
      <c r="B276" s="96"/>
      <c r="C276" s="22"/>
      <c r="D276" s="98"/>
      <c r="E276" s="54"/>
      <c r="F276" s="54"/>
      <c r="G276" s="86"/>
      <c r="H276" s="93"/>
      <c r="I276" s="93"/>
      <c r="J276" s="93"/>
      <c r="K276" s="93"/>
    </row>
    <row r="277" spans="1:11" x14ac:dyDescent="0.25">
      <c r="A277" s="28" t="s">
        <v>27</v>
      </c>
      <c r="B277" s="26" t="s">
        <v>35</v>
      </c>
      <c r="F277" s="54"/>
      <c r="G277" s="27"/>
    </row>
    <row r="278" spans="1:11" ht="30" x14ac:dyDescent="0.25">
      <c r="A278" s="30" t="s">
        <v>16</v>
      </c>
      <c r="B278" s="37" t="s">
        <v>186</v>
      </c>
      <c r="C278" s="22">
        <v>0.84</v>
      </c>
      <c r="D278" s="38" t="s">
        <v>30</v>
      </c>
      <c r="E278" s="47"/>
      <c r="F278" s="47">
        <f t="shared" ref="F278:F291" si="8">C278*E278</f>
        <v>0</v>
      </c>
      <c r="G278" s="27"/>
    </row>
    <row r="279" spans="1:11" ht="45" x14ac:dyDescent="0.25">
      <c r="A279" s="30" t="s">
        <v>19</v>
      </c>
      <c r="B279" s="40" t="s">
        <v>215</v>
      </c>
      <c r="C279" s="22">
        <v>0.74</v>
      </c>
      <c r="D279" s="38" t="s">
        <v>30</v>
      </c>
      <c r="F279" s="22">
        <f t="shared" si="8"/>
        <v>0</v>
      </c>
      <c r="G279" s="27"/>
    </row>
    <row r="280" spans="1:11" ht="45" x14ac:dyDescent="0.25">
      <c r="A280" s="32" t="s">
        <v>22</v>
      </c>
      <c r="B280" s="37" t="s">
        <v>188</v>
      </c>
      <c r="C280" s="22">
        <v>1.88</v>
      </c>
      <c r="D280" s="38" t="s">
        <v>30</v>
      </c>
      <c r="E280" s="47"/>
      <c r="F280" s="47">
        <f t="shared" si="8"/>
        <v>0</v>
      </c>
      <c r="G280" s="27"/>
    </row>
    <row r="281" spans="1:11" ht="48" customHeight="1" x14ac:dyDescent="0.25">
      <c r="A281" s="30" t="s">
        <v>24</v>
      </c>
      <c r="B281" s="37" t="s">
        <v>216</v>
      </c>
      <c r="C281" s="22">
        <v>0.22</v>
      </c>
      <c r="D281" s="31" t="s">
        <v>30</v>
      </c>
      <c r="E281" s="47"/>
      <c r="F281" s="47">
        <f t="shared" si="8"/>
        <v>0</v>
      </c>
      <c r="G281" s="27"/>
    </row>
    <row r="282" spans="1:11" ht="48.75" customHeight="1" x14ac:dyDescent="0.25">
      <c r="A282" s="30" t="s">
        <v>41</v>
      </c>
      <c r="B282" s="37" t="s">
        <v>190</v>
      </c>
      <c r="C282" s="22">
        <v>0.08</v>
      </c>
      <c r="D282" s="23" t="s">
        <v>30</v>
      </c>
      <c r="E282" s="47"/>
      <c r="F282" s="47">
        <f t="shared" si="8"/>
        <v>0</v>
      </c>
      <c r="G282" s="27"/>
    </row>
    <row r="283" spans="1:11" ht="60" x14ac:dyDescent="0.25">
      <c r="A283" s="30" t="s">
        <v>43</v>
      </c>
      <c r="B283" s="37" t="s">
        <v>54</v>
      </c>
      <c r="C283" s="22">
        <v>0.66</v>
      </c>
      <c r="D283" s="31" t="s">
        <v>30</v>
      </c>
      <c r="E283" s="47"/>
      <c r="F283" s="47">
        <f t="shared" si="8"/>
        <v>0</v>
      </c>
      <c r="G283" s="27"/>
    </row>
    <row r="284" spans="1:11" ht="60" x14ac:dyDescent="0.25">
      <c r="A284" s="32" t="s">
        <v>45</v>
      </c>
      <c r="B284" s="37" t="s">
        <v>56</v>
      </c>
      <c r="C284" s="22">
        <v>0.66</v>
      </c>
      <c r="D284" s="31" t="s">
        <v>30</v>
      </c>
      <c r="E284" s="47"/>
      <c r="F284" s="47">
        <f t="shared" si="8"/>
        <v>0</v>
      </c>
      <c r="G284" s="27"/>
    </row>
    <row r="285" spans="1:11" ht="45" x14ac:dyDescent="0.25">
      <c r="A285" s="30" t="s">
        <v>47</v>
      </c>
      <c r="B285" s="37" t="s">
        <v>217</v>
      </c>
      <c r="C285" s="22">
        <v>0.5</v>
      </c>
      <c r="D285" s="31" t="s">
        <v>30</v>
      </c>
      <c r="E285" s="47"/>
      <c r="F285" s="47">
        <f t="shared" si="8"/>
        <v>0</v>
      </c>
      <c r="G285" s="27"/>
    </row>
    <row r="286" spans="1:11" ht="45" x14ac:dyDescent="0.25">
      <c r="A286" s="30" t="s">
        <v>49</v>
      </c>
      <c r="B286" s="37" t="s">
        <v>60</v>
      </c>
      <c r="C286" s="22">
        <v>0.27</v>
      </c>
      <c r="D286" s="31" t="s">
        <v>30</v>
      </c>
      <c r="E286" s="47"/>
      <c r="F286" s="47">
        <f t="shared" si="8"/>
        <v>0</v>
      </c>
    </row>
    <row r="287" spans="1:11" ht="45" x14ac:dyDescent="0.25">
      <c r="A287" s="30" t="s">
        <v>51</v>
      </c>
      <c r="B287" s="37" t="s">
        <v>62</v>
      </c>
      <c r="C287" s="22">
        <v>0.79</v>
      </c>
      <c r="D287" s="31" t="s">
        <v>30</v>
      </c>
      <c r="E287" s="47"/>
      <c r="F287" s="47">
        <f t="shared" si="8"/>
        <v>0</v>
      </c>
      <c r="G287" s="27"/>
    </row>
    <row r="288" spans="1:11" ht="45" x14ac:dyDescent="0.25">
      <c r="A288" s="20" t="s">
        <v>53</v>
      </c>
      <c r="B288" s="37" t="s">
        <v>64</v>
      </c>
      <c r="C288" s="22">
        <v>3.86</v>
      </c>
      <c r="D288" s="31" t="s">
        <v>30</v>
      </c>
      <c r="E288" s="47"/>
      <c r="F288" s="47">
        <f t="shared" si="8"/>
        <v>0</v>
      </c>
      <c r="G288" s="27"/>
    </row>
    <row r="289" spans="1:7" ht="30" customHeight="1" x14ac:dyDescent="0.25">
      <c r="A289" s="20" t="s">
        <v>55</v>
      </c>
      <c r="B289" s="37" t="s">
        <v>66</v>
      </c>
      <c r="C289" s="22">
        <v>0.32</v>
      </c>
      <c r="D289" s="31" t="s">
        <v>30</v>
      </c>
      <c r="E289" s="47"/>
      <c r="F289" s="47">
        <f t="shared" si="8"/>
        <v>0</v>
      </c>
      <c r="G289" s="27"/>
    </row>
    <row r="290" spans="1:7" ht="30" customHeight="1" x14ac:dyDescent="0.25">
      <c r="A290" s="20" t="s">
        <v>57</v>
      </c>
      <c r="B290" s="37" t="s">
        <v>70</v>
      </c>
      <c r="C290" s="22">
        <v>2.31</v>
      </c>
      <c r="D290" s="31" t="s">
        <v>30</v>
      </c>
      <c r="E290" s="47"/>
      <c r="F290" s="47">
        <f t="shared" si="8"/>
        <v>0</v>
      </c>
      <c r="G290" s="27"/>
    </row>
    <row r="291" spans="1:7" ht="30" customHeight="1" x14ac:dyDescent="0.25">
      <c r="A291" s="20" t="s">
        <v>59</v>
      </c>
      <c r="B291" s="37" t="s">
        <v>72</v>
      </c>
      <c r="C291" s="22">
        <v>42.82</v>
      </c>
      <c r="D291" s="31" t="s">
        <v>30</v>
      </c>
      <c r="E291" s="47"/>
      <c r="F291" s="47">
        <f t="shared" si="8"/>
        <v>0</v>
      </c>
      <c r="G291" s="27">
        <f>SUM(F278:F291)</f>
        <v>0</v>
      </c>
    </row>
    <row r="292" spans="1:7" x14ac:dyDescent="0.25">
      <c r="A292" s="28" t="s">
        <v>34</v>
      </c>
      <c r="B292" s="46" t="s">
        <v>74</v>
      </c>
      <c r="F292" s="54"/>
      <c r="G292" s="27"/>
    </row>
    <row r="293" spans="1:7" ht="60" x14ac:dyDescent="0.25">
      <c r="A293" s="30" t="s">
        <v>16</v>
      </c>
      <c r="B293" s="37" t="s">
        <v>193</v>
      </c>
      <c r="C293" s="22">
        <v>553.46</v>
      </c>
      <c r="D293" s="31" t="s">
        <v>21</v>
      </c>
      <c r="E293" s="22"/>
      <c r="F293" s="47">
        <f>C293*E293</f>
        <v>0</v>
      </c>
      <c r="G293" s="27"/>
    </row>
    <row r="294" spans="1:7" ht="60" x14ac:dyDescent="0.25">
      <c r="A294" s="30" t="s">
        <v>19</v>
      </c>
      <c r="B294" s="9" t="s">
        <v>194</v>
      </c>
      <c r="C294" s="22">
        <v>75.19</v>
      </c>
      <c r="D294" s="31" t="s">
        <v>21</v>
      </c>
      <c r="E294" s="47"/>
      <c r="F294" s="47">
        <f>C294*E294</f>
        <v>0</v>
      </c>
      <c r="G294" s="27"/>
    </row>
    <row r="295" spans="1:7" ht="30" x14ac:dyDescent="0.25">
      <c r="A295" s="32" t="s">
        <v>22</v>
      </c>
      <c r="B295" s="35" t="s">
        <v>78</v>
      </c>
      <c r="C295" s="47">
        <v>15.55</v>
      </c>
      <c r="D295" s="31" t="s">
        <v>21</v>
      </c>
      <c r="E295" s="47"/>
      <c r="F295" s="47">
        <f>C295*E295</f>
        <v>0</v>
      </c>
      <c r="G295" s="27"/>
    </row>
    <row r="296" spans="1:7" ht="30" x14ac:dyDescent="0.25">
      <c r="A296" s="32" t="s">
        <v>24</v>
      </c>
      <c r="B296" s="9" t="s">
        <v>218</v>
      </c>
      <c r="C296" s="47">
        <v>5.22</v>
      </c>
      <c r="D296" s="23" t="s">
        <v>21</v>
      </c>
      <c r="E296" s="47"/>
      <c r="F296" s="47">
        <f>C296*E296</f>
        <v>0</v>
      </c>
      <c r="G296" s="27">
        <f>SUM(F293:F296)</f>
        <v>0</v>
      </c>
    </row>
    <row r="297" spans="1:7" x14ac:dyDescent="0.25">
      <c r="A297" s="32"/>
      <c r="B297" s="7"/>
      <c r="C297" s="42"/>
      <c r="E297" s="42"/>
    </row>
    <row r="298" spans="1:7" x14ac:dyDescent="0.25">
      <c r="A298" s="28" t="s">
        <v>195</v>
      </c>
      <c r="B298" s="46" t="s">
        <v>81</v>
      </c>
      <c r="F298" s="54"/>
      <c r="G298" s="27"/>
    </row>
    <row r="299" spans="1:7" ht="30" x14ac:dyDescent="0.25">
      <c r="A299" s="30" t="s">
        <v>16</v>
      </c>
      <c r="B299" s="35" t="s">
        <v>196</v>
      </c>
      <c r="C299" s="43">
        <v>374.28</v>
      </c>
      <c r="D299" s="31" t="s">
        <v>21</v>
      </c>
      <c r="E299" s="47"/>
      <c r="F299" s="47">
        <f t="shared" ref="F299:F304" si="9">C299*E299</f>
        <v>0</v>
      </c>
      <c r="G299" s="27"/>
    </row>
    <row r="300" spans="1:7" ht="19.5" customHeight="1" x14ac:dyDescent="0.25">
      <c r="A300" s="30" t="s">
        <v>19</v>
      </c>
      <c r="B300" s="35" t="s">
        <v>197</v>
      </c>
      <c r="C300" s="43">
        <v>562.91</v>
      </c>
      <c r="D300" s="31" t="s">
        <v>21</v>
      </c>
      <c r="E300" s="47"/>
      <c r="F300" s="47">
        <f t="shared" si="9"/>
        <v>0</v>
      </c>
      <c r="G300" s="27"/>
    </row>
    <row r="301" spans="1:7" ht="30" x14ac:dyDescent="0.25">
      <c r="A301" s="32" t="s">
        <v>22</v>
      </c>
      <c r="B301" s="35" t="s">
        <v>198</v>
      </c>
      <c r="C301" s="47">
        <v>444.3</v>
      </c>
      <c r="D301" s="31" t="s">
        <v>21</v>
      </c>
      <c r="E301" s="47"/>
      <c r="F301" s="47">
        <f t="shared" si="9"/>
        <v>0</v>
      </c>
      <c r="G301" s="27"/>
    </row>
    <row r="302" spans="1:7" x14ac:dyDescent="0.25">
      <c r="A302" s="185" t="s">
        <v>24</v>
      </c>
      <c r="B302" s="193" t="s">
        <v>85</v>
      </c>
      <c r="C302" s="194">
        <v>5.6</v>
      </c>
      <c r="D302" s="195" t="s">
        <v>86</v>
      </c>
      <c r="E302" s="61"/>
      <c r="F302" s="47">
        <f t="shared" si="9"/>
        <v>0</v>
      </c>
    </row>
    <row r="303" spans="1:7" ht="30" x14ac:dyDescent="0.25">
      <c r="A303" s="30" t="s">
        <v>41</v>
      </c>
      <c r="B303" s="35" t="s">
        <v>199</v>
      </c>
      <c r="C303" s="47">
        <f>C301</f>
        <v>444.3</v>
      </c>
      <c r="D303" s="31" t="s">
        <v>21</v>
      </c>
      <c r="E303" s="47"/>
      <c r="F303" s="47">
        <f t="shared" si="9"/>
        <v>0</v>
      </c>
    </row>
    <row r="304" spans="1:7" x14ac:dyDescent="0.25">
      <c r="A304" s="20" t="s">
        <v>43</v>
      </c>
      <c r="B304" s="35" t="s">
        <v>200</v>
      </c>
      <c r="C304" s="47">
        <v>1081.47</v>
      </c>
      <c r="D304" s="31" t="s">
        <v>86</v>
      </c>
      <c r="E304" s="47"/>
      <c r="F304" s="47">
        <f t="shared" si="9"/>
        <v>0</v>
      </c>
      <c r="G304" s="27">
        <f>SUM(F299:F304)</f>
        <v>0</v>
      </c>
    </row>
    <row r="305" spans="1:9" x14ac:dyDescent="0.25">
      <c r="F305" s="54"/>
      <c r="G305" s="27"/>
    </row>
    <row r="306" spans="1:9" x14ac:dyDescent="0.25">
      <c r="A306" s="28" t="s">
        <v>80</v>
      </c>
      <c r="B306" s="46" t="s">
        <v>90</v>
      </c>
      <c r="G306" s="27"/>
    </row>
    <row r="307" spans="1:9" ht="45" x14ac:dyDescent="0.25">
      <c r="A307" s="30" t="s">
        <v>16</v>
      </c>
      <c r="B307" s="9" t="s">
        <v>201</v>
      </c>
      <c r="C307" s="22">
        <v>312.2</v>
      </c>
      <c r="D307" s="31" t="s">
        <v>21</v>
      </c>
      <c r="E307" s="47"/>
      <c r="F307" s="47">
        <f>C307*E307</f>
        <v>0</v>
      </c>
      <c r="G307" s="27"/>
      <c r="I307" s="44"/>
    </row>
    <row r="308" spans="1:9" ht="45" x14ac:dyDescent="0.25">
      <c r="A308" s="185" t="s">
        <v>19</v>
      </c>
      <c r="B308" s="190" t="s">
        <v>202</v>
      </c>
      <c r="C308" s="188">
        <v>330.32</v>
      </c>
      <c r="D308" s="189" t="s">
        <v>86</v>
      </c>
      <c r="E308" s="47"/>
      <c r="F308" s="47">
        <f>C308*E308</f>
        <v>0</v>
      </c>
      <c r="G308" s="27">
        <f>SUM(F307:F308)</f>
        <v>0</v>
      </c>
      <c r="I308" s="45"/>
    </row>
    <row r="309" spans="1:9" x14ac:dyDescent="0.25">
      <c r="A309" s="30"/>
      <c r="B309" s="37"/>
      <c r="C309" s="47"/>
      <c r="D309" s="31"/>
      <c r="E309" s="47"/>
      <c r="F309" s="47"/>
      <c r="G309" s="27"/>
      <c r="I309" s="45"/>
    </row>
    <row r="310" spans="1:9" x14ac:dyDescent="0.25">
      <c r="A310" s="28" t="s">
        <v>219</v>
      </c>
      <c r="B310" s="46" t="s">
        <v>93</v>
      </c>
      <c r="C310" s="47"/>
      <c r="D310" s="38"/>
      <c r="E310" s="47"/>
      <c r="G310" s="27"/>
      <c r="I310" s="45"/>
    </row>
    <row r="311" spans="1:9" ht="32.25" customHeight="1" x14ac:dyDescent="0.25">
      <c r="A311" s="30" t="s">
        <v>16</v>
      </c>
      <c r="B311" s="37" t="s">
        <v>94</v>
      </c>
      <c r="C311" s="47">
        <v>36.799999999999997</v>
      </c>
      <c r="D311" s="31" t="s">
        <v>86</v>
      </c>
      <c r="E311" s="47"/>
      <c r="F311" s="47">
        <f>C311*E311</f>
        <v>0</v>
      </c>
      <c r="G311" s="27"/>
      <c r="I311" s="45"/>
    </row>
    <row r="312" spans="1:9" ht="30" x14ac:dyDescent="0.25">
      <c r="A312" s="30" t="s">
        <v>19</v>
      </c>
      <c r="B312" s="37" t="s">
        <v>95</v>
      </c>
      <c r="C312" s="47">
        <v>32</v>
      </c>
      <c r="D312" s="31" t="s">
        <v>18</v>
      </c>
      <c r="E312" s="47"/>
      <c r="F312" s="47">
        <f>C312*E312</f>
        <v>0</v>
      </c>
      <c r="G312" s="27"/>
      <c r="I312" s="45"/>
    </row>
    <row r="313" spans="1:9" ht="30" x14ac:dyDescent="0.25">
      <c r="A313" s="30" t="s">
        <v>22</v>
      </c>
      <c r="B313" s="37" t="s">
        <v>96</v>
      </c>
      <c r="C313" s="47">
        <v>5.28</v>
      </c>
      <c r="D313" s="31" t="s">
        <v>21</v>
      </c>
      <c r="E313" s="47"/>
      <c r="F313" s="47">
        <f>C313*E313</f>
        <v>0</v>
      </c>
      <c r="G313" s="27"/>
      <c r="I313" s="45"/>
    </row>
    <row r="314" spans="1:9" ht="30" x14ac:dyDescent="0.25">
      <c r="A314" s="30" t="s">
        <v>24</v>
      </c>
      <c r="B314" s="37" t="s">
        <v>97</v>
      </c>
      <c r="C314" s="47">
        <v>4.8600000000000003</v>
      </c>
      <c r="D314" s="31" t="s">
        <v>86</v>
      </c>
      <c r="E314" s="47"/>
      <c r="F314" s="47">
        <f>C314*E314</f>
        <v>0</v>
      </c>
      <c r="G314" s="27">
        <f>SUM(F311:F314)</f>
        <v>0</v>
      </c>
      <c r="I314" s="45"/>
    </row>
    <row r="315" spans="1:9" x14ac:dyDescent="0.25">
      <c r="A315" s="30"/>
      <c r="B315" s="37"/>
      <c r="C315" s="47"/>
      <c r="D315" s="31"/>
      <c r="E315" s="47"/>
      <c r="F315" s="47"/>
      <c r="G315" s="27"/>
      <c r="I315" s="45"/>
    </row>
    <row r="316" spans="1:9" x14ac:dyDescent="0.25">
      <c r="A316" s="30"/>
      <c r="B316" s="37"/>
      <c r="C316" s="47"/>
      <c r="D316" s="31"/>
      <c r="E316" s="47"/>
      <c r="F316" s="47"/>
      <c r="G316" s="27"/>
      <c r="I316" s="45"/>
    </row>
    <row r="317" spans="1:9" x14ac:dyDescent="0.25">
      <c r="A317" s="30"/>
      <c r="B317" s="37"/>
      <c r="C317" s="47"/>
      <c r="D317" s="31"/>
      <c r="E317" s="47"/>
      <c r="F317" s="47"/>
      <c r="G317" s="27"/>
      <c r="I317" s="45"/>
    </row>
    <row r="318" spans="1:9" x14ac:dyDescent="0.25">
      <c r="A318" s="30"/>
      <c r="B318" s="37"/>
      <c r="C318" s="47"/>
      <c r="D318" s="31"/>
      <c r="E318" s="47"/>
      <c r="F318" s="47"/>
      <c r="G318" s="27"/>
      <c r="I318" s="45"/>
    </row>
    <row r="319" spans="1:9" s="51" customFormat="1" x14ac:dyDescent="0.25">
      <c r="A319" s="48" t="s">
        <v>220</v>
      </c>
      <c r="B319" s="46" t="s">
        <v>99</v>
      </c>
      <c r="C319" s="47"/>
      <c r="D319" s="38"/>
      <c r="E319" s="47"/>
      <c r="F319" s="49"/>
      <c r="G319" s="50"/>
    </row>
    <row r="320" spans="1:9" s="51" customFormat="1" ht="61.5" customHeight="1" x14ac:dyDescent="0.25">
      <c r="A320" s="52" t="s">
        <v>16</v>
      </c>
      <c r="B320" s="9" t="s">
        <v>100</v>
      </c>
      <c r="C320" s="47">
        <v>20.309999999999999</v>
      </c>
      <c r="D320" s="38" t="s">
        <v>21</v>
      </c>
      <c r="E320" s="47"/>
      <c r="F320" s="47">
        <f>C320*E320</f>
        <v>0</v>
      </c>
      <c r="G320" s="50"/>
    </row>
    <row r="321" spans="1:7" s="51" customFormat="1" ht="45" x14ac:dyDescent="0.25">
      <c r="A321" s="52" t="s">
        <v>19</v>
      </c>
      <c r="B321" s="9" t="s">
        <v>221</v>
      </c>
      <c r="C321" s="47">
        <v>8.4</v>
      </c>
      <c r="D321" s="38" t="s">
        <v>21</v>
      </c>
      <c r="E321" s="47"/>
      <c r="F321" s="47">
        <f>C321*E321</f>
        <v>0</v>
      </c>
      <c r="G321" s="50"/>
    </row>
    <row r="322" spans="1:7" s="51" customFormat="1" ht="60" x14ac:dyDescent="0.25">
      <c r="A322" s="52" t="s">
        <v>22</v>
      </c>
      <c r="B322" s="37" t="s">
        <v>222</v>
      </c>
      <c r="C322" s="47">
        <v>4.8</v>
      </c>
      <c r="D322" s="38" t="s">
        <v>21</v>
      </c>
      <c r="E322" s="47"/>
      <c r="F322" s="47">
        <f>C322*E322</f>
        <v>0</v>
      </c>
      <c r="G322" s="50">
        <f>SUM(F320:F322)</f>
        <v>0</v>
      </c>
    </row>
    <row r="323" spans="1:7" s="51" customFormat="1" x14ac:dyDescent="0.25">
      <c r="A323" s="52"/>
      <c r="B323" s="9"/>
      <c r="C323" s="47"/>
      <c r="D323" s="38"/>
      <c r="E323" s="47"/>
      <c r="F323" s="49"/>
      <c r="G323" s="50"/>
    </row>
    <row r="324" spans="1:7" x14ac:dyDescent="0.25">
      <c r="A324" s="28" t="s">
        <v>103</v>
      </c>
      <c r="B324" s="46" t="s">
        <v>104</v>
      </c>
      <c r="G324" s="27"/>
    </row>
    <row r="325" spans="1:7" s="51" customFormat="1" ht="30" x14ac:dyDescent="0.25">
      <c r="A325" s="52" t="s">
        <v>16</v>
      </c>
      <c r="B325" s="37" t="s">
        <v>105</v>
      </c>
      <c r="C325" s="47">
        <v>4</v>
      </c>
      <c r="D325" s="38" t="s">
        <v>18</v>
      </c>
      <c r="E325" s="47"/>
      <c r="F325" s="47">
        <f>+E325*C325</f>
        <v>0</v>
      </c>
      <c r="G325" s="46"/>
    </row>
    <row r="326" spans="1:7" s="51" customFormat="1" ht="30.75" customHeight="1" x14ac:dyDescent="0.25">
      <c r="A326" s="52" t="s">
        <v>19</v>
      </c>
      <c r="B326" s="9" t="s">
        <v>106</v>
      </c>
      <c r="C326" s="47">
        <v>12</v>
      </c>
      <c r="D326" s="38" t="s">
        <v>18</v>
      </c>
      <c r="E326" s="47"/>
      <c r="F326" s="47">
        <f>+E326*C326</f>
        <v>0</v>
      </c>
      <c r="G326" s="46"/>
    </row>
    <row r="327" spans="1:7" s="51" customFormat="1" ht="30" x14ac:dyDescent="0.25">
      <c r="A327" s="52" t="s">
        <v>22</v>
      </c>
      <c r="B327" s="37" t="s">
        <v>107</v>
      </c>
      <c r="C327" s="47">
        <v>4</v>
      </c>
      <c r="D327" s="38" t="s">
        <v>18</v>
      </c>
      <c r="E327" s="47"/>
      <c r="F327" s="47">
        <f>+E327*C327</f>
        <v>0</v>
      </c>
      <c r="G327" s="46"/>
    </row>
    <row r="328" spans="1:7" s="51" customFormat="1" ht="30" x14ac:dyDescent="0.25">
      <c r="A328" s="52" t="s">
        <v>24</v>
      </c>
      <c r="B328" s="37" t="s">
        <v>108</v>
      </c>
      <c r="C328" s="47">
        <v>4</v>
      </c>
      <c r="D328" s="38" t="s">
        <v>18</v>
      </c>
      <c r="E328" s="47"/>
      <c r="F328" s="47">
        <f>+E328*C328</f>
        <v>0</v>
      </c>
      <c r="G328" s="50">
        <f>SUM(F325:F328)</f>
        <v>0</v>
      </c>
    </row>
    <row r="329" spans="1:7" s="51" customFormat="1" x14ac:dyDescent="0.25">
      <c r="A329" s="52"/>
      <c r="B329" s="37"/>
      <c r="C329" s="47"/>
      <c r="D329" s="38"/>
      <c r="E329" s="47"/>
      <c r="F329" s="47"/>
      <c r="G329" s="50"/>
    </row>
    <row r="330" spans="1:7" s="51" customFormat="1" x14ac:dyDescent="0.25">
      <c r="A330" s="48" t="s">
        <v>110</v>
      </c>
      <c r="B330" s="46" t="s">
        <v>111</v>
      </c>
      <c r="C330" s="47"/>
      <c r="D330" s="38"/>
      <c r="E330" s="47"/>
      <c r="F330" s="49"/>
      <c r="G330" s="46"/>
    </row>
    <row r="331" spans="1:7" s="51" customFormat="1" ht="45" x14ac:dyDescent="0.25">
      <c r="A331" s="52" t="s">
        <v>41</v>
      </c>
      <c r="B331" s="37" t="s">
        <v>223</v>
      </c>
      <c r="C331" s="47">
        <v>35.44</v>
      </c>
      <c r="D331" s="38" t="s">
        <v>21</v>
      </c>
      <c r="E331" s="47"/>
      <c r="F331" s="47">
        <f>+E331*C331</f>
        <v>0</v>
      </c>
      <c r="G331" s="50">
        <f>SUM(F331:F331)</f>
        <v>0</v>
      </c>
    </row>
    <row r="332" spans="1:7" s="51" customFormat="1" x14ac:dyDescent="0.25">
      <c r="A332" s="52"/>
      <c r="B332" s="37"/>
      <c r="C332" s="47"/>
      <c r="D332" s="38"/>
      <c r="E332" s="47"/>
      <c r="F332" s="47"/>
      <c r="G332" s="50"/>
    </row>
    <row r="333" spans="1:7" x14ac:dyDescent="0.25">
      <c r="A333" s="48" t="s">
        <v>113</v>
      </c>
      <c r="B333" s="46" t="s">
        <v>114</v>
      </c>
      <c r="G333" s="27"/>
    </row>
    <row r="334" spans="1:7" s="51" customFormat="1" ht="30" x14ac:dyDescent="0.25">
      <c r="A334" s="52" t="s">
        <v>16</v>
      </c>
      <c r="B334" s="37" t="s">
        <v>115</v>
      </c>
      <c r="C334" s="47">
        <v>30.99</v>
      </c>
      <c r="D334" s="38" t="s">
        <v>116</v>
      </c>
      <c r="E334" s="47"/>
      <c r="F334" s="49">
        <f>+E334*C334</f>
        <v>0</v>
      </c>
      <c r="G334" s="50">
        <f>SUM(F334)</f>
        <v>0</v>
      </c>
    </row>
    <row r="335" spans="1:7" s="51" customFormat="1" x14ac:dyDescent="0.25">
      <c r="A335" s="52"/>
      <c r="B335" s="37"/>
      <c r="C335" s="47"/>
      <c r="D335" s="38"/>
      <c r="E335" s="47"/>
      <c r="F335" s="49"/>
      <c r="G335" s="50"/>
    </row>
    <row r="336" spans="1:7" s="51" customFormat="1" ht="19.899999999999999" customHeight="1" x14ac:dyDescent="0.25">
      <c r="A336" s="48" t="s">
        <v>117</v>
      </c>
      <c r="B336" s="46" t="s">
        <v>118</v>
      </c>
      <c r="C336" s="47"/>
      <c r="D336" s="38"/>
      <c r="E336" s="47"/>
      <c r="F336" s="53"/>
      <c r="G336" s="50"/>
    </row>
    <row r="337" spans="1:8" s="51" customFormat="1" ht="31.5" customHeight="1" x14ac:dyDescent="0.25">
      <c r="A337" s="52" t="s">
        <v>16</v>
      </c>
      <c r="B337" s="9" t="s">
        <v>119</v>
      </c>
      <c r="C337" s="47">
        <v>26.9</v>
      </c>
      <c r="D337" s="38" t="s">
        <v>120</v>
      </c>
      <c r="E337" s="47"/>
      <c r="F337" s="49">
        <f>+E337*C337</f>
        <v>0</v>
      </c>
      <c r="G337" s="50"/>
      <c r="H337" s="47"/>
    </row>
    <row r="338" spans="1:8" s="51" customFormat="1" ht="31.5" customHeight="1" x14ac:dyDescent="0.25">
      <c r="A338" s="52" t="s">
        <v>19</v>
      </c>
      <c r="B338" s="9" t="s">
        <v>121</v>
      </c>
      <c r="C338" s="47">
        <v>11.81</v>
      </c>
      <c r="D338" s="38" t="s">
        <v>120</v>
      </c>
      <c r="E338" s="47"/>
      <c r="F338" s="49">
        <f>+E338*C338</f>
        <v>0</v>
      </c>
      <c r="G338" s="50"/>
      <c r="H338" s="47"/>
    </row>
    <row r="339" spans="1:8" s="51" customFormat="1" ht="31.5" customHeight="1" x14ac:dyDescent="0.25">
      <c r="A339" s="52" t="s">
        <v>22</v>
      </c>
      <c r="B339" s="9" t="s">
        <v>122</v>
      </c>
      <c r="C339" s="47">
        <v>86.51</v>
      </c>
      <c r="D339" s="38" t="s">
        <v>123</v>
      </c>
      <c r="E339" s="47"/>
      <c r="F339" s="49">
        <f>+E339*C339</f>
        <v>0</v>
      </c>
      <c r="G339" s="50"/>
      <c r="H339" s="47"/>
    </row>
    <row r="340" spans="1:8" s="51" customFormat="1" ht="45" x14ac:dyDescent="0.25">
      <c r="A340" s="52" t="s">
        <v>24</v>
      </c>
      <c r="B340" s="9" t="s">
        <v>124</v>
      </c>
      <c r="C340" s="47">
        <v>1.1000000000000001</v>
      </c>
      <c r="D340" s="38" t="s">
        <v>86</v>
      </c>
      <c r="E340" s="47"/>
      <c r="F340" s="49">
        <f>+E340*C340</f>
        <v>0</v>
      </c>
      <c r="H340" s="47"/>
    </row>
    <row r="341" spans="1:8" s="51" customFormat="1" ht="45" x14ac:dyDescent="0.25">
      <c r="A341" s="52" t="s">
        <v>41</v>
      </c>
      <c r="B341" s="9" t="s">
        <v>125</v>
      </c>
      <c r="C341" s="47">
        <v>0.36</v>
      </c>
      <c r="D341" s="38" t="s">
        <v>21</v>
      </c>
      <c r="E341" s="47"/>
      <c r="F341" s="49">
        <f>+E341*C341</f>
        <v>0</v>
      </c>
      <c r="G341" s="50">
        <f>SUM(F337:F341)</f>
        <v>0</v>
      </c>
      <c r="H341" s="47"/>
    </row>
    <row r="342" spans="1:8" s="51" customFormat="1" x14ac:dyDescent="0.25">
      <c r="A342" s="48" t="s">
        <v>126</v>
      </c>
      <c r="B342" s="46" t="s">
        <v>127</v>
      </c>
      <c r="C342" s="47"/>
      <c r="D342" s="38"/>
      <c r="E342" s="47"/>
      <c r="F342" s="47"/>
      <c r="G342" s="50"/>
    </row>
    <row r="343" spans="1:8" s="51" customFormat="1" ht="30" x14ac:dyDescent="0.25">
      <c r="A343" s="30" t="s">
        <v>16</v>
      </c>
      <c r="B343" s="9" t="s">
        <v>204</v>
      </c>
      <c r="C343" s="47">
        <v>18.440000000000001</v>
      </c>
      <c r="D343" s="38" t="s">
        <v>21</v>
      </c>
      <c r="E343" s="47"/>
      <c r="F343" s="47">
        <f>+E343*C343</f>
        <v>0</v>
      </c>
      <c r="G343" s="50">
        <f>SUM(F343)</f>
        <v>0</v>
      </c>
    </row>
    <row r="344" spans="1:8" s="51" customFormat="1" x14ac:dyDescent="0.25">
      <c r="A344" s="20"/>
      <c r="C344" s="22"/>
      <c r="D344" s="23"/>
      <c r="E344" s="22"/>
      <c r="F344" s="22"/>
      <c r="G344" s="25"/>
    </row>
    <row r="345" spans="1:8" s="51" customFormat="1" x14ac:dyDescent="0.25">
      <c r="A345" s="48" t="s">
        <v>129</v>
      </c>
      <c r="B345" s="46" t="s">
        <v>130</v>
      </c>
      <c r="C345" s="47"/>
      <c r="D345" s="38"/>
      <c r="E345" s="47"/>
      <c r="F345" s="49"/>
      <c r="G345" s="50"/>
      <c r="H345" s="50"/>
    </row>
    <row r="346" spans="1:8" s="51" customFormat="1" x14ac:dyDescent="0.25">
      <c r="A346" s="52" t="s">
        <v>16</v>
      </c>
      <c r="B346" s="37" t="s">
        <v>224</v>
      </c>
      <c r="C346" s="47">
        <f>C347+C348+C349</f>
        <v>1680.9299999999998</v>
      </c>
      <c r="D346" s="38" t="s">
        <v>21</v>
      </c>
      <c r="E346" s="47"/>
      <c r="F346" s="49">
        <f>+E346*C346</f>
        <v>0</v>
      </c>
      <c r="G346" s="50"/>
      <c r="H346" s="50"/>
    </row>
    <row r="347" spans="1:8" s="51" customFormat="1" ht="45" x14ac:dyDescent="0.25">
      <c r="A347" s="52" t="s">
        <v>19</v>
      </c>
      <c r="B347" s="37" t="s">
        <v>206</v>
      </c>
      <c r="C347" s="47">
        <v>778.21</v>
      </c>
      <c r="D347" s="38" t="s">
        <v>21</v>
      </c>
      <c r="E347" s="47"/>
      <c r="F347" s="49">
        <f>+E347*C347</f>
        <v>0</v>
      </c>
      <c r="G347" s="46"/>
    </row>
    <row r="348" spans="1:8" s="51" customFormat="1" ht="30" x14ac:dyDescent="0.25">
      <c r="A348" s="52" t="s">
        <v>22</v>
      </c>
      <c r="B348" s="37" t="s">
        <v>225</v>
      </c>
      <c r="C348" s="47">
        <v>313.14</v>
      </c>
      <c r="D348" s="38" t="s">
        <v>21</v>
      </c>
      <c r="E348" s="47"/>
      <c r="F348" s="49">
        <f>+E348*C348</f>
        <v>0</v>
      </c>
      <c r="G348" s="46"/>
    </row>
    <row r="349" spans="1:8" s="51" customFormat="1" ht="45" x14ac:dyDescent="0.25">
      <c r="A349" s="52" t="s">
        <v>24</v>
      </c>
      <c r="B349" s="37" t="s">
        <v>226</v>
      </c>
      <c r="C349" s="47">
        <v>589.58000000000004</v>
      </c>
      <c r="D349" s="38" t="s">
        <v>21</v>
      </c>
      <c r="E349" s="47"/>
      <c r="F349" s="49">
        <f>+E349*C349</f>
        <v>0</v>
      </c>
      <c r="G349" s="50">
        <f>SUM(F346:F349)</f>
        <v>0</v>
      </c>
    </row>
    <row r="350" spans="1:8" x14ac:dyDescent="0.25">
      <c r="B350" s="7"/>
      <c r="C350" s="7"/>
      <c r="D350" s="7"/>
      <c r="E350" s="7"/>
      <c r="F350" s="7"/>
      <c r="G350" s="27"/>
    </row>
    <row r="351" spans="1:8" x14ac:dyDescent="0.25">
      <c r="A351" s="28" t="s">
        <v>135</v>
      </c>
      <c r="B351" s="46" t="s">
        <v>136</v>
      </c>
      <c r="F351" s="54"/>
      <c r="G351" s="27"/>
    </row>
    <row r="352" spans="1:8" x14ac:dyDescent="0.25">
      <c r="A352" s="52" t="s">
        <v>16</v>
      </c>
      <c r="B352" s="35" t="s">
        <v>137</v>
      </c>
      <c r="C352" s="47">
        <v>4</v>
      </c>
      <c r="D352" s="38" t="s">
        <v>18</v>
      </c>
      <c r="E352" s="47"/>
      <c r="F352" s="47">
        <f>C352*E352</f>
        <v>0</v>
      </c>
      <c r="G352" s="27"/>
    </row>
    <row r="353" spans="1:8" x14ac:dyDescent="0.25">
      <c r="A353" s="52" t="s">
        <v>19</v>
      </c>
      <c r="B353" s="35" t="s">
        <v>210</v>
      </c>
      <c r="C353" s="47">
        <v>4</v>
      </c>
      <c r="D353" s="38" t="s">
        <v>18</v>
      </c>
      <c r="E353" s="47"/>
      <c r="F353" s="47">
        <f>C353*E353</f>
        <v>0</v>
      </c>
      <c r="G353" s="27"/>
    </row>
    <row r="354" spans="1:8" ht="30" x14ac:dyDescent="0.25">
      <c r="A354" s="52" t="s">
        <v>22</v>
      </c>
      <c r="B354" s="55" t="s">
        <v>139</v>
      </c>
      <c r="C354" s="47">
        <v>4</v>
      </c>
      <c r="D354" s="38" t="s">
        <v>18</v>
      </c>
      <c r="E354" s="47"/>
      <c r="F354" s="47">
        <f>C354*E354</f>
        <v>0</v>
      </c>
      <c r="G354" s="27"/>
    </row>
    <row r="355" spans="1:8" ht="30" x14ac:dyDescent="0.25">
      <c r="A355" s="52" t="s">
        <v>24</v>
      </c>
      <c r="B355" s="55" t="s">
        <v>140</v>
      </c>
      <c r="C355" s="47">
        <v>4</v>
      </c>
      <c r="D355" s="38" t="s">
        <v>18</v>
      </c>
      <c r="E355" s="47"/>
      <c r="F355" s="47">
        <f>C355*E355</f>
        <v>0</v>
      </c>
      <c r="G355" s="27"/>
    </row>
    <row r="356" spans="1:8" ht="30" x14ac:dyDescent="0.25">
      <c r="A356" s="52" t="s">
        <v>41</v>
      </c>
      <c r="B356" s="35" t="s">
        <v>141</v>
      </c>
      <c r="C356" s="47">
        <v>4</v>
      </c>
      <c r="D356" s="38" t="s">
        <v>18</v>
      </c>
      <c r="E356" s="47"/>
      <c r="F356" s="47">
        <f>C356*E356</f>
        <v>0</v>
      </c>
    </row>
    <row r="357" spans="1:8" x14ac:dyDescent="0.25">
      <c r="A357" s="20" t="s">
        <v>43</v>
      </c>
      <c r="B357" s="9" t="s">
        <v>142</v>
      </c>
      <c r="C357" s="47">
        <v>4</v>
      </c>
      <c r="D357" s="38" t="s">
        <v>18</v>
      </c>
      <c r="E357" s="47"/>
      <c r="F357" s="49">
        <f>+E357*C357</f>
        <v>0</v>
      </c>
      <c r="G357" s="27"/>
      <c r="H357" s="47"/>
    </row>
    <row r="358" spans="1:8" ht="30" x14ac:dyDescent="0.25">
      <c r="A358" s="52" t="s">
        <v>45</v>
      </c>
      <c r="B358" s="9" t="s">
        <v>143</v>
      </c>
      <c r="C358" s="47">
        <v>2</v>
      </c>
      <c r="D358" s="38" t="s">
        <v>18</v>
      </c>
      <c r="E358" s="47"/>
      <c r="F358" s="49">
        <f>+E358*C358</f>
        <v>0</v>
      </c>
      <c r="G358" s="27"/>
      <c r="H358" s="47"/>
    </row>
    <row r="359" spans="1:8" s="51" customFormat="1" ht="30" x14ac:dyDescent="0.25">
      <c r="A359" s="52" t="s">
        <v>47</v>
      </c>
      <c r="B359" s="56" t="s">
        <v>144</v>
      </c>
      <c r="C359" s="57">
        <v>2</v>
      </c>
      <c r="D359" s="57" t="s">
        <v>18</v>
      </c>
      <c r="E359" s="57"/>
      <c r="F359" s="58">
        <f>C359*E359</f>
        <v>0</v>
      </c>
      <c r="G359" s="50"/>
      <c r="H359" s="59"/>
    </row>
    <row r="360" spans="1:8" s="51" customFormat="1" x14ac:dyDescent="0.25">
      <c r="A360" s="182" t="s">
        <v>49</v>
      </c>
      <c r="B360" s="186" t="s">
        <v>366</v>
      </c>
      <c r="C360" s="47">
        <v>8</v>
      </c>
      <c r="D360" s="38" t="s">
        <v>18</v>
      </c>
      <c r="E360" s="47"/>
      <c r="F360" s="47">
        <f>C360*E360</f>
        <v>0</v>
      </c>
      <c r="G360" s="100"/>
      <c r="H360" s="59"/>
    </row>
    <row r="361" spans="1:8" s="51" customFormat="1" x14ac:dyDescent="0.25">
      <c r="A361" s="52" t="s">
        <v>51</v>
      </c>
      <c r="B361" s="9" t="s">
        <v>151</v>
      </c>
      <c r="C361" s="47">
        <v>8</v>
      </c>
      <c r="D361" s="38" t="s">
        <v>147</v>
      </c>
      <c r="E361" s="47"/>
      <c r="F361" s="47">
        <f t="shared" ref="F361:F367" si="10">+E361*C361</f>
        <v>0</v>
      </c>
      <c r="G361" s="50"/>
      <c r="H361" s="59"/>
    </row>
    <row r="362" spans="1:8" s="51" customFormat="1" x14ac:dyDescent="0.25">
      <c r="A362" s="183" t="s">
        <v>53</v>
      </c>
      <c r="B362" s="181" t="s">
        <v>152</v>
      </c>
      <c r="C362" s="180">
        <v>12</v>
      </c>
      <c r="D362" s="184" t="s">
        <v>18</v>
      </c>
      <c r="E362" s="47"/>
      <c r="F362" s="47">
        <f t="shared" si="10"/>
        <v>0</v>
      </c>
      <c r="G362" s="50"/>
      <c r="H362" s="59"/>
    </row>
    <row r="363" spans="1:8" x14ac:dyDescent="0.25">
      <c r="A363" s="52" t="s">
        <v>55</v>
      </c>
      <c r="B363" s="9" t="s">
        <v>153</v>
      </c>
      <c r="C363" s="47">
        <v>4</v>
      </c>
      <c r="D363" s="38" t="s">
        <v>18</v>
      </c>
      <c r="E363" s="47"/>
      <c r="F363" s="47">
        <f t="shared" si="10"/>
        <v>0</v>
      </c>
      <c r="G363" s="27"/>
    </row>
    <row r="364" spans="1:8" s="51" customFormat="1" x14ac:dyDescent="0.25">
      <c r="A364" s="185" t="s">
        <v>57</v>
      </c>
      <c r="B364" s="181" t="s">
        <v>154</v>
      </c>
      <c r="C364" s="180">
        <v>8</v>
      </c>
      <c r="D364" s="184" t="s">
        <v>18</v>
      </c>
      <c r="E364" s="47"/>
      <c r="F364" s="47">
        <f t="shared" si="10"/>
        <v>0</v>
      </c>
      <c r="G364" s="50"/>
      <c r="H364" s="59"/>
    </row>
    <row r="365" spans="1:8" s="51" customFormat="1" x14ac:dyDescent="0.25">
      <c r="A365" s="30" t="s">
        <v>59</v>
      </c>
      <c r="B365" s="9" t="s">
        <v>155</v>
      </c>
      <c r="C365" s="47">
        <v>16</v>
      </c>
      <c r="D365" s="38" t="s">
        <v>18</v>
      </c>
      <c r="E365" s="47"/>
      <c r="F365" s="47">
        <f t="shared" si="10"/>
        <v>0</v>
      </c>
      <c r="G365" s="27"/>
    </row>
    <row r="366" spans="1:8" ht="30" x14ac:dyDescent="0.25">
      <c r="A366" s="52" t="s">
        <v>61</v>
      </c>
      <c r="B366" s="9" t="s">
        <v>157</v>
      </c>
      <c r="C366" s="47">
        <v>16.100000000000001</v>
      </c>
      <c r="D366" s="38" t="s">
        <v>86</v>
      </c>
      <c r="E366" s="47"/>
      <c r="F366" s="47">
        <f t="shared" si="10"/>
        <v>0</v>
      </c>
      <c r="G366" s="50"/>
    </row>
    <row r="367" spans="1:8" s="51" customFormat="1" x14ac:dyDescent="0.25">
      <c r="A367" s="182" t="s">
        <v>63</v>
      </c>
      <c r="B367" s="187" t="s">
        <v>161</v>
      </c>
      <c r="C367" s="180">
        <v>1</v>
      </c>
      <c r="D367" s="184" t="s">
        <v>26</v>
      </c>
      <c r="E367" s="47"/>
      <c r="F367" s="47">
        <f t="shared" si="10"/>
        <v>0</v>
      </c>
      <c r="G367" s="27"/>
      <c r="H367" s="59"/>
    </row>
    <row r="368" spans="1:8" s="51" customFormat="1" x14ac:dyDescent="0.25">
      <c r="A368" s="52" t="s">
        <v>65</v>
      </c>
      <c r="B368" s="35" t="s">
        <v>163</v>
      </c>
      <c r="C368" s="47">
        <v>1</v>
      </c>
      <c r="D368" s="38" t="s">
        <v>26</v>
      </c>
      <c r="E368" s="47"/>
      <c r="F368" s="47">
        <f>C368*E368</f>
        <v>0</v>
      </c>
      <c r="G368" s="27">
        <f>SUM(F352:F368)</f>
        <v>0</v>
      </c>
      <c r="H368" s="59"/>
    </row>
    <row r="369" spans="1:7" x14ac:dyDescent="0.25">
      <c r="B369" s="7"/>
      <c r="G369" s="27"/>
    </row>
    <row r="370" spans="1:7" x14ac:dyDescent="0.25">
      <c r="A370" s="28" t="s">
        <v>164</v>
      </c>
      <c r="B370" s="196" t="s">
        <v>227</v>
      </c>
      <c r="C370" s="196"/>
      <c r="G370" s="27"/>
    </row>
    <row r="371" spans="1:7" s="70" customFormat="1" x14ac:dyDescent="0.25">
      <c r="A371" s="52" t="s">
        <v>16</v>
      </c>
      <c r="B371" s="71" t="s">
        <v>166</v>
      </c>
      <c r="C371" s="72">
        <v>36</v>
      </c>
      <c r="D371" s="67" t="s">
        <v>18</v>
      </c>
      <c r="E371" s="73"/>
      <c r="F371" s="68">
        <f t="shared" ref="F371:F379" si="11">C371*E371</f>
        <v>0</v>
      </c>
      <c r="G371" s="69"/>
    </row>
    <row r="372" spans="1:7" s="70" customFormat="1" x14ac:dyDescent="0.25">
      <c r="A372" s="52" t="s">
        <v>19</v>
      </c>
      <c r="B372" s="71" t="s">
        <v>167</v>
      </c>
      <c r="C372" s="72">
        <v>20</v>
      </c>
      <c r="D372" s="67" t="s">
        <v>18</v>
      </c>
      <c r="E372" s="73"/>
      <c r="F372" s="68">
        <f t="shared" si="11"/>
        <v>0</v>
      </c>
      <c r="G372" s="69"/>
    </row>
    <row r="373" spans="1:7" s="70" customFormat="1" ht="30" x14ac:dyDescent="0.25">
      <c r="A373" s="52" t="s">
        <v>22</v>
      </c>
      <c r="B373" s="71" t="s">
        <v>168</v>
      </c>
      <c r="C373" s="72">
        <v>84</v>
      </c>
      <c r="D373" s="67" t="s">
        <v>18</v>
      </c>
      <c r="E373" s="73"/>
      <c r="F373" s="68">
        <f t="shared" si="11"/>
        <v>0</v>
      </c>
      <c r="G373" s="69"/>
    </row>
    <row r="374" spans="1:7" s="70" customFormat="1" x14ac:dyDescent="0.25">
      <c r="A374" s="52" t="s">
        <v>24</v>
      </c>
      <c r="B374" s="71" t="s">
        <v>169</v>
      </c>
      <c r="C374" s="72">
        <v>20</v>
      </c>
      <c r="D374" s="67" t="s">
        <v>18</v>
      </c>
      <c r="E374" s="73"/>
      <c r="F374" s="68">
        <f t="shared" si="11"/>
        <v>0</v>
      </c>
      <c r="G374" s="74"/>
    </row>
    <row r="375" spans="1:7" s="70" customFormat="1" x14ac:dyDescent="0.25">
      <c r="A375" s="52" t="s">
        <v>41</v>
      </c>
      <c r="B375" s="71" t="s">
        <v>170</v>
      </c>
      <c r="C375" s="72">
        <v>20</v>
      </c>
      <c r="D375" s="67" t="s">
        <v>18</v>
      </c>
      <c r="E375" s="73"/>
      <c r="F375" s="68">
        <f t="shared" si="11"/>
        <v>0</v>
      </c>
      <c r="G375" s="69"/>
    </row>
    <row r="376" spans="1:7" s="70" customFormat="1" x14ac:dyDescent="0.25">
      <c r="A376" s="20" t="s">
        <v>43</v>
      </c>
      <c r="B376" s="71" t="s">
        <v>171</v>
      </c>
      <c r="C376" s="66">
        <v>4</v>
      </c>
      <c r="D376" s="67" t="s">
        <v>18</v>
      </c>
      <c r="E376" s="73"/>
      <c r="F376" s="68">
        <f t="shared" si="11"/>
        <v>0</v>
      </c>
      <c r="G376" s="69"/>
    </row>
    <row r="377" spans="1:7" s="70" customFormat="1" x14ac:dyDescent="0.25">
      <c r="A377" s="52" t="s">
        <v>45</v>
      </c>
      <c r="B377" s="71" t="s">
        <v>172</v>
      </c>
      <c r="C377" s="66">
        <v>4</v>
      </c>
      <c r="D377" s="67" t="s">
        <v>18</v>
      </c>
      <c r="E377" s="73"/>
      <c r="F377" s="68">
        <f t="shared" si="11"/>
        <v>0</v>
      </c>
      <c r="G377" s="69"/>
    </row>
    <row r="378" spans="1:7" s="70" customFormat="1" ht="45" x14ac:dyDescent="0.25">
      <c r="A378" s="52" t="s">
        <v>47</v>
      </c>
      <c r="B378" s="75" t="s">
        <v>228</v>
      </c>
      <c r="C378" s="66">
        <v>4</v>
      </c>
      <c r="D378" s="23" t="s">
        <v>18</v>
      </c>
      <c r="E378" s="73"/>
      <c r="F378" s="68">
        <f t="shared" si="11"/>
        <v>0</v>
      </c>
      <c r="G378" s="69"/>
    </row>
    <row r="379" spans="1:7" s="70" customFormat="1" ht="64.5" customHeight="1" x14ac:dyDescent="0.25">
      <c r="A379" s="52" t="s">
        <v>49</v>
      </c>
      <c r="B379" s="75" t="s">
        <v>229</v>
      </c>
      <c r="C379" s="102">
        <v>400</v>
      </c>
      <c r="D379" s="23" t="s">
        <v>175</v>
      </c>
      <c r="E379" s="73"/>
      <c r="F379" s="68">
        <f t="shared" si="11"/>
        <v>0</v>
      </c>
      <c r="G379" s="69">
        <f>SUM(F371:F379)</f>
        <v>0</v>
      </c>
    </row>
    <row r="380" spans="1:7" s="70" customFormat="1" x14ac:dyDescent="0.25">
      <c r="A380" s="52"/>
      <c r="B380" s="75"/>
      <c r="C380" s="102"/>
      <c r="D380" s="23"/>
      <c r="E380" s="73"/>
      <c r="F380" s="68"/>
      <c r="G380" s="69"/>
    </row>
    <row r="381" spans="1:7" s="70" customFormat="1" x14ac:dyDescent="0.25">
      <c r="A381" s="82" t="s">
        <v>176</v>
      </c>
      <c r="B381" s="83" t="s">
        <v>177</v>
      </c>
      <c r="C381" s="77"/>
      <c r="D381" s="78"/>
      <c r="E381" s="79"/>
      <c r="F381" s="80"/>
      <c r="G381" s="69"/>
    </row>
    <row r="382" spans="1:7" s="70" customFormat="1" x14ac:dyDescent="0.25">
      <c r="A382" s="81" t="s">
        <v>16</v>
      </c>
      <c r="B382" s="75" t="s">
        <v>179</v>
      </c>
      <c r="C382" s="66">
        <v>20.8</v>
      </c>
      <c r="D382" s="23" t="s">
        <v>21</v>
      </c>
      <c r="E382" s="76"/>
      <c r="F382" s="68">
        <f>C382*E382</f>
        <v>0</v>
      </c>
      <c r="G382" s="69">
        <f>SUM(F381:F382)</f>
        <v>0</v>
      </c>
    </row>
    <row r="383" spans="1:7" s="70" customFormat="1" x14ac:dyDescent="0.25">
      <c r="A383" s="52"/>
      <c r="B383" s="75"/>
      <c r="C383" s="102"/>
      <c r="D383" s="23"/>
      <c r="E383" s="73"/>
      <c r="F383" s="68"/>
      <c r="G383" s="69"/>
    </row>
    <row r="384" spans="1:7" x14ac:dyDescent="0.25">
      <c r="A384" s="30"/>
      <c r="B384" s="201" t="s">
        <v>230</v>
      </c>
      <c r="C384" s="201"/>
      <c r="D384" s="201"/>
      <c r="E384" s="201"/>
      <c r="F384" s="86" t="s">
        <v>181</v>
      </c>
      <c r="G384" s="87">
        <f>SUM(G275:G382)</f>
        <v>0</v>
      </c>
    </row>
    <row r="385" spans="1:11" x14ac:dyDescent="0.25">
      <c r="A385" s="30"/>
      <c r="B385" s="88"/>
      <c r="C385" s="88"/>
      <c r="D385" s="88"/>
      <c r="E385" s="88"/>
      <c r="F385" s="86"/>
      <c r="G385" s="87"/>
    </row>
    <row r="386" spans="1:11" x14ac:dyDescent="0.25">
      <c r="B386" s="29" t="s">
        <v>231</v>
      </c>
      <c r="G386" s="27"/>
    </row>
    <row r="387" spans="1:11" x14ac:dyDescent="0.25">
      <c r="B387" s="29"/>
      <c r="G387" s="27"/>
    </row>
    <row r="388" spans="1:11" s="94" customFormat="1" x14ac:dyDescent="0.25">
      <c r="A388" s="90" t="s">
        <v>14</v>
      </c>
      <c r="B388" s="91" t="s">
        <v>183</v>
      </c>
      <c r="C388" s="86"/>
      <c r="D388" s="92"/>
      <c r="E388" s="86"/>
      <c r="F388" s="86"/>
      <c r="G388" s="86"/>
      <c r="H388" s="93"/>
      <c r="I388" s="93"/>
      <c r="J388" s="93"/>
      <c r="K388" s="93"/>
    </row>
    <row r="389" spans="1:11" s="94" customFormat="1" x14ac:dyDescent="0.25">
      <c r="A389" s="95" t="s">
        <v>184</v>
      </c>
      <c r="B389" s="96" t="s">
        <v>185</v>
      </c>
      <c r="C389" s="97">
        <v>289.77999999999997</v>
      </c>
      <c r="D389" s="98" t="s">
        <v>21</v>
      </c>
      <c r="E389" s="54"/>
      <c r="F389" s="54">
        <f>C389*E389</f>
        <v>0</v>
      </c>
      <c r="G389" s="86">
        <f>SUM(F389:F389)</f>
        <v>0</v>
      </c>
      <c r="H389" s="93"/>
      <c r="I389" s="93"/>
      <c r="J389" s="93"/>
      <c r="K389" s="93"/>
    </row>
    <row r="390" spans="1:11" s="94" customFormat="1" x14ac:dyDescent="0.25">
      <c r="A390" s="99"/>
      <c r="B390" s="96"/>
      <c r="C390" s="97"/>
      <c r="D390" s="98"/>
      <c r="E390" s="54"/>
      <c r="F390" s="54"/>
      <c r="G390" s="86"/>
      <c r="H390" s="93"/>
      <c r="I390" s="93"/>
      <c r="J390" s="93"/>
      <c r="K390" s="93"/>
    </row>
    <row r="391" spans="1:11" x14ac:dyDescent="0.25">
      <c r="A391" s="28" t="s">
        <v>27</v>
      </c>
      <c r="B391" s="26" t="s">
        <v>35</v>
      </c>
      <c r="F391" s="54"/>
      <c r="G391" s="27"/>
    </row>
    <row r="392" spans="1:11" ht="30" x14ac:dyDescent="0.25">
      <c r="A392" s="30" t="s">
        <v>16</v>
      </c>
      <c r="B392" s="37" t="s">
        <v>232</v>
      </c>
      <c r="C392" s="22">
        <v>0.84</v>
      </c>
      <c r="D392" s="38" t="s">
        <v>30</v>
      </c>
      <c r="F392" s="22">
        <f t="shared" ref="F392:F407" si="12">C392*E392</f>
        <v>0</v>
      </c>
      <c r="G392" s="27"/>
    </row>
    <row r="393" spans="1:11" ht="45" x14ac:dyDescent="0.25">
      <c r="A393" s="30" t="s">
        <v>19</v>
      </c>
      <c r="B393" s="40" t="s">
        <v>187</v>
      </c>
      <c r="C393" s="22">
        <v>0.74</v>
      </c>
      <c r="D393" s="38" t="s">
        <v>30</v>
      </c>
      <c r="F393" s="22">
        <f t="shared" si="12"/>
        <v>0</v>
      </c>
      <c r="G393" s="27"/>
    </row>
    <row r="394" spans="1:11" ht="45" x14ac:dyDescent="0.25">
      <c r="A394" s="32" t="s">
        <v>22</v>
      </c>
      <c r="B394" s="37" t="s">
        <v>188</v>
      </c>
      <c r="C394" s="22">
        <v>1.88</v>
      </c>
      <c r="D394" s="38" t="s">
        <v>30</v>
      </c>
      <c r="F394" s="22">
        <f t="shared" si="12"/>
        <v>0</v>
      </c>
      <c r="G394" s="27"/>
    </row>
    <row r="395" spans="1:11" ht="45" x14ac:dyDescent="0.25">
      <c r="A395" s="30" t="s">
        <v>24</v>
      </c>
      <c r="B395" s="37" t="s">
        <v>189</v>
      </c>
      <c r="C395" s="22">
        <v>0.22</v>
      </c>
      <c r="D395" s="31" t="s">
        <v>30</v>
      </c>
      <c r="F395" s="22">
        <f t="shared" si="12"/>
        <v>0</v>
      </c>
      <c r="G395" s="27"/>
    </row>
    <row r="396" spans="1:11" ht="45" x14ac:dyDescent="0.25">
      <c r="A396" s="30" t="s">
        <v>41</v>
      </c>
      <c r="B396" s="37" t="s">
        <v>190</v>
      </c>
      <c r="C396" s="22">
        <v>0.08</v>
      </c>
      <c r="D396" s="23" t="s">
        <v>30</v>
      </c>
      <c r="F396" s="22">
        <f t="shared" si="12"/>
        <v>0</v>
      </c>
      <c r="G396" s="27"/>
    </row>
    <row r="397" spans="1:11" ht="60" x14ac:dyDescent="0.25">
      <c r="A397" s="30" t="s">
        <v>43</v>
      </c>
      <c r="B397" s="37" t="s">
        <v>54</v>
      </c>
      <c r="C397" s="22">
        <v>0.66</v>
      </c>
      <c r="D397" s="31" t="s">
        <v>30</v>
      </c>
      <c r="F397" s="22">
        <f t="shared" si="12"/>
        <v>0</v>
      </c>
      <c r="G397" s="27"/>
    </row>
    <row r="398" spans="1:11" ht="60" x14ac:dyDescent="0.25">
      <c r="A398" s="32" t="s">
        <v>45</v>
      </c>
      <c r="B398" s="37" t="s">
        <v>56</v>
      </c>
      <c r="C398" s="22">
        <v>0.66</v>
      </c>
      <c r="D398" s="31" t="s">
        <v>30</v>
      </c>
      <c r="F398" s="22">
        <f t="shared" si="12"/>
        <v>0</v>
      </c>
      <c r="G398" s="27"/>
    </row>
    <row r="399" spans="1:11" ht="45" x14ac:dyDescent="0.25">
      <c r="A399" s="30" t="s">
        <v>47</v>
      </c>
      <c r="B399" s="37" t="s">
        <v>233</v>
      </c>
      <c r="C399" s="22">
        <v>0.36</v>
      </c>
      <c r="D399" s="31" t="s">
        <v>30</v>
      </c>
      <c r="E399" s="22"/>
      <c r="F399" s="54">
        <f t="shared" si="12"/>
        <v>0</v>
      </c>
      <c r="G399" s="27"/>
    </row>
    <row r="400" spans="1:11" ht="45" x14ac:dyDescent="0.25">
      <c r="A400" s="30" t="s">
        <v>49</v>
      </c>
      <c r="B400" s="37" t="s">
        <v>191</v>
      </c>
      <c r="C400" s="22">
        <v>0.5</v>
      </c>
      <c r="D400" s="31" t="s">
        <v>30</v>
      </c>
      <c r="F400" s="22">
        <f t="shared" si="12"/>
        <v>0</v>
      </c>
      <c r="G400" s="27"/>
    </row>
    <row r="401" spans="1:7" ht="45" x14ac:dyDescent="0.25">
      <c r="A401" s="30" t="s">
        <v>51</v>
      </c>
      <c r="B401" s="37" t="s">
        <v>60</v>
      </c>
      <c r="C401" s="22">
        <v>0.27</v>
      </c>
      <c r="D401" s="31" t="s">
        <v>30</v>
      </c>
      <c r="F401" s="22">
        <f t="shared" si="12"/>
        <v>0</v>
      </c>
      <c r="G401" s="27"/>
    </row>
    <row r="402" spans="1:7" ht="45" x14ac:dyDescent="0.25">
      <c r="A402" s="20" t="s">
        <v>53</v>
      </c>
      <c r="B402" s="37" t="s">
        <v>62</v>
      </c>
      <c r="C402" s="22">
        <v>0.79</v>
      </c>
      <c r="D402" s="31" t="s">
        <v>30</v>
      </c>
      <c r="F402" s="22">
        <f t="shared" si="12"/>
        <v>0</v>
      </c>
    </row>
    <row r="403" spans="1:7" ht="45" x14ac:dyDescent="0.25">
      <c r="B403" s="37" t="s">
        <v>234</v>
      </c>
      <c r="C403" s="22">
        <v>0.79</v>
      </c>
      <c r="D403" s="31" t="s">
        <v>30</v>
      </c>
      <c r="F403" s="22">
        <f t="shared" si="12"/>
        <v>0</v>
      </c>
    </row>
    <row r="404" spans="1:7" ht="30" customHeight="1" x14ac:dyDescent="0.25">
      <c r="A404" s="20" t="s">
        <v>55</v>
      </c>
      <c r="B404" s="37" t="s">
        <v>64</v>
      </c>
      <c r="C404" s="22">
        <v>3.86</v>
      </c>
      <c r="D404" s="31" t="s">
        <v>30</v>
      </c>
      <c r="F404" s="22">
        <f t="shared" si="12"/>
        <v>0</v>
      </c>
      <c r="G404" s="27"/>
    </row>
    <row r="405" spans="1:7" ht="30" customHeight="1" x14ac:dyDescent="0.25">
      <c r="A405" s="20" t="s">
        <v>57</v>
      </c>
      <c r="B405" s="37" t="s">
        <v>66</v>
      </c>
      <c r="C405" s="22">
        <v>0.32</v>
      </c>
      <c r="D405" s="31" t="s">
        <v>30</v>
      </c>
      <c r="F405" s="22">
        <f t="shared" si="12"/>
        <v>0</v>
      </c>
      <c r="G405" s="27"/>
    </row>
    <row r="406" spans="1:7" s="51" customFormat="1" ht="45" x14ac:dyDescent="0.25">
      <c r="A406" s="20" t="s">
        <v>59</v>
      </c>
      <c r="B406" s="37" t="s">
        <v>70</v>
      </c>
      <c r="C406" s="22">
        <v>1.1499999999999999</v>
      </c>
      <c r="D406" s="31" t="s">
        <v>30</v>
      </c>
      <c r="E406" s="104"/>
      <c r="F406" s="104">
        <f t="shared" si="12"/>
        <v>0</v>
      </c>
      <c r="G406" s="46"/>
    </row>
    <row r="407" spans="1:7" s="51" customFormat="1" ht="60" x14ac:dyDescent="0.25">
      <c r="A407" s="20" t="s">
        <v>61</v>
      </c>
      <c r="B407" s="37" t="s">
        <v>72</v>
      </c>
      <c r="C407" s="22">
        <v>43.88</v>
      </c>
      <c r="D407" s="31" t="s">
        <v>30</v>
      </c>
      <c r="E407" s="104"/>
      <c r="F407" s="104">
        <f t="shared" si="12"/>
        <v>0</v>
      </c>
      <c r="G407" s="50">
        <f>SUM(F392:F407)</f>
        <v>0</v>
      </c>
    </row>
    <row r="408" spans="1:7" s="51" customFormat="1" x14ac:dyDescent="0.25">
      <c r="A408" s="20"/>
      <c r="B408" s="37"/>
      <c r="C408" s="22"/>
      <c r="D408" s="31"/>
      <c r="E408" s="104"/>
      <c r="F408" s="104"/>
      <c r="G408" s="50"/>
    </row>
    <row r="409" spans="1:7" x14ac:dyDescent="0.25">
      <c r="A409" s="28" t="s">
        <v>34</v>
      </c>
      <c r="B409" s="26" t="s">
        <v>74</v>
      </c>
      <c r="F409" s="54"/>
      <c r="G409" s="27"/>
    </row>
    <row r="410" spans="1:7" ht="60" x14ac:dyDescent="0.25">
      <c r="A410" s="30" t="s">
        <v>16</v>
      </c>
      <c r="B410" s="37" t="s">
        <v>193</v>
      </c>
      <c r="C410" s="22">
        <v>468.59</v>
      </c>
      <c r="D410" s="31" t="s">
        <v>21</v>
      </c>
      <c r="E410" s="22"/>
      <c r="F410" s="47">
        <f>C410*E410</f>
        <v>0</v>
      </c>
      <c r="G410" s="27"/>
    </row>
    <row r="411" spans="1:7" ht="60" x14ac:dyDescent="0.25">
      <c r="A411" s="30" t="s">
        <v>19</v>
      </c>
      <c r="B411" s="9" t="s">
        <v>194</v>
      </c>
      <c r="C411" s="22">
        <v>75.19</v>
      </c>
      <c r="D411" s="31" t="s">
        <v>21</v>
      </c>
      <c r="E411" s="47"/>
      <c r="F411" s="47">
        <f>C411*E411</f>
        <v>0</v>
      </c>
      <c r="G411" s="27"/>
    </row>
    <row r="412" spans="1:7" ht="30" x14ac:dyDescent="0.25">
      <c r="A412" s="30" t="s">
        <v>22</v>
      </c>
      <c r="B412" s="35" t="s">
        <v>78</v>
      </c>
      <c r="C412" s="22">
        <v>15.55</v>
      </c>
      <c r="D412" s="31" t="s">
        <v>21</v>
      </c>
      <c r="F412" s="22">
        <f>C412*E412</f>
        <v>0</v>
      </c>
      <c r="G412" s="27"/>
    </row>
    <row r="413" spans="1:7" ht="30" x14ac:dyDescent="0.25">
      <c r="A413" s="30" t="s">
        <v>24</v>
      </c>
      <c r="B413" s="9" t="s">
        <v>235</v>
      </c>
      <c r="C413" s="22">
        <v>5.22</v>
      </c>
      <c r="D413" s="23" t="s">
        <v>21</v>
      </c>
      <c r="F413" s="22">
        <f>C413*E413</f>
        <v>0</v>
      </c>
      <c r="G413" s="27">
        <f>SUM(F410:F413)</f>
        <v>0</v>
      </c>
    </row>
    <row r="414" spans="1:7" x14ac:dyDescent="0.25">
      <c r="A414" s="30"/>
      <c r="B414" s="9"/>
      <c r="G414" s="27"/>
    </row>
    <row r="415" spans="1:7" x14ac:dyDescent="0.25">
      <c r="A415" s="28" t="s">
        <v>195</v>
      </c>
      <c r="B415" s="26" t="s">
        <v>81</v>
      </c>
      <c r="F415" s="54"/>
      <c r="G415" s="27"/>
    </row>
    <row r="416" spans="1:7" ht="30" x14ac:dyDescent="0.25">
      <c r="A416" s="30" t="s">
        <v>16</v>
      </c>
      <c r="B416" s="35" t="s">
        <v>236</v>
      </c>
      <c r="C416" s="47">
        <v>387.68</v>
      </c>
      <c r="D416" s="31" t="s">
        <v>21</v>
      </c>
      <c r="F416" s="22">
        <f t="shared" ref="F416:F421" si="13">C416*E416</f>
        <v>0</v>
      </c>
      <c r="G416" s="27"/>
    </row>
    <row r="417" spans="1:9" ht="18" customHeight="1" x14ac:dyDescent="0.25">
      <c r="A417" s="30" t="s">
        <v>19</v>
      </c>
      <c r="B417" s="35" t="s">
        <v>197</v>
      </c>
      <c r="C417" s="47">
        <v>562.91</v>
      </c>
      <c r="D417" s="31" t="s">
        <v>21</v>
      </c>
      <c r="F417" s="22">
        <f t="shared" si="13"/>
        <v>0</v>
      </c>
      <c r="G417" s="27"/>
    </row>
    <row r="418" spans="1:9" ht="30" x14ac:dyDescent="0.25">
      <c r="A418" s="32" t="s">
        <v>22</v>
      </c>
      <c r="B418" s="35" t="s">
        <v>198</v>
      </c>
      <c r="C418" s="47">
        <v>444.3</v>
      </c>
      <c r="D418" s="31" t="s">
        <v>21</v>
      </c>
      <c r="F418" s="22">
        <f t="shared" si="13"/>
        <v>0</v>
      </c>
      <c r="G418" s="27"/>
    </row>
    <row r="419" spans="1:9" x14ac:dyDescent="0.25">
      <c r="A419" s="185" t="s">
        <v>24</v>
      </c>
      <c r="B419" s="191" t="s">
        <v>85</v>
      </c>
      <c r="C419" s="192">
        <v>4</v>
      </c>
      <c r="D419" s="189" t="s">
        <v>86</v>
      </c>
      <c r="E419" s="22"/>
      <c r="F419" s="22">
        <f t="shared" si="13"/>
        <v>0</v>
      </c>
    </row>
    <row r="420" spans="1:9" ht="30" x14ac:dyDescent="0.25">
      <c r="A420" s="30" t="s">
        <v>41</v>
      </c>
      <c r="B420" s="35" t="s">
        <v>199</v>
      </c>
      <c r="C420" s="22">
        <f>C418</f>
        <v>444.3</v>
      </c>
      <c r="D420" s="31" t="s">
        <v>21</v>
      </c>
      <c r="F420" s="22">
        <f t="shared" si="13"/>
        <v>0</v>
      </c>
      <c r="H420" s="7">
        <v>73.270404999999997</v>
      </c>
    </row>
    <row r="421" spans="1:9" x14ac:dyDescent="0.25">
      <c r="A421" s="20" t="s">
        <v>43</v>
      </c>
      <c r="B421" s="35" t="s">
        <v>200</v>
      </c>
      <c r="C421" s="22">
        <v>1081.47</v>
      </c>
      <c r="D421" s="31" t="s">
        <v>86</v>
      </c>
      <c r="F421" s="22">
        <f t="shared" si="13"/>
        <v>0</v>
      </c>
      <c r="G421" s="27">
        <f>SUM(F416:F421)</f>
        <v>0</v>
      </c>
    </row>
    <row r="422" spans="1:9" x14ac:dyDescent="0.25">
      <c r="F422" s="54"/>
      <c r="G422" s="27"/>
    </row>
    <row r="423" spans="1:9" x14ac:dyDescent="0.25">
      <c r="A423" s="28" t="s">
        <v>80</v>
      </c>
      <c r="B423" s="29" t="s">
        <v>90</v>
      </c>
      <c r="G423" s="27"/>
    </row>
    <row r="424" spans="1:9" ht="45" x14ac:dyDescent="0.25">
      <c r="A424" s="30" t="s">
        <v>16</v>
      </c>
      <c r="B424" s="9" t="s">
        <v>201</v>
      </c>
      <c r="C424" s="22">
        <v>312.2</v>
      </c>
      <c r="D424" s="31" t="s">
        <v>21</v>
      </c>
      <c r="F424" s="22">
        <f>C424*E424</f>
        <v>0</v>
      </c>
      <c r="G424" s="27"/>
      <c r="I424" s="44"/>
    </row>
    <row r="425" spans="1:9" ht="45" x14ac:dyDescent="0.25">
      <c r="A425" s="185" t="s">
        <v>19</v>
      </c>
      <c r="B425" s="190" t="s">
        <v>202</v>
      </c>
      <c r="C425" s="188">
        <v>330.32</v>
      </c>
      <c r="D425" s="189" t="s">
        <v>86</v>
      </c>
      <c r="F425" s="22">
        <f>C425*E425</f>
        <v>0</v>
      </c>
      <c r="G425" s="27">
        <f>SUM(F424:F425)</f>
        <v>0</v>
      </c>
      <c r="I425" s="44"/>
    </row>
    <row r="426" spans="1:9" x14ac:dyDescent="0.25">
      <c r="A426" s="32"/>
      <c r="B426" s="7"/>
      <c r="C426" s="42"/>
      <c r="D426" s="42"/>
      <c r="E426" s="42"/>
      <c r="F426" s="42"/>
      <c r="I426" s="45"/>
    </row>
    <row r="427" spans="1:9" x14ac:dyDescent="0.25">
      <c r="A427" s="28" t="s">
        <v>219</v>
      </c>
      <c r="B427" s="46" t="s">
        <v>93</v>
      </c>
      <c r="C427" s="47"/>
      <c r="D427" s="38"/>
      <c r="E427" s="47"/>
      <c r="G427" s="27"/>
      <c r="I427" s="45"/>
    </row>
    <row r="428" spans="1:9" ht="32.25" customHeight="1" x14ac:dyDescent="0.25">
      <c r="A428" s="30" t="s">
        <v>16</v>
      </c>
      <c r="B428" s="37" t="s">
        <v>94</v>
      </c>
      <c r="C428" s="61">
        <v>18.399999999999999</v>
      </c>
      <c r="D428" s="31" t="s">
        <v>86</v>
      </c>
      <c r="E428" s="47"/>
      <c r="F428" s="22">
        <f>C428*E428</f>
        <v>0</v>
      </c>
      <c r="G428" s="27"/>
      <c r="I428" s="45"/>
    </row>
    <row r="429" spans="1:9" ht="30" x14ac:dyDescent="0.25">
      <c r="A429" s="30" t="s">
        <v>19</v>
      </c>
      <c r="B429" s="37" t="s">
        <v>95</v>
      </c>
      <c r="C429" s="61">
        <v>8</v>
      </c>
      <c r="D429" s="31" t="s">
        <v>18</v>
      </c>
      <c r="E429" s="47"/>
      <c r="F429" s="22">
        <f>C429*E429</f>
        <v>0</v>
      </c>
      <c r="G429" s="27"/>
      <c r="I429" s="45"/>
    </row>
    <row r="430" spans="1:9" ht="30" x14ac:dyDescent="0.25">
      <c r="A430" s="30" t="s">
        <v>22</v>
      </c>
      <c r="B430" s="37" t="s">
        <v>96</v>
      </c>
      <c r="C430" s="61">
        <v>2.64</v>
      </c>
      <c r="D430" s="31" t="s">
        <v>21</v>
      </c>
      <c r="E430" s="47"/>
      <c r="F430" s="22">
        <f>C430*E430</f>
        <v>0</v>
      </c>
      <c r="G430" s="27"/>
      <c r="I430" s="45"/>
    </row>
    <row r="431" spans="1:9" ht="30" x14ac:dyDescent="0.25">
      <c r="A431" s="30" t="s">
        <v>24</v>
      </c>
      <c r="B431" s="37" t="s">
        <v>97</v>
      </c>
      <c r="C431" s="61">
        <v>2.4300000000000002</v>
      </c>
      <c r="D431" s="31" t="s">
        <v>86</v>
      </c>
      <c r="E431" s="47"/>
      <c r="F431" s="22">
        <f>C431*E431</f>
        <v>0</v>
      </c>
      <c r="G431" s="27">
        <f>SUM(F428:F431)</f>
        <v>0</v>
      </c>
      <c r="I431" s="45"/>
    </row>
    <row r="432" spans="1:9" x14ac:dyDescent="0.25">
      <c r="G432" s="27"/>
    </row>
    <row r="433" spans="1:7" s="51" customFormat="1" x14ac:dyDescent="0.25">
      <c r="A433" s="48" t="s">
        <v>220</v>
      </c>
      <c r="B433" s="46" t="s">
        <v>237</v>
      </c>
      <c r="C433" s="105"/>
      <c r="D433" s="38"/>
      <c r="E433" s="47"/>
      <c r="F433" s="49"/>
      <c r="G433" s="50"/>
    </row>
    <row r="434" spans="1:7" s="51" customFormat="1" ht="53.25" customHeight="1" x14ac:dyDescent="0.25">
      <c r="A434" s="52" t="s">
        <v>16</v>
      </c>
      <c r="B434" s="9" t="s">
        <v>238</v>
      </c>
      <c r="C434" s="47">
        <v>333.9</v>
      </c>
      <c r="D434" s="38" t="s">
        <v>21</v>
      </c>
      <c r="E434" s="47"/>
      <c r="F434" s="49">
        <f t="shared" ref="F434:F441" si="14">C434*E434</f>
        <v>0</v>
      </c>
      <c r="G434" s="46"/>
    </row>
    <row r="435" spans="1:7" s="51" customFormat="1" x14ac:dyDescent="0.25">
      <c r="A435" s="52" t="s">
        <v>19</v>
      </c>
      <c r="B435" s="9" t="s">
        <v>239</v>
      </c>
      <c r="C435" s="47">
        <v>136.1</v>
      </c>
      <c r="D435" s="38" t="s">
        <v>86</v>
      </c>
      <c r="E435" s="47"/>
      <c r="F435" s="49">
        <f t="shared" si="14"/>
        <v>0</v>
      </c>
      <c r="G435" s="46"/>
    </row>
    <row r="436" spans="1:7" s="51" customFormat="1" ht="30" x14ac:dyDescent="0.25">
      <c r="A436" s="52" t="s">
        <v>22</v>
      </c>
      <c r="B436" s="9" t="s">
        <v>240</v>
      </c>
      <c r="C436" s="47">
        <v>415.56</v>
      </c>
      <c r="D436" s="38" t="s">
        <v>21</v>
      </c>
      <c r="E436" s="47"/>
      <c r="F436" s="49">
        <f t="shared" si="14"/>
        <v>0</v>
      </c>
      <c r="G436" s="46"/>
    </row>
    <row r="437" spans="1:7" s="51" customFormat="1" ht="33.75" customHeight="1" x14ac:dyDescent="0.25">
      <c r="A437" s="52" t="s">
        <v>24</v>
      </c>
      <c r="B437" s="9" t="s">
        <v>241</v>
      </c>
      <c r="C437" s="47">
        <v>135.1</v>
      </c>
      <c r="D437" s="38" t="s">
        <v>86</v>
      </c>
      <c r="E437" s="47"/>
      <c r="F437" s="49">
        <f t="shared" si="14"/>
        <v>0</v>
      </c>
      <c r="G437" s="25"/>
    </row>
    <row r="438" spans="1:7" s="51" customFormat="1" ht="60" x14ac:dyDescent="0.25">
      <c r="A438" s="52" t="s">
        <v>41</v>
      </c>
      <c r="B438" s="9" t="s">
        <v>242</v>
      </c>
      <c r="C438" s="47">
        <v>20.09</v>
      </c>
      <c r="D438" s="38" t="s">
        <v>21</v>
      </c>
      <c r="E438" s="47"/>
      <c r="F438" s="49">
        <f t="shared" si="14"/>
        <v>0</v>
      </c>
      <c r="G438" s="50"/>
    </row>
    <row r="439" spans="1:7" s="51" customFormat="1" ht="30" x14ac:dyDescent="0.25">
      <c r="A439" s="52" t="s">
        <v>43</v>
      </c>
      <c r="B439" s="9" t="s">
        <v>243</v>
      </c>
      <c r="C439" s="47">
        <v>38.4</v>
      </c>
      <c r="D439" s="38" t="s">
        <v>86</v>
      </c>
      <c r="E439" s="47"/>
      <c r="F439" s="49">
        <f t="shared" si="14"/>
        <v>0</v>
      </c>
      <c r="G439" s="50"/>
    </row>
    <row r="440" spans="1:7" s="51" customFormat="1" ht="30" x14ac:dyDescent="0.25">
      <c r="A440" s="52" t="s">
        <v>45</v>
      </c>
      <c r="B440" s="9" t="s">
        <v>244</v>
      </c>
      <c r="C440" s="47">
        <v>27.77</v>
      </c>
      <c r="D440" s="38" t="s">
        <v>21</v>
      </c>
      <c r="E440" s="47"/>
      <c r="F440" s="49">
        <f t="shared" si="14"/>
        <v>0</v>
      </c>
      <c r="G440" s="50"/>
    </row>
    <row r="441" spans="1:7" s="51" customFormat="1" ht="45" x14ac:dyDescent="0.25">
      <c r="A441" s="52" t="s">
        <v>47</v>
      </c>
      <c r="B441" s="9" t="s">
        <v>245</v>
      </c>
      <c r="C441" s="47">
        <v>17.47</v>
      </c>
      <c r="D441" s="38" t="s">
        <v>86</v>
      </c>
      <c r="E441" s="47"/>
      <c r="F441" s="49">
        <f t="shared" si="14"/>
        <v>0</v>
      </c>
      <c r="G441" s="50">
        <f>SUM(F434:F441)</f>
        <v>0</v>
      </c>
    </row>
    <row r="442" spans="1:7" s="51" customFormat="1" x14ac:dyDescent="0.25">
      <c r="A442" s="48" t="s">
        <v>246</v>
      </c>
      <c r="B442" s="46" t="s">
        <v>99</v>
      </c>
      <c r="C442" s="47"/>
      <c r="D442" s="38"/>
      <c r="E442" s="47"/>
      <c r="F442" s="49"/>
      <c r="G442" s="50"/>
    </row>
    <row r="443" spans="1:7" s="51" customFormat="1" ht="60" x14ac:dyDescent="0.25">
      <c r="A443" s="52" t="s">
        <v>16</v>
      </c>
      <c r="B443" s="9" t="s">
        <v>100</v>
      </c>
      <c r="C443" s="47">
        <v>20.309999999999999</v>
      </c>
      <c r="D443" s="38" t="s">
        <v>21</v>
      </c>
      <c r="E443" s="47"/>
      <c r="F443" s="49">
        <f>C443*E443</f>
        <v>0</v>
      </c>
      <c r="G443" s="50"/>
    </row>
    <row r="444" spans="1:7" s="51" customFormat="1" ht="45" x14ac:dyDescent="0.25">
      <c r="A444" s="52" t="s">
        <v>19</v>
      </c>
      <c r="B444" s="9" t="s">
        <v>101</v>
      </c>
      <c r="C444" s="47">
        <v>8.4</v>
      </c>
      <c r="D444" s="38" t="s">
        <v>21</v>
      </c>
      <c r="E444" s="47"/>
      <c r="F444" s="49">
        <f>C444*E444</f>
        <v>0</v>
      </c>
      <c r="G444" s="50"/>
    </row>
    <row r="445" spans="1:7" s="51" customFormat="1" ht="60" x14ac:dyDescent="0.25">
      <c r="A445" s="52" t="s">
        <v>22</v>
      </c>
      <c r="B445" s="37" t="s">
        <v>102</v>
      </c>
      <c r="C445" s="47">
        <v>4.8</v>
      </c>
      <c r="D445" s="38" t="s">
        <v>21</v>
      </c>
      <c r="E445" s="47"/>
      <c r="F445" s="49">
        <f>C445*E445</f>
        <v>0</v>
      </c>
      <c r="G445" s="50">
        <f>SUM(F443:F445)</f>
        <v>0</v>
      </c>
    </row>
    <row r="446" spans="1:7" s="51" customFormat="1" x14ac:dyDescent="0.25">
      <c r="A446" s="52"/>
      <c r="B446" s="9"/>
      <c r="C446" s="47"/>
      <c r="D446" s="38"/>
      <c r="E446" s="47"/>
      <c r="F446" s="49"/>
      <c r="G446" s="50"/>
    </row>
    <row r="447" spans="1:7" x14ac:dyDescent="0.25">
      <c r="A447" s="28" t="s">
        <v>110</v>
      </c>
      <c r="B447" s="29" t="s">
        <v>104</v>
      </c>
      <c r="G447" s="27"/>
    </row>
    <row r="448" spans="1:7" s="51" customFormat="1" ht="30" x14ac:dyDescent="0.25">
      <c r="A448" s="52" t="s">
        <v>16</v>
      </c>
      <c r="B448" s="37" t="s">
        <v>105</v>
      </c>
      <c r="C448" s="47">
        <v>4</v>
      </c>
      <c r="D448" s="38" t="s">
        <v>18</v>
      </c>
      <c r="E448" s="47"/>
      <c r="F448" s="49">
        <f>+E448*C448</f>
        <v>0</v>
      </c>
      <c r="G448" s="46"/>
    </row>
    <row r="449" spans="1:8" s="51" customFormat="1" ht="34.5" customHeight="1" x14ac:dyDescent="0.25">
      <c r="A449" s="52" t="s">
        <v>19</v>
      </c>
      <c r="B449" s="9" t="s">
        <v>106</v>
      </c>
      <c r="C449" s="47">
        <v>12</v>
      </c>
      <c r="D449" s="38" t="s">
        <v>18</v>
      </c>
      <c r="E449" s="47"/>
      <c r="F449" s="49">
        <f>+E449*C449</f>
        <v>0</v>
      </c>
      <c r="G449" s="46"/>
    </row>
    <row r="450" spans="1:8" s="51" customFormat="1" ht="30" x14ac:dyDescent="0.25">
      <c r="A450" s="52" t="s">
        <v>22</v>
      </c>
      <c r="B450" s="37" t="s">
        <v>107</v>
      </c>
      <c r="C450" s="47">
        <v>4</v>
      </c>
      <c r="D450" s="38" t="s">
        <v>18</v>
      </c>
      <c r="E450" s="47"/>
      <c r="F450" s="49">
        <f>+E450*C450</f>
        <v>0</v>
      </c>
      <c r="G450" s="46"/>
    </row>
    <row r="451" spans="1:8" s="51" customFormat="1" ht="30" x14ac:dyDescent="0.25">
      <c r="A451" s="52" t="s">
        <v>24</v>
      </c>
      <c r="B451" s="37" t="s">
        <v>108</v>
      </c>
      <c r="C451" s="47">
        <v>4</v>
      </c>
      <c r="D451" s="38" t="s">
        <v>18</v>
      </c>
      <c r="E451" s="47"/>
      <c r="F451" s="49">
        <f>+E451*C451</f>
        <v>0</v>
      </c>
      <c r="G451" s="50">
        <f>SUM(F448:F451)</f>
        <v>0</v>
      </c>
    </row>
    <row r="452" spans="1:8" s="51" customFormat="1" x14ac:dyDescent="0.25">
      <c r="A452" s="52"/>
      <c r="B452" s="37"/>
      <c r="C452" s="47"/>
      <c r="D452" s="38"/>
      <c r="E452" s="47"/>
      <c r="F452" s="49"/>
      <c r="G452" s="50"/>
    </row>
    <row r="453" spans="1:8" s="100" customFormat="1" ht="14.25" x14ac:dyDescent="0.2">
      <c r="A453" s="48" t="s">
        <v>247</v>
      </c>
      <c r="B453" s="46" t="s">
        <v>111</v>
      </c>
      <c r="C453" s="106"/>
      <c r="D453" s="107"/>
      <c r="E453" s="106"/>
      <c r="F453" s="50"/>
      <c r="G453" s="46"/>
    </row>
    <row r="454" spans="1:8" s="51" customFormat="1" ht="45" x14ac:dyDescent="0.25">
      <c r="A454" s="52" t="s">
        <v>41</v>
      </c>
      <c r="B454" s="37" t="s">
        <v>223</v>
      </c>
      <c r="C454" s="47">
        <v>35.44</v>
      </c>
      <c r="D454" s="38" t="s">
        <v>21</v>
      </c>
      <c r="E454" s="47"/>
      <c r="F454" s="49">
        <f>+E454*C454</f>
        <v>0</v>
      </c>
      <c r="G454" s="50">
        <f>SUM(F454)</f>
        <v>0</v>
      </c>
    </row>
    <row r="455" spans="1:8" x14ac:dyDescent="0.25">
      <c r="G455" s="27"/>
    </row>
    <row r="456" spans="1:8" x14ac:dyDescent="0.25">
      <c r="A456" s="48" t="s">
        <v>117</v>
      </c>
      <c r="B456" s="46" t="s">
        <v>114</v>
      </c>
      <c r="G456" s="27"/>
    </row>
    <row r="457" spans="1:8" s="51" customFormat="1" ht="30" x14ac:dyDescent="0.25">
      <c r="A457" s="52" t="s">
        <v>16</v>
      </c>
      <c r="B457" s="37" t="s">
        <v>115</v>
      </c>
      <c r="C457" s="47">
        <v>30.99</v>
      </c>
      <c r="D457" s="38" t="s">
        <v>116</v>
      </c>
      <c r="E457" s="47"/>
      <c r="F457" s="49">
        <f>+E457*C457</f>
        <v>0</v>
      </c>
      <c r="G457" s="50">
        <f>SUM(F457)</f>
        <v>0</v>
      </c>
    </row>
    <row r="458" spans="1:8" s="51" customFormat="1" x14ac:dyDescent="0.25">
      <c r="A458" s="52"/>
      <c r="B458" s="37"/>
      <c r="C458" s="47"/>
      <c r="D458" s="38"/>
      <c r="E458" s="47"/>
      <c r="F458" s="49"/>
      <c r="G458" s="50"/>
    </row>
    <row r="459" spans="1:8" s="51" customFormat="1" ht="19.899999999999999" customHeight="1" x14ac:dyDescent="0.25">
      <c r="A459" s="48" t="s">
        <v>126</v>
      </c>
      <c r="B459" s="46" t="s">
        <v>118</v>
      </c>
      <c r="C459" s="47"/>
      <c r="D459" s="38"/>
      <c r="E459" s="47"/>
      <c r="F459" s="53"/>
      <c r="G459" s="50"/>
    </row>
    <row r="460" spans="1:8" s="51" customFormat="1" ht="31.5" customHeight="1" x14ac:dyDescent="0.25">
      <c r="A460" s="52" t="s">
        <v>16</v>
      </c>
      <c r="B460" s="9" t="s">
        <v>119</v>
      </c>
      <c r="C460" s="47">
        <v>26.9</v>
      </c>
      <c r="D460" s="38" t="s">
        <v>120</v>
      </c>
      <c r="E460" s="47"/>
      <c r="F460" s="49">
        <f>+E460*C460</f>
        <v>0</v>
      </c>
      <c r="G460" s="50"/>
      <c r="H460" s="47"/>
    </row>
    <row r="461" spans="1:8" s="51" customFormat="1" ht="31.5" customHeight="1" x14ac:dyDescent="0.25">
      <c r="A461" s="52" t="s">
        <v>19</v>
      </c>
      <c r="B461" s="9" t="s">
        <v>121</v>
      </c>
      <c r="C461" s="47">
        <v>11.81</v>
      </c>
      <c r="D461" s="38" t="s">
        <v>120</v>
      </c>
      <c r="E461" s="47"/>
      <c r="F461" s="49">
        <f>+E461*C461</f>
        <v>0</v>
      </c>
      <c r="G461" s="50"/>
      <c r="H461" s="47"/>
    </row>
    <row r="462" spans="1:8" s="51" customFormat="1" ht="31.5" customHeight="1" x14ac:dyDescent="0.25">
      <c r="A462" s="52" t="s">
        <v>22</v>
      </c>
      <c r="B462" s="9" t="s">
        <v>122</v>
      </c>
      <c r="C462" s="47">
        <v>86.51</v>
      </c>
      <c r="D462" s="38" t="s">
        <v>123</v>
      </c>
      <c r="E462" s="47"/>
      <c r="F462" s="49">
        <f>+E462*C462</f>
        <v>0</v>
      </c>
      <c r="G462" s="50"/>
      <c r="H462" s="47"/>
    </row>
    <row r="463" spans="1:8" s="51" customFormat="1" ht="45" x14ac:dyDescent="0.25">
      <c r="A463" s="52" t="s">
        <v>24</v>
      </c>
      <c r="B463" s="9" t="s">
        <v>124</v>
      </c>
      <c r="C463" s="47">
        <v>1.1000000000000001</v>
      </c>
      <c r="D463" s="38" t="s">
        <v>86</v>
      </c>
      <c r="E463" s="47"/>
      <c r="F463" s="49">
        <f>+E463*C463</f>
        <v>0</v>
      </c>
      <c r="H463" s="47"/>
    </row>
    <row r="464" spans="1:8" s="51" customFormat="1" ht="45" x14ac:dyDescent="0.25">
      <c r="A464" s="52" t="s">
        <v>41</v>
      </c>
      <c r="B464" s="9" t="s">
        <v>125</v>
      </c>
      <c r="C464" s="47">
        <v>0.36</v>
      </c>
      <c r="D464" s="38" t="s">
        <v>21</v>
      </c>
      <c r="E464" s="47"/>
      <c r="F464" s="49">
        <f>+E464*C464</f>
        <v>0</v>
      </c>
      <c r="G464" s="50">
        <f>SUM(F460:F464)</f>
        <v>0</v>
      </c>
      <c r="H464" s="47"/>
    </row>
    <row r="465" spans="1:8" s="51" customFormat="1" x14ac:dyDescent="0.25">
      <c r="A465" s="48" t="s">
        <v>129</v>
      </c>
      <c r="B465" s="46" t="s">
        <v>127</v>
      </c>
      <c r="C465" s="47"/>
      <c r="D465" s="38"/>
      <c r="E465" s="47"/>
      <c r="F465" s="49"/>
      <c r="G465" s="50"/>
    </row>
    <row r="466" spans="1:8" s="51" customFormat="1" ht="30" x14ac:dyDescent="0.25">
      <c r="A466" s="30" t="s">
        <v>16</v>
      </c>
      <c r="B466" s="9" t="s">
        <v>204</v>
      </c>
      <c r="C466" s="47">
        <v>18.440000000000001</v>
      </c>
      <c r="D466" s="38" t="s">
        <v>21</v>
      </c>
      <c r="E466" s="47"/>
      <c r="F466" s="49">
        <f>+E466*C466</f>
        <v>0</v>
      </c>
      <c r="G466" s="50">
        <f>SUM(F466)</f>
        <v>0</v>
      </c>
    </row>
    <row r="467" spans="1:8" s="51" customFormat="1" x14ac:dyDescent="0.25">
      <c r="A467" s="20"/>
      <c r="C467" s="22"/>
      <c r="D467" s="23"/>
      <c r="E467" s="22"/>
      <c r="F467" s="22"/>
      <c r="G467" s="25"/>
    </row>
    <row r="468" spans="1:8" s="51" customFormat="1" x14ac:dyDescent="0.25">
      <c r="A468" s="48" t="s">
        <v>135</v>
      </c>
      <c r="B468" s="46" t="s">
        <v>130</v>
      </c>
      <c r="C468" s="47"/>
      <c r="D468" s="38"/>
      <c r="E468" s="47"/>
      <c r="F468" s="49"/>
      <c r="G468" s="50"/>
      <c r="H468" s="50"/>
    </row>
    <row r="469" spans="1:8" s="51" customFormat="1" x14ac:dyDescent="0.25">
      <c r="A469" s="52" t="s">
        <v>16</v>
      </c>
      <c r="B469" s="37" t="s">
        <v>224</v>
      </c>
      <c r="C469" s="47">
        <f>C470+C471+C472</f>
        <v>1708.96</v>
      </c>
      <c r="D469" s="38" t="s">
        <v>21</v>
      </c>
      <c r="E469" s="47"/>
      <c r="F469" s="49">
        <f>+E469*C469</f>
        <v>0</v>
      </c>
      <c r="G469" s="50"/>
      <c r="H469" s="50"/>
    </row>
    <row r="470" spans="1:8" s="51" customFormat="1" ht="45" x14ac:dyDescent="0.25">
      <c r="A470" s="52" t="s">
        <v>19</v>
      </c>
      <c r="B470" s="37" t="s">
        <v>206</v>
      </c>
      <c r="C470" s="47">
        <v>778.21</v>
      </c>
      <c r="D470" s="38" t="s">
        <v>21</v>
      </c>
      <c r="E470" s="47"/>
      <c r="F470" s="49">
        <f>+E470*C470</f>
        <v>0</v>
      </c>
      <c r="G470" s="46"/>
    </row>
    <row r="471" spans="1:8" s="51" customFormat="1" ht="30" x14ac:dyDescent="0.25">
      <c r="A471" s="52" t="s">
        <v>22</v>
      </c>
      <c r="B471" s="37" t="s">
        <v>225</v>
      </c>
      <c r="C471" s="47">
        <v>341.17</v>
      </c>
      <c r="D471" s="38" t="s">
        <v>21</v>
      </c>
      <c r="E471" s="47"/>
      <c r="F471" s="49">
        <f>+E471*C471</f>
        <v>0</v>
      </c>
      <c r="G471" s="46"/>
    </row>
    <row r="472" spans="1:8" s="51" customFormat="1" ht="45" x14ac:dyDescent="0.25">
      <c r="A472" s="52" t="s">
        <v>24</v>
      </c>
      <c r="B472" s="37" t="s">
        <v>226</v>
      </c>
      <c r="C472" s="47">
        <v>589.58000000000004</v>
      </c>
      <c r="D472" s="38" t="s">
        <v>21</v>
      </c>
      <c r="E472" s="47"/>
      <c r="F472" s="49">
        <f>+E472*C472</f>
        <v>0</v>
      </c>
      <c r="G472" s="50">
        <f>SUM(F469:F472)</f>
        <v>0</v>
      </c>
    </row>
    <row r="473" spans="1:8" x14ac:dyDescent="0.25">
      <c r="B473" s="7"/>
      <c r="C473" s="7"/>
      <c r="D473" s="7"/>
      <c r="E473" s="7"/>
      <c r="F473" s="7"/>
      <c r="G473" s="27"/>
    </row>
    <row r="474" spans="1:8" x14ac:dyDescent="0.25">
      <c r="A474" s="28" t="s">
        <v>164</v>
      </c>
      <c r="B474" s="29" t="s">
        <v>136</v>
      </c>
      <c r="F474" s="54"/>
      <c r="G474" s="27"/>
    </row>
    <row r="475" spans="1:8" x14ac:dyDescent="0.25">
      <c r="A475" s="52" t="s">
        <v>16</v>
      </c>
      <c r="B475" s="35" t="s">
        <v>137</v>
      </c>
      <c r="C475" s="22">
        <v>4</v>
      </c>
      <c r="D475" s="31" t="s">
        <v>18</v>
      </c>
      <c r="F475" s="54">
        <f>C475*E475</f>
        <v>0</v>
      </c>
      <c r="G475" s="27"/>
    </row>
    <row r="476" spans="1:8" x14ac:dyDescent="0.25">
      <c r="A476" s="52" t="s">
        <v>19</v>
      </c>
      <c r="B476" s="35" t="s">
        <v>210</v>
      </c>
      <c r="C476" s="22">
        <v>4</v>
      </c>
      <c r="D476" s="31" t="s">
        <v>18</v>
      </c>
      <c r="F476" s="54">
        <f>C476*E476</f>
        <v>0</v>
      </c>
      <c r="G476" s="27"/>
    </row>
    <row r="477" spans="1:8" ht="30" x14ac:dyDescent="0.25">
      <c r="A477" s="52" t="s">
        <v>22</v>
      </c>
      <c r="B477" s="55" t="s">
        <v>139</v>
      </c>
      <c r="C477" s="22">
        <v>4</v>
      </c>
      <c r="D477" s="31" t="s">
        <v>18</v>
      </c>
      <c r="F477" s="54">
        <f>C477*E477</f>
        <v>0</v>
      </c>
      <c r="G477" s="27"/>
    </row>
    <row r="478" spans="1:8" ht="30" x14ac:dyDescent="0.25">
      <c r="A478" s="52" t="s">
        <v>24</v>
      </c>
      <c r="B478" s="55" t="s">
        <v>140</v>
      </c>
      <c r="C478" s="22">
        <v>4</v>
      </c>
      <c r="D478" s="31" t="s">
        <v>18</v>
      </c>
      <c r="F478" s="54">
        <f>C478*E478</f>
        <v>0</v>
      </c>
      <c r="G478" s="27"/>
    </row>
    <row r="479" spans="1:8" ht="30" x14ac:dyDescent="0.25">
      <c r="A479" s="52" t="s">
        <v>41</v>
      </c>
      <c r="B479" s="35" t="s">
        <v>141</v>
      </c>
      <c r="C479" s="22">
        <v>4</v>
      </c>
      <c r="D479" s="31" t="s">
        <v>18</v>
      </c>
      <c r="F479" s="54">
        <f>C479*E479</f>
        <v>0</v>
      </c>
      <c r="G479" s="27"/>
    </row>
    <row r="480" spans="1:8" x14ac:dyDescent="0.25">
      <c r="A480" s="20" t="s">
        <v>43</v>
      </c>
      <c r="B480" s="9" t="s">
        <v>142</v>
      </c>
      <c r="C480" s="47">
        <v>4</v>
      </c>
      <c r="D480" s="38" t="s">
        <v>18</v>
      </c>
      <c r="E480" s="47"/>
      <c r="F480" s="49">
        <f>+E480*C480</f>
        <v>0</v>
      </c>
      <c r="G480" s="27"/>
      <c r="H480" s="47"/>
    </row>
    <row r="481" spans="1:8" ht="30" x14ac:dyDescent="0.25">
      <c r="A481" s="52" t="s">
        <v>45</v>
      </c>
      <c r="B481" s="9" t="s">
        <v>143</v>
      </c>
      <c r="C481" s="47">
        <v>2</v>
      </c>
      <c r="D481" s="38" t="s">
        <v>18</v>
      </c>
      <c r="E481" s="47"/>
      <c r="F481" s="49">
        <f>+E481*C481</f>
        <v>0</v>
      </c>
      <c r="G481" s="27"/>
      <c r="H481" s="47"/>
    </row>
    <row r="482" spans="1:8" s="51" customFormat="1" ht="30" x14ac:dyDescent="0.25">
      <c r="A482" s="52" t="s">
        <v>47</v>
      </c>
      <c r="B482" s="56" t="s">
        <v>144</v>
      </c>
      <c r="C482" s="57">
        <v>2</v>
      </c>
      <c r="D482" s="57" t="s">
        <v>18</v>
      </c>
      <c r="E482" s="57"/>
      <c r="F482" s="49">
        <f>+E482*C482</f>
        <v>0</v>
      </c>
      <c r="G482" s="100"/>
      <c r="H482" s="59"/>
    </row>
    <row r="483" spans="1:8" s="51" customFormat="1" x14ac:dyDescent="0.25">
      <c r="A483" s="182" t="s">
        <v>49</v>
      </c>
      <c r="B483" s="186" t="s">
        <v>366</v>
      </c>
      <c r="C483" s="22">
        <v>8</v>
      </c>
      <c r="D483" s="23" t="s">
        <v>18</v>
      </c>
      <c r="E483" s="24"/>
      <c r="F483" s="54">
        <f>C483*E483</f>
        <v>0</v>
      </c>
      <c r="G483" s="100"/>
      <c r="H483" s="59"/>
    </row>
    <row r="484" spans="1:8" s="51" customFormat="1" x14ac:dyDescent="0.25">
      <c r="A484" s="52" t="s">
        <v>51</v>
      </c>
      <c r="B484" s="9" t="s">
        <v>151</v>
      </c>
      <c r="C484" s="47">
        <v>8</v>
      </c>
      <c r="D484" s="38" t="s">
        <v>147</v>
      </c>
      <c r="E484" s="22"/>
      <c r="F484" s="49">
        <f t="shared" ref="F484:F490" si="15">+E484*C484</f>
        <v>0</v>
      </c>
      <c r="G484" s="50"/>
      <c r="H484" s="59"/>
    </row>
    <row r="485" spans="1:8" s="51" customFormat="1" x14ac:dyDescent="0.25">
      <c r="A485" s="183" t="s">
        <v>53</v>
      </c>
      <c r="B485" s="181" t="s">
        <v>152</v>
      </c>
      <c r="C485" s="180">
        <v>4</v>
      </c>
      <c r="D485" s="184" t="s">
        <v>18</v>
      </c>
      <c r="E485" s="22"/>
      <c r="F485" s="49">
        <f t="shared" si="15"/>
        <v>0</v>
      </c>
      <c r="G485" s="50"/>
      <c r="H485" s="59"/>
    </row>
    <row r="486" spans="1:8" x14ac:dyDescent="0.25">
      <c r="A486" s="30" t="s">
        <v>57</v>
      </c>
      <c r="B486" s="9" t="s">
        <v>153</v>
      </c>
      <c r="C486" s="47">
        <v>4</v>
      </c>
      <c r="D486" s="38" t="s">
        <v>18</v>
      </c>
      <c r="E486" s="22"/>
      <c r="F486" s="49">
        <f t="shared" si="15"/>
        <v>0</v>
      </c>
      <c r="G486" s="27"/>
    </row>
    <row r="487" spans="1:8" s="51" customFormat="1" ht="14.25" customHeight="1" x14ac:dyDescent="0.25">
      <c r="A487" s="182" t="s">
        <v>59</v>
      </c>
      <c r="B487" s="181" t="s">
        <v>154</v>
      </c>
      <c r="C487" s="180">
        <v>8</v>
      </c>
      <c r="D487" s="184" t="s">
        <v>18</v>
      </c>
      <c r="E487" s="22"/>
      <c r="F487" s="49">
        <f t="shared" si="15"/>
        <v>0</v>
      </c>
      <c r="G487" s="50"/>
    </row>
    <row r="488" spans="1:8" s="51" customFormat="1" ht="30" x14ac:dyDescent="0.25">
      <c r="A488" s="30" t="s">
        <v>61</v>
      </c>
      <c r="B488" s="9" t="s">
        <v>157</v>
      </c>
      <c r="C488" s="47">
        <v>16.100000000000001</v>
      </c>
      <c r="D488" s="38" t="s">
        <v>86</v>
      </c>
      <c r="E488" s="47"/>
      <c r="F488" s="49">
        <f t="shared" si="15"/>
        <v>0</v>
      </c>
      <c r="G488" s="50"/>
      <c r="H488" s="59"/>
    </row>
    <row r="489" spans="1:8" x14ac:dyDescent="0.25">
      <c r="A489" s="52" t="s">
        <v>63</v>
      </c>
      <c r="B489" s="9" t="s">
        <v>155</v>
      </c>
      <c r="C489" s="47">
        <v>16</v>
      </c>
      <c r="D489" s="38" t="s">
        <v>18</v>
      </c>
      <c r="E489" s="22"/>
      <c r="F489" s="49">
        <f t="shared" si="15"/>
        <v>0</v>
      </c>
      <c r="G489" s="27"/>
    </row>
    <row r="490" spans="1:8" s="51" customFormat="1" x14ac:dyDescent="0.25">
      <c r="A490" s="183" t="s">
        <v>65</v>
      </c>
      <c r="B490" s="187" t="s">
        <v>161</v>
      </c>
      <c r="C490" s="188">
        <v>1</v>
      </c>
      <c r="D490" s="189" t="s">
        <v>26</v>
      </c>
      <c r="E490" s="22"/>
      <c r="F490" s="49">
        <f t="shared" si="15"/>
        <v>0</v>
      </c>
      <c r="G490" s="27"/>
      <c r="H490" s="59"/>
    </row>
    <row r="491" spans="1:8" x14ac:dyDescent="0.25">
      <c r="A491" s="20" t="s">
        <v>67</v>
      </c>
      <c r="B491" s="35" t="s">
        <v>163</v>
      </c>
      <c r="C491" s="22">
        <v>1</v>
      </c>
      <c r="D491" s="31" t="s">
        <v>26</v>
      </c>
      <c r="E491" s="22"/>
      <c r="F491" s="22">
        <f>C491*E491</f>
        <v>0</v>
      </c>
      <c r="G491" s="27">
        <f>SUM(F475:F491)</f>
        <v>0</v>
      </c>
    </row>
    <row r="492" spans="1:8" x14ac:dyDescent="0.25">
      <c r="B492" s="7"/>
      <c r="G492" s="27"/>
    </row>
    <row r="493" spans="1:8" x14ac:dyDescent="0.25">
      <c r="A493" s="28" t="s">
        <v>176</v>
      </c>
      <c r="B493" s="196" t="s">
        <v>248</v>
      </c>
      <c r="C493" s="196"/>
      <c r="G493" s="27"/>
    </row>
    <row r="494" spans="1:8" s="70" customFormat="1" x14ac:dyDescent="0.25">
      <c r="A494" s="52" t="s">
        <v>16</v>
      </c>
      <c r="B494" s="71" t="s">
        <v>166</v>
      </c>
      <c r="C494" s="72">
        <v>36</v>
      </c>
      <c r="D494" s="67" t="s">
        <v>18</v>
      </c>
      <c r="E494" s="73"/>
      <c r="F494" s="22">
        <f t="shared" ref="F494:F502" si="16">C494*E494</f>
        <v>0</v>
      </c>
      <c r="G494" s="69"/>
    </row>
    <row r="495" spans="1:8" s="70" customFormat="1" x14ac:dyDescent="0.25">
      <c r="A495" s="52" t="s">
        <v>19</v>
      </c>
      <c r="B495" s="71" t="s">
        <v>167</v>
      </c>
      <c r="C495" s="72">
        <v>20</v>
      </c>
      <c r="D495" s="67" t="s">
        <v>18</v>
      </c>
      <c r="E495" s="73"/>
      <c r="F495" s="22">
        <f t="shared" si="16"/>
        <v>0</v>
      </c>
      <c r="G495" s="69"/>
    </row>
    <row r="496" spans="1:8" s="70" customFormat="1" ht="30" x14ac:dyDescent="0.25">
      <c r="A496" s="52" t="s">
        <v>22</v>
      </c>
      <c r="B496" s="71" t="s">
        <v>168</v>
      </c>
      <c r="C496" s="72">
        <v>84</v>
      </c>
      <c r="D496" s="67" t="s">
        <v>18</v>
      </c>
      <c r="E496" s="73"/>
      <c r="F496" s="22">
        <f t="shared" si="16"/>
        <v>0</v>
      </c>
      <c r="G496" s="74"/>
    </row>
    <row r="497" spans="1:7" s="70" customFormat="1" x14ac:dyDescent="0.25">
      <c r="A497" s="52" t="s">
        <v>24</v>
      </c>
      <c r="B497" s="71" t="s">
        <v>169</v>
      </c>
      <c r="C497" s="72">
        <v>20</v>
      </c>
      <c r="D497" s="67" t="s">
        <v>18</v>
      </c>
      <c r="E497" s="73"/>
      <c r="F497" s="22">
        <f t="shared" si="16"/>
        <v>0</v>
      </c>
      <c r="G497" s="69"/>
    </row>
    <row r="498" spans="1:7" s="70" customFormat="1" x14ac:dyDescent="0.25">
      <c r="A498" s="52" t="s">
        <v>41</v>
      </c>
      <c r="B498" s="71" t="s">
        <v>170</v>
      </c>
      <c r="C498" s="72">
        <v>20</v>
      </c>
      <c r="D498" s="67" t="s">
        <v>18</v>
      </c>
      <c r="E498" s="73"/>
      <c r="F498" s="22">
        <f t="shared" si="16"/>
        <v>0</v>
      </c>
      <c r="G498" s="69"/>
    </row>
    <row r="499" spans="1:7" s="70" customFormat="1" x14ac:dyDescent="0.25">
      <c r="A499" s="20" t="s">
        <v>43</v>
      </c>
      <c r="B499" s="71" t="s">
        <v>171</v>
      </c>
      <c r="C499" s="66">
        <v>4</v>
      </c>
      <c r="D499" s="67" t="s">
        <v>18</v>
      </c>
      <c r="E499" s="73"/>
      <c r="F499" s="22">
        <f t="shared" si="16"/>
        <v>0</v>
      </c>
      <c r="G499" s="69"/>
    </row>
    <row r="500" spans="1:7" s="70" customFormat="1" x14ac:dyDescent="0.25">
      <c r="A500" s="52" t="s">
        <v>45</v>
      </c>
      <c r="B500" s="71" t="s">
        <v>172</v>
      </c>
      <c r="C500" s="66">
        <v>4</v>
      </c>
      <c r="D500" s="67" t="s">
        <v>18</v>
      </c>
      <c r="E500" s="73"/>
      <c r="F500" s="22">
        <f t="shared" si="16"/>
        <v>0</v>
      </c>
      <c r="G500" s="69"/>
    </row>
    <row r="501" spans="1:7" s="70" customFormat="1" ht="45" x14ac:dyDescent="0.25">
      <c r="A501" s="52" t="s">
        <v>47</v>
      </c>
      <c r="B501" s="75" t="s">
        <v>249</v>
      </c>
      <c r="C501" s="66">
        <v>4</v>
      </c>
      <c r="D501" s="23" t="s">
        <v>18</v>
      </c>
      <c r="E501" s="73"/>
      <c r="F501" s="22">
        <f t="shared" si="16"/>
        <v>0</v>
      </c>
      <c r="G501" s="69"/>
    </row>
    <row r="502" spans="1:7" s="70" customFormat="1" ht="60" customHeight="1" x14ac:dyDescent="0.25">
      <c r="A502" s="52" t="s">
        <v>49</v>
      </c>
      <c r="B502" s="75" t="s">
        <v>250</v>
      </c>
      <c r="C502" s="102">
        <v>440</v>
      </c>
      <c r="D502" s="23" t="s">
        <v>175</v>
      </c>
      <c r="E502" s="73"/>
      <c r="F502" s="22">
        <f t="shared" si="16"/>
        <v>0</v>
      </c>
      <c r="G502" s="69">
        <f>SUM(F494:F502)</f>
        <v>0</v>
      </c>
    </row>
    <row r="503" spans="1:7" x14ac:dyDescent="0.25">
      <c r="A503" s="30"/>
      <c r="B503" s="3"/>
      <c r="C503" s="108"/>
      <c r="D503" s="31"/>
      <c r="G503" s="27"/>
    </row>
    <row r="504" spans="1:7" s="70" customFormat="1" x14ac:dyDescent="0.25">
      <c r="A504" s="82" t="s">
        <v>251</v>
      </c>
      <c r="B504" s="83" t="s">
        <v>177</v>
      </c>
      <c r="C504" s="77"/>
      <c r="D504" s="78"/>
      <c r="E504" s="79"/>
      <c r="F504" s="80"/>
      <c r="G504" s="69"/>
    </row>
    <row r="505" spans="1:7" s="70" customFormat="1" x14ac:dyDescent="0.25">
      <c r="A505" s="81" t="s">
        <v>16</v>
      </c>
      <c r="B505" s="75" t="s">
        <v>179</v>
      </c>
      <c r="C505" s="66">
        <v>20.8</v>
      </c>
      <c r="D505" s="23" t="s">
        <v>21</v>
      </c>
      <c r="E505" s="76"/>
      <c r="F505" s="68">
        <f>C505*E505</f>
        <v>0</v>
      </c>
      <c r="G505" s="69">
        <f>SUM(F504:F505)</f>
        <v>0</v>
      </c>
    </row>
    <row r="506" spans="1:7" s="70" customFormat="1" x14ac:dyDescent="0.25">
      <c r="A506" s="81"/>
      <c r="B506" s="75"/>
      <c r="C506" s="66"/>
      <c r="D506" s="23"/>
      <c r="E506" s="76"/>
      <c r="F506" s="68"/>
      <c r="G506" s="69"/>
    </row>
    <row r="507" spans="1:7" x14ac:dyDescent="0.25">
      <c r="A507" s="30"/>
      <c r="B507" s="201" t="s">
        <v>252</v>
      </c>
      <c r="C507" s="201"/>
      <c r="D507" s="201"/>
      <c r="E507" s="201"/>
      <c r="F507" s="86" t="s">
        <v>181</v>
      </c>
      <c r="G507" s="87">
        <f>SUM(G389:G505)</f>
        <v>0</v>
      </c>
    </row>
    <row r="508" spans="1:7" x14ac:dyDescent="0.25">
      <c r="A508" s="30"/>
      <c r="B508" s="3"/>
      <c r="C508" s="108"/>
      <c r="D508" s="31"/>
      <c r="G508" s="27"/>
    </row>
    <row r="509" spans="1:7" x14ac:dyDescent="0.25">
      <c r="A509" s="30"/>
      <c r="B509" s="109" t="s">
        <v>253</v>
      </c>
      <c r="C509" s="108"/>
      <c r="D509" s="31"/>
      <c r="G509" s="27"/>
    </row>
    <row r="510" spans="1:7" x14ac:dyDescent="0.25">
      <c r="A510" s="30"/>
      <c r="B510" s="110"/>
      <c r="C510" s="108"/>
      <c r="D510" s="31"/>
      <c r="G510" s="27"/>
    </row>
    <row r="511" spans="1:7" x14ac:dyDescent="0.25">
      <c r="A511" s="36" t="s">
        <v>254</v>
      </c>
      <c r="B511" s="26" t="s">
        <v>35</v>
      </c>
      <c r="C511" s="108"/>
      <c r="D511" s="31"/>
      <c r="G511" s="27"/>
    </row>
    <row r="512" spans="1:7" ht="45.75" customHeight="1" x14ac:dyDescent="0.25">
      <c r="A512" s="20" t="s">
        <v>16</v>
      </c>
      <c r="B512" s="37" t="s">
        <v>188</v>
      </c>
      <c r="C512" s="22">
        <v>0.21</v>
      </c>
      <c r="D512" s="38" t="s">
        <v>30</v>
      </c>
      <c r="F512" s="22">
        <f>C512*E512</f>
        <v>0</v>
      </c>
      <c r="G512" s="27"/>
    </row>
    <row r="513" spans="1:7" ht="45" x14ac:dyDescent="0.25">
      <c r="A513" s="20" t="s">
        <v>19</v>
      </c>
      <c r="B513" s="37" t="s">
        <v>64</v>
      </c>
      <c r="C513" s="22">
        <v>0.27</v>
      </c>
      <c r="D513" s="31" t="s">
        <v>30</v>
      </c>
      <c r="F513" s="22">
        <f>C513*E513</f>
        <v>0</v>
      </c>
    </row>
    <row r="514" spans="1:7" ht="60" x14ac:dyDescent="0.25">
      <c r="A514" s="30" t="s">
        <v>22</v>
      </c>
      <c r="B514" s="37" t="s">
        <v>72</v>
      </c>
      <c r="C514" s="22">
        <v>1.61</v>
      </c>
      <c r="D514" s="31" t="s">
        <v>30</v>
      </c>
      <c r="F514" s="22">
        <f>C514*E514</f>
        <v>0</v>
      </c>
      <c r="G514" s="27">
        <f>SUM(F512:F514)</f>
        <v>0</v>
      </c>
    </row>
    <row r="515" spans="1:7" x14ac:dyDescent="0.25">
      <c r="A515" s="30"/>
      <c r="B515" s="37"/>
      <c r="C515" s="108"/>
      <c r="D515" s="31"/>
      <c r="G515" s="27"/>
    </row>
    <row r="516" spans="1:7" x14ac:dyDescent="0.25">
      <c r="A516" s="28" t="s">
        <v>255</v>
      </c>
      <c r="B516" s="46" t="s">
        <v>74</v>
      </c>
      <c r="F516" s="54"/>
      <c r="G516" s="27"/>
    </row>
    <row r="517" spans="1:7" ht="60" x14ac:dyDescent="0.25">
      <c r="A517" s="30" t="s">
        <v>16</v>
      </c>
      <c r="B517" s="37" t="s">
        <v>193</v>
      </c>
      <c r="C517" s="22">
        <v>20.69</v>
      </c>
      <c r="D517" s="31" t="s">
        <v>21</v>
      </c>
      <c r="F517" s="22">
        <f>C517*E517</f>
        <v>0</v>
      </c>
    </row>
    <row r="518" spans="1:7" ht="30" x14ac:dyDescent="0.25">
      <c r="A518" s="20" t="s">
        <v>19</v>
      </c>
      <c r="B518" s="9" t="s">
        <v>256</v>
      </c>
      <c r="C518" s="22">
        <v>6.45</v>
      </c>
      <c r="D518" s="23" t="s">
        <v>21</v>
      </c>
      <c r="F518" s="22">
        <f>C518*E518</f>
        <v>0</v>
      </c>
      <c r="G518" s="27">
        <f>SUM(F517:F518)</f>
        <v>0</v>
      </c>
    </row>
    <row r="519" spans="1:7" x14ac:dyDescent="0.25">
      <c r="A519" s="111"/>
      <c r="B519" s="7"/>
      <c r="C519" s="42"/>
      <c r="E519" s="42"/>
      <c r="F519" s="42"/>
      <c r="G519" s="27"/>
    </row>
    <row r="520" spans="1:7" x14ac:dyDescent="0.25">
      <c r="A520" s="28" t="s">
        <v>257</v>
      </c>
      <c r="B520" s="46" t="s">
        <v>81</v>
      </c>
      <c r="F520" s="54"/>
      <c r="G520" s="27"/>
    </row>
    <row r="521" spans="1:7" ht="30" x14ac:dyDescent="0.25">
      <c r="A521" s="30" t="s">
        <v>16</v>
      </c>
      <c r="B521" s="35" t="s">
        <v>236</v>
      </c>
      <c r="C521" s="22">
        <v>20.65</v>
      </c>
      <c r="D521" s="31" t="s">
        <v>21</v>
      </c>
      <c r="F521" s="22">
        <f>C521*E521</f>
        <v>0</v>
      </c>
      <c r="G521" s="27"/>
    </row>
    <row r="522" spans="1:7" ht="30" x14ac:dyDescent="0.25">
      <c r="A522" s="30" t="s">
        <v>19</v>
      </c>
      <c r="B522" s="35" t="s">
        <v>258</v>
      </c>
      <c r="C522" s="22">
        <v>20.69</v>
      </c>
      <c r="D522" s="31" t="s">
        <v>21</v>
      </c>
      <c r="F522" s="22">
        <f>C522*E522</f>
        <v>0</v>
      </c>
      <c r="G522" s="27"/>
    </row>
    <row r="523" spans="1:7" ht="30" x14ac:dyDescent="0.25">
      <c r="A523" s="32" t="s">
        <v>22</v>
      </c>
      <c r="B523" s="35" t="s">
        <v>198</v>
      </c>
      <c r="C523" s="22">
        <v>7.62</v>
      </c>
      <c r="D523" s="31" t="s">
        <v>21</v>
      </c>
      <c r="F523" s="22">
        <f>C523*E523</f>
        <v>0</v>
      </c>
      <c r="G523" s="27"/>
    </row>
    <row r="524" spans="1:7" x14ac:dyDescent="0.25">
      <c r="A524" s="30" t="s">
        <v>24</v>
      </c>
      <c r="B524" s="35" t="s">
        <v>259</v>
      </c>
      <c r="C524" s="22">
        <f>C523</f>
        <v>7.62</v>
      </c>
      <c r="D524" s="31" t="s">
        <v>21</v>
      </c>
      <c r="F524" s="22">
        <f>C524*E524</f>
        <v>0</v>
      </c>
      <c r="G524" s="27"/>
    </row>
    <row r="525" spans="1:7" x14ac:dyDescent="0.25">
      <c r="A525" s="30" t="s">
        <v>41</v>
      </c>
      <c r="B525" s="35" t="s">
        <v>200</v>
      </c>
      <c r="C525" s="22">
        <v>15</v>
      </c>
      <c r="D525" s="31" t="s">
        <v>86</v>
      </c>
      <c r="F525" s="22">
        <f>C525*E525</f>
        <v>0</v>
      </c>
      <c r="G525" s="27">
        <f>SUM(F521:F525)</f>
        <v>0</v>
      </c>
    </row>
    <row r="526" spans="1:7" x14ac:dyDescent="0.25">
      <c r="A526" s="30"/>
      <c r="B526" s="7"/>
      <c r="C526" s="108"/>
      <c r="D526" s="31"/>
      <c r="G526" s="27"/>
    </row>
    <row r="527" spans="1:7" s="51" customFormat="1" x14ac:dyDescent="0.25">
      <c r="A527" s="48" t="s">
        <v>73</v>
      </c>
      <c r="B527" s="46" t="s">
        <v>237</v>
      </c>
      <c r="C527" s="105"/>
      <c r="D527" s="38"/>
      <c r="E527" s="47"/>
      <c r="F527" s="49"/>
      <c r="G527" s="50"/>
    </row>
    <row r="528" spans="1:7" s="51" customFormat="1" ht="46.5" customHeight="1" x14ac:dyDescent="0.25">
      <c r="A528" s="52" t="s">
        <v>16</v>
      </c>
      <c r="B528" s="9" t="s">
        <v>238</v>
      </c>
      <c r="C528" s="47">
        <v>7.61</v>
      </c>
      <c r="D528" s="38" t="s">
        <v>21</v>
      </c>
      <c r="E528" s="47"/>
      <c r="F528" s="49">
        <f>C528*E528</f>
        <v>0</v>
      </c>
      <c r="G528" s="46"/>
    </row>
    <row r="529" spans="1:8" s="51" customFormat="1" x14ac:dyDescent="0.25">
      <c r="A529" s="52" t="s">
        <v>19</v>
      </c>
      <c r="B529" s="9" t="s">
        <v>239</v>
      </c>
      <c r="C529" s="47">
        <v>11.06</v>
      </c>
      <c r="D529" s="38" t="s">
        <v>86</v>
      </c>
      <c r="E529" s="47"/>
      <c r="F529" s="49">
        <f>C529*E529</f>
        <v>0</v>
      </c>
      <c r="G529" s="46"/>
    </row>
    <row r="530" spans="1:8" s="51" customFormat="1" ht="30" x14ac:dyDescent="0.25">
      <c r="A530" s="52" t="s">
        <v>22</v>
      </c>
      <c r="B530" s="9" t="s">
        <v>240</v>
      </c>
      <c r="C530" s="47">
        <v>9.7799999999999994</v>
      </c>
      <c r="D530" s="38" t="s">
        <v>21</v>
      </c>
      <c r="E530" s="47"/>
      <c r="F530" s="49">
        <f>C530*E530</f>
        <v>0</v>
      </c>
      <c r="G530" s="46"/>
    </row>
    <row r="531" spans="1:8" s="51" customFormat="1" x14ac:dyDescent="0.25">
      <c r="A531" s="52" t="s">
        <v>24</v>
      </c>
      <c r="B531" s="9" t="s">
        <v>260</v>
      </c>
      <c r="C531" s="47">
        <v>11.97</v>
      </c>
      <c r="D531" s="38" t="s">
        <v>86</v>
      </c>
      <c r="E531" s="47"/>
      <c r="F531" s="49">
        <f>C531*E531</f>
        <v>0</v>
      </c>
      <c r="G531" s="50">
        <f>SUM(F528:F531)</f>
        <v>0</v>
      </c>
    </row>
    <row r="532" spans="1:8" ht="14.25" customHeight="1" x14ac:dyDescent="0.25">
      <c r="A532" s="30"/>
      <c r="B532" s="7"/>
      <c r="C532" s="108"/>
      <c r="D532" s="31"/>
    </row>
    <row r="533" spans="1:8" x14ac:dyDescent="0.25">
      <c r="A533" s="48" t="s">
        <v>80</v>
      </c>
      <c r="B533" s="46" t="s">
        <v>104</v>
      </c>
      <c r="C533" s="108"/>
      <c r="D533" s="31"/>
    </row>
    <row r="534" spans="1:8" ht="30" x14ac:dyDescent="0.25">
      <c r="A534" s="30" t="s">
        <v>16</v>
      </c>
      <c r="B534" s="9" t="s">
        <v>261</v>
      </c>
      <c r="C534" s="108">
        <v>1</v>
      </c>
      <c r="D534" s="31" t="s">
        <v>18</v>
      </c>
      <c r="F534" s="49">
        <f>C534*E534</f>
        <v>0</v>
      </c>
      <c r="G534" s="50">
        <f>SUM(F534)</f>
        <v>0</v>
      </c>
    </row>
    <row r="535" spans="1:8" x14ac:dyDescent="0.25">
      <c r="A535" s="30"/>
      <c r="B535" s="46"/>
      <c r="C535" s="108"/>
      <c r="D535" s="31"/>
    </row>
    <row r="536" spans="1:8" s="51" customFormat="1" x14ac:dyDescent="0.25">
      <c r="A536" s="48" t="s">
        <v>219</v>
      </c>
      <c r="B536" s="46" t="s">
        <v>130</v>
      </c>
      <c r="C536" s="47"/>
      <c r="D536" s="38"/>
      <c r="E536" s="47"/>
      <c r="F536" s="49"/>
      <c r="G536" s="50"/>
      <c r="H536" s="50"/>
    </row>
    <row r="537" spans="1:8" s="51" customFormat="1" x14ac:dyDescent="0.25">
      <c r="A537" s="52" t="s">
        <v>16</v>
      </c>
      <c r="B537" s="53" t="s">
        <v>224</v>
      </c>
      <c r="C537" s="47">
        <f>C538+C539+C540</f>
        <v>52.89</v>
      </c>
      <c r="D537" s="38" t="s">
        <v>21</v>
      </c>
      <c r="E537" s="47"/>
      <c r="F537" s="49">
        <f>+E537*C537</f>
        <v>0</v>
      </c>
      <c r="G537" s="50"/>
      <c r="H537" s="50"/>
    </row>
    <row r="538" spans="1:8" s="51" customFormat="1" ht="45" x14ac:dyDescent="0.25">
      <c r="A538" s="52" t="s">
        <v>19</v>
      </c>
      <c r="B538" s="37" t="s">
        <v>262</v>
      </c>
      <c r="C538" s="47">
        <f>C522</f>
        <v>20.69</v>
      </c>
      <c r="D538" s="38" t="s">
        <v>21</v>
      </c>
      <c r="E538" s="47"/>
      <c r="F538" s="49">
        <f>+E538*C538</f>
        <v>0</v>
      </c>
      <c r="G538" s="46"/>
    </row>
    <row r="539" spans="1:8" s="51" customFormat="1" ht="30" x14ac:dyDescent="0.25">
      <c r="A539" s="52" t="s">
        <v>22</v>
      </c>
      <c r="B539" s="37" t="s">
        <v>263</v>
      </c>
      <c r="C539" s="47">
        <v>11.55</v>
      </c>
      <c r="D539" s="38" t="s">
        <v>21</v>
      </c>
      <c r="E539" s="47"/>
      <c r="F539" s="49">
        <f>+E539*C539</f>
        <v>0</v>
      </c>
      <c r="G539" s="46"/>
    </row>
    <row r="540" spans="1:8" s="51" customFormat="1" ht="45" x14ac:dyDescent="0.25">
      <c r="A540" s="52" t="s">
        <v>24</v>
      </c>
      <c r="B540" s="37" t="s">
        <v>264</v>
      </c>
      <c r="C540" s="47">
        <f>C521</f>
        <v>20.65</v>
      </c>
      <c r="D540" s="38" t="s">
        <v>21</v>
      </c>
      <c r="E540" s="47"/>
      <c r="F540" s="49">
        <f>+E540*C540</f>
        <v>0</v>
      </c>
      <c r="G540" s="50">
        <f>SUM(F537:F540)</f>
        <v>0</v>
      </c>
    </row>
    <row r="541" spans="1:8" s="51" customFormat="1" x14ac:dyDescent="0.25">
      <c r="A541" s="52"/>
      <c r="B541" s="37"/>
      <c r="C541" s="47"/>
      <c r="D541" s="38"/>
      <c r="E541" s="47"/>
      <c r="F541" s="49"/>
      <c r="G541" s="50"/>
    </row>
    <row r="542" spans="1:8" x14ac:dyDescent="0.25">
      <c r="A542" s="30"/>
      <c r="B542" s="201" t="s">
        <v>265</v>
      </c>
      <c r="C542" s="201"/>
      <c r="D542" s="201"/>
      <c r="E542" s="201"/>
      <c r="F542" s="86" t="s">
        <v>181</v>
      </c>
      <c r="G542" s="87">
        <f>SUM(G514:G540)</f>
        <v>0</v>
      </c>
    </row>
    <row r="543" spans="1:8" x14ac:dyDescent="0.25">
      <c r="A543" s="30"/>
      <c r="B543" s="88"/>
      <c r="C543" s="88"/>
      <c r="D543" s="89"/>
      <c r="E543" s="88"/>
      <c r="F543" s="86"/>
      <c r="G543" s="87"/>
    </row>
    <row r="544" spans="1:8" ht="63" customHeight="1" x14ac:dyDescent="0.25">
      <c r="A544" s="30"/>
      <c r="B544" s="203" t="s">
        <v>266</v>
      </c>
      <c r="C544" s="203"/>
      <c r="D544" s="203"/>
      <c r="G544" s="27"/>
    </row>
    <row r="545" spans="1:8" x14ac:dyDescent="0.25">
      <c r="A545" s="30"/>
      <c r="B545" s="110"/>
      <c r="C545" s="108"/>
      <c r="D545" s="31"/>
      <c r="G545" s="27"/>
    </row>
    <row r="546" spans="1:8" x14ac:dyDescent="0.25">
      <c r="A546" s="36" t="s">
        <v>254</v>
      </c>
      <c r="B546" s="26" t="s">
        <v>35</v>
      </c>
      <c r="C546" s="108"/>
      <c r="D546" s="31"/>
      <c r="G546" s="27"/>
    </row>
    <row r="547" spans="1:8" ht="30" x14ac:dyDescent="0.25">
      <c r="A547" s="20" t="s">
        <v>16</v>
      </c>
      <c r="B547" s="37" t="s">
        <v>267</v>
      </c>
      <c r="C547" s="22">
        <v>0.53</v>
      </c>
      <c r="D547" s="38" t="s">
        <v>30</v>
      </c>
      <c r="F547" s="22">
        <f>C547*E547</f>
        <v>0</v>
      </c>
      <c r="G547" s="27">
        <f>SUM(F547)</f>
        <v>0</v>
      </c>
    </row>
    <row r="548" spans="1:8" x14ac:dyDescent="0.25">
      <c r="B548" s="37"/>
      <c r="D548" s="38"/>
      <c r="G548" s="27"/>
    </row>
    <row r="549" spans="1:8" x14ac:dyDescent="0.25">
      <c r="A549" s="28" t="s">
        <v>255</v>
      </c>
      <c r="B549" s="46" t="s">
        <v>74</v>
      </c>
      <c r="F549" s="54"/>
      <c r="G549" s="27"/>
    </row>
    <row r="550" spans="1:8" ht="60" x14ac:dyDescent="0.25">
      <c r="A550" s="30" t="s">
        <v>16</v>
      </c>
      <c r="B550" s="9" t="s">
        <v>268</v>
      </c>
      <c r="C550" s="22">
        <v>15.72</v>
      </c>
      <c r="D550" s="31" t="s">
        <v>21</v>
      </c>
      <c r="F550" s="22">
        <f>C550*E550</f>
        <v>0</v>
      </c>
      <c r="G550" s="27">
        <f>SUM(F550)</f>
        <v>0</v>
      </c>
    </row>
    <row r="551" spans="1:8" x14ac:dyDescent="0.25">
      <c r="A551" s="111"/>
      <c r="B551" s="7"/>
      <c r="C551" s="42"/>
      <c r="E551" s="42"/>
      <c r="F551" s="42"/>
      <c r="G551" s="27"/>
    </row>
    <row r="552" spans="1:8" x14ac:dyDescent="0.25">
      <c r="A552" s="28" t="s">
        <v>257</v>
      </c>
      <c r="B552" s="46" t="s">
        <v>81</v>
      </c>
      <c r="F552" s="54"/>
      <c r="G552" s="27"/>
    </row>
    <row r="553" spans="1:8" ht="30" x14ac:dyDescent="0.25">
      <c r="A553" s="30" t="s">
        <v>16</v>
      </c>
      <c r="B553" s="35" t="s">
        <v>236</v>
      </c>
      <c r="C553" s="22">
        <v>15.72</v>
      </c>
      <c r="D553" s="31" t="s">
        <v>21</v>
      </c>
      <c r="F553" s="22">
        <f>C553*E553</f>
        <v>0</v>
      </c>
      <c r="G553" s="27"/>
    </row>
    <row r="554" spans="1:8" ht="30" x14ac:dyDescent="0.25">
      <c r="A554" s="30" t="s">
        <v>19</v>
      </c>
      <c r="B554" s="35" t="s">
        <v>258</v>
      </c>
      <c r="C554" s="22">
        <v>15.72</v>
      </c>
      <c r="D554" s="31" t="s">
        <v>21</v>
      </c>
      <c r="F554" s="22">
        <f>C554*E554</f>
        <v>0</v>
      </c>
      <c r="G554" s="27"/>
    </row>
    <row r="555" spans="1:8" ht="30" x14ac:dyDescent="0.25">
      <c r="A555" s="32" t="s">
        <v>22</v>
      </c>
      <c r="B555" s="35" t="s">
        <v>198</v>
      </c>
      <c r="C555" s="22">
        <v>9.6300000000000008</v>
      </c>
      <c r="D555" s="31" t="s">
        <v>21</v>
      </c>
      <c r="F555" s="22">
        <f>C555*E555</f>
        <v>0</v>
      </c>
      <c r="G555" s="27"/>
    </row>
    <row r="556" spans="1:8" x14ac:dyDescent="0.25">
      <c r="A556" s="30" t="s">
        <v>24</v>
      </c>
      <c r="B556" s="35" t="s">
        <v>259</v>
      </c>
      <c r="C556" s="22">
        <f>C555</f>
        <v>9.6300000000000008</v>
      </c>
      <c r="D556" s="31" t="s">
        <v>21</v>
      </c>
      <c r="F556" s="22">
        <f>C556*E556</f>
        <v>0</v>
      </c>
    </row>
    <row r="557" spans="1:8" x14ac:dyDescent="0.25">
      <c r="A557" s="30" t="s">
        <v>41</v>
      </c>
      <c r="B557" s="35" t="s">
        <v>200</v>
      </c>
      <c r="C557" s="22">
        <v>35</v>
      </c>
      <c r="D557" s="31" t="s">
        <v>86</v>
      </c>
      <c r="F557" s="22">
        <f>C557*E557</f>
        <v>0</v>
      </c>
      <c r="G557" s="27">
        <f>SUM(F553:F557)</f>
        <v>0</v>
      </c>
    </row>
    <row r="558" spans="1:8" x14ac:dyDescent="0.25">
      <c r="A558" s="30"/>
      <c r="B558" s="35"/>
      <c r="D558" s="31"/>
      <c r="G558" s="27"/>
    </row>
    <row r="559" spans="1:8" s="51" customFormat="1" x14ac:dyDescent="0.25">
      <c r="A559" s="48" t="s">
        <v>73</v>
      </c>
      <c r="B559" s="46" t="s">
        <v>130</v>
      </c>
      <c r="C559" s="47"/>
      <c r="D559" s="38"/>
      <c r="E559" s="47"/>
      <c r="F559" s="49"/>
      <c r="G559" s="50"/>
      <c r="H559" s="50"/>
    </row>
    <row r="560" spans="1:8" s="51" customFormat="1" x14ac:dyDescent="0.25">
      <c r="A560" s="52" t="s">
        <v>16</v>
      </c>
      <c r="B560" s="53" t="s">
        <v>224</v>
      </c>
      <c r="C560" s="47">
        <f>C561+C562</f>
        <v>31.44</v>
      </c>
      <c r="D560" s="38" t="s">
        <v>21</v>
      </c>
      <c r="E560" s="47"/>
      <c r="F560" s="49">
        <f>+E560*C560</f>
        <v>0</v>
      </c>
      <c r="G560" s="50"/>
      <c r="H560" s="50"/>
    </row>
    <row r="561" spans="1:7" s="51" customFormat="1" ht="45" x14ac:dyDescent="0.25">
      <c r="A561" s="52" t="s">
        <v>19</v>
      </c>
      <c r="B561" s="37" t="s">
        <v>269</v>
      </c>
      <c r="C561" s="47">
        <f>C554</f>
        <v>15.72</v>
      </c>
      <c r="D561" s="38" t="s">
        <v>21</v>
      </c>
      <c r="E561" s="47"/>
      <c r="F561" s="49">
        <f>+E561*C561</f>
        <v>0</v>
      </c>
      <c r="G561" s="46"/>
    </row>
    <row r="562" spans="1:7" s="51" customFormat="1" ht="45" x14ac:dyDescent="0.25">
      <c r="A562" s="52" t="s">
        <v>22</v>
      </c>
      <c r="B562" s="37" t="s">
        <v>264</v>
      </c>
      <c r="C562" s="47">
        <f>C553</f>
        <v>15.72</v>
      </c>
      <c r="D562" s="38" t="s">
        <v>21</v>
      </c>
      <c r="E562" s="47"/>
      <c r="F562" s="49">
        <f>+E562*C562</f>
        <v>0</v>
      </c>
      <c r="G562" s="50">
        <f>SUM(F560:F562)</f>
        <v>0</v>
      </c>
    </row>
    <row r="563" spans="1:7" s="51" customFormat="1" x14ac:dyDescent="0.25">
      <c r="A563" s="52"/>
      <c r="B563" s="37"/>
      <c r="C563" s="47"/>
      <c r="D563" s="38"/>
      <c r="E563" s="47"/>
      <c r="F563" s="49"/>
      <c r="G563" s="50"/>
    </row>
    <row r="564" spans="1:7" s="51" customFormat="1" x14ac:dyDescent="0.25">
      <c r="A564" s="48" t="s">
        <v>80</v>
      </c>
      <c r="B564" s="112" t="s">
        <v>177</v>
      </c>
      <c r="C564" s="47"/>
      <c r="D564" s="38"/>
      <c r="E564" s="47"/>
      <c r="F564" s="49"/>
      <c r="G564" s="50"/>
    </row>
    <row r="565" spans="1:7" s="51" customFormat="1" x14ac:dyDescent="0.25">
      <c r="A565" s="52" t="s">
        <v>16</v>
      </c>
      <c r="B565" s="9" t="s">
        <v>270</v>
      </c>
      <c r="C565" s="47">
        <v>1</v>
      </c>
      <c r="D565" s="38" t="s">
        <v>26</v>
      </c>
      <c r="E565" s="47"/>
      <c r="F565" s="49">
        <f>+E565*C565</f>
        <v>0</v>
      </c>
      <c r="G565" s="50">
        <f>SUM(F565)</f>
        <v>0</v>
      </c>
    </row>
    <row r="566" spans="1:7" s="51" customFormat="1" x14ac:dyDescent="0.25">
      <c r="A566" s="52"/>
      <c r="B566" s="37"/>
      <c r="C566" s="47"/>
      <c r="D566" s="38"/>
      <c r="E566" s="47"/>
      <c r="F566" s="49"/>
      <c r="G566" s="50"/>
    </row>
    <row r="567" spans="1:7" ht="15.75" x14ac:dyDescent="0.25">
      <c r="A567" s="30"/>
      <c r="B567" s="201" t="s">
        <v>271</v>
      </c>
      <c r="C567" s="201"/>
      <c r="D567" s="201"/>
      <c r="E567" s="201"/>
      <c r="F567" s="86" t="s">
        <v>181</v>
      </c>
      <c r="G567" s="87">
        <f>SUM(G547:G565)</f>
        <v>0</v>
      </c>
    </row>
    <row r="568" spans="1:7" x14ac:dyDescent="0.25">
      <c r="A568" s="30"/>
      <c r="B568" s="88"/>
      <c r="C568" s="88"/>
      <c r="D568" s="89"/>
      <c r="E568" s="88"/>
      <c r="F568" s="86"/>
      <c r="G568" s="87"/>
    </row>
    <row r="569" spans="1:7" ht="67.5" customHeight="1" x14ac:dyDescent="0.25">
      <c r="A569" s="30"/>
      <c r="B569" s="203" t="s">
        <v>272</v>
      </c>
      <c r="C569" s="203"/>
      <c r="D569" s="203"/>
      <c r="G569" s="27"/>
    </row>
    <row r="570" spans="1:7" x14ac:dyDescent="0.25">
      <c r="A570" s="30"/>
      <c r="B570" s="110"/>
      <c r="C570" s="108"/>
      <c r="D570" s="31"/>
      <c r="G570" s="27"/>
    </row>
    <row r="571" spans="1:7" x14ac:dyDescent="0.25">
      <c r="A571" s="36" t="s">
        <v>254</v>
      </c>
      <c r="B571" s="26" t="s">
        <v>35</v>
      </c>
      <c r="C571" s="108"/>
      <c r="D571" s="31"/>
      <c r="G571" s="27"/>
    </row>
    <row r="572" spans="1:7" ht="30" x14ac:dyDescent="0.25">
      <c r="A572" s="20" t="s">
        <v>16</v>
      </c>
      <c r="B572" s="37" t="s">
        <v>267</v>
      </c>
      <c r="C572" s="22">
        <v>0.24</v>
      </c>
      <c r="D572" s="38" t="s">
        <v>30</v>
      </c>
      <c r="F572" s="22">
        <f>C572*E572</f>
        <v>0</v>
      </c>
      <c r="G572" s="27">
        <f>SUM(F572)</f>
        <v>0</v>
      </c>
    </row>
    <row r="573" spans="1:7" x14ac:dyDescent="0.25">
      <c r="A573" s="30"/>
      <c r="B573" s="37"/>
      <c r="C573" s="108"/>
      <c r="D573" s="31"/>
      <c r="G573" s="27"/>
    </row>
    <row r="574" spans="1:7" x14ac:dyDescent="0.25">
      <c r="A574" s="28" t="s">
        <v>255</v>
      </c>
      <c r="B574" s="46" t="s">
        <v>74</v>
      </c>
      <c r="F574" s="54"/>
      <c r="G574" s="27"/>
    </row>
    <row r="575" spans="1:7" ht="60" x14ac:dyDescent="0.25">
      <c r="A575" s="30" t="s">
        <v>16</v>
      </c>
      <c r="B575" s="9" t="s">
        <v>273</v>
      </c>
      <c r="C575" s="22">
        <v>4.83</v>
      </c>
      <c r="D575" s="31" t="s">
        <v>21</v>
      </c>
      <c r="F575" s="22">
        <f>C575*E575</f>
        <v>0</v>
      </c>
      <c r="G575" s="27">
        <f>SUM(F575)</f>
        <v>0</v>
      </c>
    </row>
    <row r="576" spans="1:7" x14ac:dyDescent="0.25">
      <c r="A576" s="111"/>
      <c r="B576" s="7"/>
      <c r="C576" s="42"/>
      <c r="E576" s="42"/>
      <c r="F576" s="42"/>
      <c r="G576" s="27"/>
    </row>
    <row r="577" spans="1:8" x14ac:dyDescent="0.25">
      <c r="A577" s="28" t="s">
        <v>257</v>
      </c>
      <c r="B577" s="46" t="s">
        <v>81</v>
      </c>
      <c r="F577" s="54"/>
      <c r="G577" s="27"/>
    </row>
    <row r="578" spans="1:8" ht="30" x14ac:dyDescent="0.25">
      <c r="A578" s="30" t="s">
        <v>16</v>
      </c>
      <c r="B578" s="35" t="s">
        <v>236</v>
      </c>
      <c r="C578" s="22">
        <v>4.83</v>
      </c>
      <c r="D578" s="31" t="s">
        <v>21</v>
      </c>
      <c r="F578" s="22">
        <f>C578*E578</f>
        <v>0</v>
      </c>
      <c r="G578" s="27"/>
    </row>
    <row r="579" spans="1:8" ht="30" x14ac:dyDescent="0.25">
      <c r="A579" s="30" t="s">
        <v>19</v>
      </c>
      <c r="B579" s="35" t="s">
        <v>258</v>
      </c>
      <c r="C579" s="22">
        <v>4.83</v>
      </c>
      <c r="D579" s="31" t="s">
        <v>21</v>
      </c>
      <c r="F579" s="22">
        <f>C579*E579</f>
        <v>0</v>
      </c>
      <c r="G579" s="27"/>
    </row>
    <row r="580" spans="1:8" ht="30" x14ac:dyDescent="0.25">
      <c r="A580" s="32" t="s">
        <v>22</v>
      </c>
      <c r="B580" s="35" t="s">
        <v>198</v>
      </c>
      <c r="C580" s="22">
        <v>4.47</v>
      </c>
      <c r="D580" s="31" t="s">
        <v>21</v>
      </c>
      <c r="F580" s="22">
        <f>C580*E580</f>
        <v>0</v>
      </c>
      <c r="G580" s="27"/>
    </row>
    <row r="581" spans="1:8" x14ac:dyDescent="0.25">
      <c r="A581" s="30" t="s">
        <v>24</v>
      </c>
      <c r="B581" s="35" t="s">
        <v>259</v>
      </c>
      <c r="C581" s="22">
        <f>C580</f>
        <v>4.47</v>
      </c>
      <c r="D581" s="31" t="s">
        <v>21</v>
      </c>
      <c r="F581" s="22">
        <f>C581*E581</f>
        <v>0</v>
      </c>
    </row>
    <row r="582" spans="1:8" x14ac:dyDescent="0.25">
      <c r="A582" s="30" t="s">
        <v>41</v>
      </c>
      <c r="B582" s="35" t="s">
        <v>200</v>
      </c>
      <c r="C582" s="22">
        <v>17</v>
      </c>
      <c r="D582" s="31" t="s">
        <v>86</v>
      </c>
      <c r="F582" s="22">
        <f>C582*E582</f>
        <v>0</v>
      </c>
      <c r="G582" s="27">
        <f>SUM(F578:F582)</f>
        <v>0</v>
      </c>
    </row>
    <row r="583" spans="1:8" ht="14.25" customHeight="1" x14ac:dyDescent="0.25">
      <c r="A583" s="30"/>
      <c r="B583" s="7"/>
      <c r="C583" s="108"/>
      <c r="D583" s="31"/>
    </row>
    <row r="584" spans="1:8" s="51" customFormat="1" x14ac:dyDescent="0.25">
      <c r="A584" s="48" t="s">
        <v>73</v>
      </c>
      <c r="B584" s="46" t="s">
        <v>130</v>
      </c>
      <c r="C584" s="47"/>
      <c r="D584" s="38"/>
      <c r="E584" s="47"/>
      <c r="F584" s="49"/>
      <c r="G584" s="50"/>
      <c r="H584" s="50"/>
    </row>
    <row r="585" spans="1:8" s="51" customFormat="1" x14ac:dyDescent="0.25">
      <c r="A585" s="52" t="s">
        <v>16</v>
      </c>
      <c r="B585" s="53" t="s">
        <v>224</v>
      </c>
      <c r="C585" s="47">
        <f>C586+C587</f>
        <v>9.66</v>
      </c>
      <c r="D585" s="38" t="s">
        <v>21</v>
      </c>
      <c r="E585" s="47"/>
      <c r="F585" s="49">
        <f>+E585*C585</f>
        <v>0</v>
      </c>
      <c r="G585" s="50"/>
      <c r="H585" s="50"/>
    </row>
    <row r="586" spans="1:8" s="51" customFormat="1" ht="45" x14ac:dyDescent="0.25">
      <c r="A586" s="52" t="s">
        <v>19</v>
      </c>
      <c r="B586" s="37" t="s">
        <v>269</v>
      </c>
      <c r="C586" s="47">
        <f>C579</f>
        <v>4.83</v>
      </c>
      <c r="D586" s="38" t="s">
        <v>21</v>
      </c>
      <c r="E586" s="47"/>
      <c r="F586" s="49">
        <f>+E586*C586</f>
        <v>0</v>
      </c>
      <c r="G586" s="46"/>
    </row>
    <row r="587" spans="1:8" s="51" customFormat="1" ht="45" x14ac:dyDescent="0.25">
      <c r="A587" s="32" t="s">
        <v>22</v>
      </c>
      <c r="B587" s="37" t="s">
        <v>264</v>
      </c>
      <c r="C587" s="47">
        <f>C578</f>
        <v>4.83</v>
      </c>
      <c r="D587" s="38" t="s">
        <v>21</v>
      </c>
      <c r="E587" s="47"/>
      <c r="F587" s="49">
        <f>+E587*C587</f>
        <v>0</v>
      </c>
      <c r="G587" s="50">
        <f>SUM(F585:F587)</f>
        <v>0</v>
      </c>
    </row>
    <row r="588" spans="1:8" s="51" customFormat="1" x14ac:dyDescent="0.25">
      <c r="A588" s="32"/>
      <c r="B588" s="37"/>
      <c r="C588" s="47"/>
      <c r="D588" s="38"/>
      <c r="E588" s="47"/>
      <c r="F588" s="49"/>
      <c r="G588" s="50"/>
    </row>
    <row r="589" spans="1:8" s="51" customFormat="1" x14ac:dyDescent="0.25">
      <c r="A589" s="48" t="s">
        <v>80</v>
      </c>
      <c r="B589" s="112" t="s">
        <v>177</v>
      </c>
      <c r="C589" s="47"/>
      <c r="D589" s="38"/>
      <c r="E589" s="47"/>
      <c r="F589" s="49"/>
      <c r="G589" s="50"/>
    </row>
    <row r="590" spans="1:8" s="51" customFormat="1" ht="18" customHeight="1" x14ac:dyDescent="0.25">
      <c r="A590" s="52" t="s">
        <v>16</v>
      </c>
      <c r="B590" s="9" t="s">
        <v>274</v>
      </c>
      <c r="C590" s="47">
        <v>1</v>
      </c>
      <c r="D590" s="38" t="s">
        <v>18</v>
      </c>
      <c r="E590" s="47"/>
      <c r="F590" s="49">
        <f>+E590*C590</f>
        <v>0</v>
      </c>
      <c r="G590" s="50">
        <f>SUM(F590)</f>
        <v>0</v>
      </c>
    </row>
    <row r="591" spans="1:8" s="51" customFormat="1" ht="18" customHeight="1" x14ac:dyDescent="0.25">
      <c r="A591" s="52"/>
      <c r="B591" s="9"/>
      <c r="C591" s="47"/>
      <c r="D591" s="38"/>
      <c r="E591" s="47"/>
      <c r="F591" s="49"/>
      <c r="G591" s="50"/>
    </row>
    <row r="592" spans="1:8" ht="15.75" x14ac:dyDescent="0.25">
      <c r="A592" s="30"/>
      <c r="B592" s="201" t="s">
        <v>275</v>
      </c>
      <c r="C592" s="201"/>
      <c r="D592" s="201"/>
      <c r="E592" s="201"/>
      <c r="F592" s="86" t="s">
        <v>181</v>
      </c>
      <c r="G592" s="87">
        <f>SUM(G572:G590)</f>
        <v>0</v>
      </c>
    </row>
    <row r="593" spans="1:7" x14ac:dyDescent="0.25">
      <c r="A593" s="30"/>
      <c r="B593" s="88"/>
      <c r="C593" s="88"/>
      <c r="D593" s="89"/>
      <c r="E593" s="88"/>
      <c r="F593" s="86"/>
      <c r="G593" s="87"/>
    </row>
    <row r="594" spans="1:7" ht="15.75" x14ac:dyDescent="0.25">
      <c r="A594" s="30"/>
      <c r="B594" s="204" t="s">
        <v>276</v>
      </c>
      <c r="C594" s="204"/>
      <c r="D594" s="204"/>
      <c r="E594" s="204"/>
      <c r="F594" s="86"/>
      <c r="G594" s="87"/>
    </row>
    <row r="595" spans="1:7" x14ac:dyDescent="0.25">
      <c r="A595" s="30"/>
      <c r="B595" s="113"/>
      <c r="C595" s="113"/>
      <c r="D595" s="113"/>
      <c r="E595" s="113"/>
      <c r="F595" s="86"/>
      <c r="G595" s="87"/>
    </row>
    <row r="596" spans="1:7" s="70" customFormat="1" x14ac:dyDescent="0.25">
      <c r="A596" s="64"/>
      <c r="B596" s="65" t="s">
        <v>277</v>
      </c>
      <c r="C596" s="101"/>
      <c r="D596" s="101"/>
      <c r="E596" s="101"/>
      <c r="F596" s="101"/>
      <c r="G596" s="69"/>
    </row>
    <row r="597" spans="1:7" s="70" customFormat="1" x14ac:dyDescent="0.25">
      <c r="A597" s="52" t="s">
        <v>16</v>
      </c>
      <c r="B597" s="71" t="s">
        <v>166</v>
      </c>
      <c r="C597" s="114">
        <v>42</v>
      </c>
      <c r="D597" s="67" t="s">
        <v>18</v>
      </c>
      <c r="E597" s="73"/>
      <c r="F597" s="49">
        <f t="shared" ref="F597:F617" si="17">+E597*C597</f>
        <v>0</v>
      </c>
      <c r="G597" s="69"/>
    </row>
    <row r="598" spans="1:7" s="70" customFormat="1" x14ac:dyDescent="0.25">
      <c r="A598" s="52" t="s">
        <v>19</v>
      </c>
      <c r="B598" s="115" t="s">
        <v>278</v>
      </c>
      <c r="C598" s="116">
        <v>4</v>
      </c>
      <c r="D598" s="67" t="s">
        <v>18</v>
      </c>
      <c r="E598" s="117"/>
      <c r="F598" s="49">
        <f t="shared" si="17"/>
        <v>0</v>
      </c>
      <c r="G598" s="118"/>
    </row>
    <row r="599" spans="1:7" s="70" customFormat="1" x14ac:dyDescent="0.25">
      <c r="A599" s="52" t="s">
        <v>22</v>
      </c>
      <c r="B599" s="115" t="s">
        <v>279</v>
      </c>
      <c r="C599" s="116">
        <v>4</v>
      </c>
      <c r="D599" s="67" t="s">
        <v>18</v>
      </c>
      <c r="E599" s="117"/>
      <c r="F599" s="49">
        <f t="shared" si="17"/>
        <v>0</v>
      </c>
      <c r="G599" s="118"/>
    </row>
    <row r="600" spans="1:7" s="70" customFormat="1" ht="45" x14ac:dyDescent="0.25">
      <c r="A600" s="52" t="s">
        <v>24</v>
      </c>
      <c r="B600" s="75" t="s">
        <v>280</v>
      </c>
      <c r="C600" s="77">
        <v>1</v>
      </c>
      <c r="D600" s="78" t="s">
        <v>18</v>
      </c>
      <c r="E600" s="119"/>
      <c r="F600" s="49">
        <f t="shared" si="17"/>
        <v>0</v>
      </c>
      <c r="G600" s="74"/>
    </row>
    <row r="601" spans="1:7" s="70" customFormat="1" ht="60.75" customHeight="1" x14ac:dyDescent="0.25">
      <c r="A601" s="52" t="s">
        <v>41</v>
      </c>
      <c r="B601" s="120" t="s">
        <v>281</v>
      </c>
      <c r="C601" s="102">
        <v>80</v>
      </c>
      <c r="D601" s="23" t="s">
        <v>175</v>
      </c>
      <c r="E601" s="121"/>
      <c r="F601" s="49">
        <f t="shared" si="17"/>
        <v>0</v>
      </c>
      <c r="G601" s="69"/>
    </row>
    <row r="602" spans="1:7" s="70" customFormat="1" ht="30" x14ac:dyDescent="0.25">
      <c r="A602" s="20" t="s">
        <v>43</v>
      </c>
      <c r="B602" s="71" t="s">
        <v>282</v>
      </c>
      <c r="C602" s="66">
        <v>2</v>
      </c>
      <c r="D602" s="67" t="s">
        <v>18</v>
      </c>
      <c r="E602" s="73"/>
      <c r="F602" s="49">
        <f t="shared" si="17"/>
        <v>0</v>
      </c>
      <c r="G602" s="69"/>
    </row>
    <row r="603" spans="1:7" s="70" customFormat="1" ht="30" x14ac:dyDescent="0.25">
      <c r="A603" s="52" t="s">
        <v>45</v>
      </c>
      <c r="B603" s="122" t="s">
        <v>283</v>
      </c>
      <c r="C603" s="66">
        <v>2</v>
      </c>
      <c r="D603" s="67" t="s">
        <v>18</v>
      </c>
      <c r="E603" s="73"/>
      <c r="F603" s="49">
        <f t="shared" si="17"/>
        <v>0</v>
      </c>
      <c r="G603" s="69"/>
    </row>
    <row r="604" spans="1:7" s="123" customFormat="1" ht="30" x14ac:dyDescent="0.25">
      <c r="A604" s="52" t="s">
        <v>47</v>
      </c>
      <c r="B604" s="122" t="s">
        <v>284</v>
      </c>
      <c r="C604" s="66">
        <v>4</v>
      </c>
      <c r="D604" s="67" t="s">
        <v>18</v>
      </c>
      <c r="E604" s="73"/>
      <c r="F604" s="49">
        <f t="shared" si="17"/>
        <v>0</v>
      </c>
      <c r="G604" s="69"/>
    </row>
    <row r="605" spans="1:7" s="123" customFormat="1" ht="30" x14ac:dyDescent="0.25">
      <c r="A605" s="52" t="s">
        <v>49</v>
      </c>
      <c r="B605" s="71" t="s">
        <v>285</v>
      </c>
      <c r="C605" s="66">
        <v>2</v>
      </c>
      <c r="D605" s="67" t="s">
        <v>18</v>
      </c>
      <c r="E605" s="73"/>
      <c r="F605" s="49">
        <f t="shared" si="17"/>
        <v>0</v>
      </c>
      <c r="G605" s="69"/>
    </row>
    <row r="606" spans="1:7" s="70" customFormat="1" ht="30" x14ac:dyDescent="0.25">
      <c r="A606" s="52" t="s">
        <v>51</v>
      </c>
      <c r="B606" s="71" t="s">
        <v>286</v>
      </c>
      <c r="C606" s="66">
        <v>2</v>
      </c>
      <c r="D606" s="67" t="s">
        <v>18</v>
      </c>
      <c r="E606" s="73"/>
      <c r="F606" s="49">
        <f t="shared" si="17"/>
        <v>0</v>
      </c>
      <c r="G606" s="69"/>
    </row>
    <row r="607" spans="1:7" s="70" customFormat="1" ht="30" x14ac:dyDescent="0.25">
      <c r="A607" s="81" t="s">
        <v>53</v>
      </c>
      <c r="B607" s="71" t="s">
        <v>287</v>
      </c>
      <c r="C607" s="66">
        <v>2</v>
      </c>
      <c r="D607" s="67" t="s">
        <v>18</v>
      </c>
      <c r="E607" s="73"/>
      <c r="F607" s="49">
        <f t="shared" si="17"/>
        <v>0</v>
      </c>
      <c r="G607" s="69"/>
    </row>
    <row r="608" spans="1:7" s="70" customFormat="1" ht="30" x14ac:dyDescent="0.25">
      <c r="A608" s="81" t="s">
        <v>55</v>
      </c>
      <c r="B608" s="71" t="s">
        <v>288</v>
      </c>
      <c r="C608" s="66">
        <v>4</v>
      </c>
      <c r="D608" s="67" t="s">
        <v>18</v>
      </c>
      <c r="E608" s="73"/>
      <c r="F608" s="49">
        <f t="shared" si="17"/>
        <v>0</v>
      </c>
      <c r="G608" s="69"/>
    </row>
    <row r="609" spans="1:7" s="70" customFormat="1" ht="30" x14ac:dyDescent="0.25">
      <c r="A609" s="81" t="s">
        <v>57</v>
      </c>
      <c r="B609" s="71" t="s">
        <v>289</v>
      </c>
      <c r="C609" s="66">
        <v>2</v>
      </c>
      <c r="D609" s="67" t="s">
        <v>18</v>
      </c>
      <c r="E609" s="73"/>
      <c r="F609" s="49">
        <f t="shared" si="17"/>
        <v>0</v>
      </c>
      <c r="G609" s="69"/>
    </row>
    <row r="610" spans="1:7" s="70" customFormat="1" ht="30" x14ac:dyDescent="0.25">
      <c r="A610" s="81" t="s">
        <v>59</v>
      </c>
      <c r="B610" s="71" t="s">
        <v>290</v>
      </c>
      <c r="C610" s="66">
        <v>2</v>
      </c>
      <c r="D610" s="67" t="s">
        <v>18</v>
      </c>
      <c r="E610" s="73"/>
      <c r="F610" s="49">
        <f t="shared" si="17"/>
        <v>0</v>
      </c>
      <c r="G610" s="69"/>
    </row>
    <row r="611" spans="1:7" s="70" customFormat="1" ht="30" x14ac:dyDescent="0.25">
      <c r="A611" s="81" t="s">
        <v>61</v>
      </c>
      <c r="B611" s="71" t="s">
        <v>287</v>
      </c>
      <c r="C611" s="66">
        <v>2</v>
      </c>
      <c r="D611" s="67" t="s">
        <v>18</v>
      </c>
      <c r="E611" s="73"/>
      <c r="F611" s="49">
        <f t="shared" si="17"/>
        <v>0</v>
      </c>
      <c r="G611" s="69"/>
    </row>
    <row r="612" spans="1:7" s="70" customFormat="1" ht="30" x14ac:dyDescent="0.25">
      <c r="A612" s="81" t="s">
        <v>63</v>
      </c>
      <c r="B612" s="71" t="s">
        <v>291</v>
      </c>
      <c r="C612" s="66">
        <v>2</v>
      </c>
      <c r="D612" s="67" t="s">
        <v>18</v>
      </c>
      <c r="E612" s="73"/>
      <c r="F612" s="49">
        <f t="shared" si="17"/>
        <v>0</v>
      </c>
      <c r="G612" s="69"/>
    </row>
    <row r="613" spans="1:7" s="70" customFormat="1" ht="30" x14ac:dyDescent="0.25">
      <c r="A613" s="81" t="s">
        <v>65</v>
      </c>
      <c r="B613" s="71" t="s">
        <v>292</v>
      </c>
      <c r="C613" s="66">
        <v>2</v>
      </c>
      <c r="D613" s="67" t="s">
        <v>18</v>
      </c>
      <c r="E613" s="73"/>
      <c r="F613" s="49">
        <f t="shared" si="17"/>
        <v>0</v>
      </c>
      <c r="G613" s="69"/>
    </row>
    <row r="614" spans="1:7" s="70" customFormat="1" ht="30" x14ac:dyDescent="0.25">
      <c r="A614" s="81" t="s">
        <v>67</v>
      </c>
      <c r="B614" s="71" t="s">
        <v>293</v>
      </c>
      <c r="C614" s="66">
        <v>1</v>
      </c>
      <c r="D614" s="67" t="s">
        <v>18</v>
      </c>
      <c r="E614" s="73"/>
      <c r="F614" s="49">
        <f t="shared" si="17"/>
        <v>0</v>
      </c>
      <c r="G614" s="69"/>
    </row>
    <row r="615" spans="1:7" s="70" customFormat="1" ht="30" x14ac:dyDescent="0.25">
      <c r="A615" s="81" t="s">
        <v>69</v>
      </c>
      <c r="B615" s="71" t="s">
        <v>294</v>
      </c>
      <c r="C615" s="66">
        <v>1</v>
      </c>
      <c r="D615" s="67" t="s">
        <v>18</v>
      </c>
      <c r="E615" s="73"/>
      <c r="F615" s="49">
        <f t="shared" si="17"/>
        <v>0</v>
      </c>
      <c r="G615" s="69"/>
    </row>
    <row r="616" spans="1:7" s="70" customFormat="1" ht="30" x14ac:dyDescent="0.25">
      <c r="A616" s="81" t="s">
        <v>71</v>
      </c>
      <c r="B616" s="71" t="s">
        <v>295</v>
      </c>
      <c r="C616" s="66">
        <v>1</v>
      </c>
      <c r="D616" s="67" t="s">
        <v>18</v>
      </c>
      <c r="E616" s="73"/>
      <c r="F616" s="49">
        <f t="shared" si="17"/>
        <v>0</v>
      </c>
      <c r="G616" s="69"/>
    </row>
    <row r="617" spans="1:7" s="70" customFormat="1" ht="30" x14ac:dyDescent="0.25">
      <c r="A617" s="81" t="s">
        <v>156</v>
      </c>
      <c r="B617" s="122" t="s">
        <v>296</v>
      </c>
      <c r="C617" s="66">
        <v>1</v>
      </c>
      <c r="D617" s="67" t="s">
        <v>18</v>
      </c>
      <c r="E617" s="73"/>
      <c r="F617" s="49">
        <f t="shared" si="17"/>
        <v>0</v>
      </c>
      <c r="G617" s="69"/>
    </row>
    <row r="618" spans="1:7" s="70" customFormat="1" x14ac:dyDescent="0.25">
      <c r="A618" s="81"/>
      <c r="C618" s="101"/>
      <c r="D618" s="101"/>
      <c r="E618" s="101"/>
      <c r="F618" s="101"/>
      <c r="G618" s="69"/>
    </row>
    <row r="619" spans="1:7" s="70" customFormat="1" x14ac:dyDescent="0.25">
      <c r="A619" s="81"/>
      <c r="B619" s="205" t="s">
        <v>297</v>
      </c>
      <c r="C619" s="205"/>
      <c r="D619" s="205"/>
      <c r="E619" s="205"/>
      <c r="F619" s="69" t="s">
        <v>181</v>
      </c>
      <c r="G619" s="69">
        <f>SUM(F597:F617)</f>
        <v>0</v>
      </c>
    </row>
    <row r="620" spans="1:7" s="70" customFormat="1" x14ac:dyDescent="0.25">
      <c r="A620" s="124"/>
      <c r="C620" s="101"/>
      <c r="D620" s="101"/>
      <c r="E620" s="101"/>
      <c r="F620" s="101"/>
      <c r="G620" s="125"/>
    </row>
    <row r="621" spans="1:7" s="70" customFormat="1" x14ac:dyDescent="0.25">
      <c r="A621" s="126"/>
      <c r="B621" s="65" t="s">
        <v>298</v>
      </c>
      <c r="C621" s="127"/>
      <c r="D621" s="128"/>
      <c r="E621" s="129"/>
      <c r="F621" s="68"/>
      <c r="G621" s="130"/>
    </row>
    <row r="622" spans="1:7" s="70" customFormat="1" x14ac:dyDescent="0.25">
      <c r="A622" s="124" t="s">
        <v>16</v>
      </c>
      <c r="B622" s="70" t="s">
        <v>299</v>
      </c>
      <c r="C622" s="131">
        <v>1</v>
      </c>
      <c r="D622" s="124" t="s">
        <v>18</v>
      </c>
      <c r="E622" s="132"/>
      <c r="F622" s="49">
        <f t="shared" ref="F622:F631" si="18">+E622*C622</f>
        <v>0</v>
      </c>
      <c r="G622" s="130"/>
    </row>
    <row r="623" spans="1:7" s="70" customFormat="1" x14ac:dyDescent="0.25">
      <c r="A623" s="124" t="s">
        <v>19</v>
      </c>
      <c r="B623" s="70" t="s">
        <v>300</v>
      </c>
      <c r="C623" s="131">
        <v>1</v>
      </c>
      <c r="D623" s="124" t="s">
        <v>18</v>
      </c>
      <c r="E623" s="132"/>
      <c r="F623" s="49">
        <f t="shared" si="18"/>
        <v>0</v>
      </c>
      <c r="G623" s="130"/>
    </row>
    <row r="624" spans="1:7" s="70" customFormat="1" x14ac:dyDescent="0.25">
      <c r="A624" s="124" t="s">
        <v>22</v>
      </c>
      <c r="B624" s="70" t="s">
        <v>301</v>
      </c>
      <c r="C624" s="133">
        <v>1</v>
      </c>
      <c r="D624" s="124" t="s">
        <v>18</v>
      </c>
      <c r="E624" s="134"/>
      <c r="F624" s="49">
        <f t="shared" si="18"/>
        <v>0</v>
      </c>
      <c r="G624" s="130"/>
    </row>
    <row r="625" spans="1:7" s="70" customFormat="1" x14ac:dyDescent="0.25">
      <c r="A625" s="124" t="s">
        <v>24</v>
      </c>
      <c r="B625" s="70" t="s">
        <v>302</v>
      </c>
      <c r="C625" s="133">
        <v>1</v>
      </c>
      <c r="D625" s="124" t="s">
        <v>18</v>
      </c>
      <c r="E625" s="134"/>
      <c r="F625" s="49">
        <f t="shared" si="18"/>
        <v>0</v>
      </c>
      <c r="G625" s="130"/>
    </row>
    <row r="626" spans="1:7" s="70" customFormat="1" ht="30" x14ac:dyDescent="0.25">
      <c r="A626" s="124" t="s">
        <v>41</v>
      </c>
      <c r="B626" s="135" t="s">
        <v>303</v>
      </c>
      <c r="C626" s="131">
        <v>1</v>
      </c>
      <c r="D626" s="124" t="s">
        <v>18</v>
      </c>
      <c r="E626" s="57"/>
      <c r="F626" s="49">
        <f t="shared" si="18"/>
        <v>0</v>
      </c>
      <c r="G626" s="130"/>
    </row>
    <row r="627" spans="1:7" s="70" customFormat="1" ht="45" x14ac:dyDescent="0.25">
      <c r="A627" s="136" t="s">
        <v>43</v>
      </c>
      <c r="B627" s="137" t="s">
        <v>304</v>
      </c>
      <c r="C627" s="131">
        <v>1</v>
      </c>
      <c r="D627" s="124" t="s">
        <v>18</v>
      </c>
      <c r="E627" s="132"/>
      <c r="F627" s="49">
        <f t="shared" si="18"/>
        <v>0</v>
      </c>
      <c r="G627" s="130"/>
    </row>
    <row r="628" spans="1:7" s="70" customFormat="1" ht="61.5" customHeight="1" x14ac:dyDescent="0.25">
      <c r="A628" s="136" t="s">
        <v>45</v>
      </c>
      <c r="B628" s="137" t="s">
        <v>305</v>
      </c>
      <c r="C628" s="131">
        <v>30</v>
      </c>
      <c r="D628" s="124" t="s">
        <v>175</v>
      </c>
      <c r="E628" s="57"/>
      <c r="F628" s="49">
        <f t="shared" si="18"/>
        <v>0</v>
      </c>
      <c r="G628" s="130"/>
    </row>
    <row r="629" spans="1:7" s="70" customFormat="1" ht="30" x14ac:dyDescent="0.25">
      <c r="A629" s="124" t="s">
        <v>47</v>
      </c>
      <c r="B629" s="135" t="s">
        <v>306</v>
      </c>
      <c r="C629" s="131">
        <v>1</v>
      </c>
      <c r="D629" s="124" t="s">
        <v>18</v>
      </c>
      <c r="E629" s="133"/>
      <c r="F629" s="49">
        <f t="shared" si="18"/>
        <v>0</v>
      </c>
      <c r="G629" s="130"/>
    </row>
    <row r="630" spans="1:7" s="70" customFormat="1" ht="30" x14ac:dyDescent="0.25">
      <c r="A630" s="124" t="s">
        <v>49</v>
      </c>
      <c r="B630" s="135" t="s">
        <v>307</v>
      </c>
      <c r="C630" s="131">
        <v>1</v>
      </c>
      <c r="D630" s="124" t="s">
        <v>18</v>
      </c>
      <c r="E630" s="133"/>
      <c r="F630" s="49">
        <f t="shared" si="18"/>
        <v>0</v>
      </c>
      <c r="G630" s="130"/>
    </row>
    <row r="631" spans="1:7" s="70" customFormat="1" x14ac:dyDescent="0.25">
      <c r="A631" s="124" t="s">
        <v>51</v>
      </c>
      <c r="B631" s="71" t="s">
        <v>308</v>
      </c>
      <c r="C631" s="138">
        <v>9</v>
      </c>
      <c r="D631" s="128" t="s">
        <v>309</v>
      </c>
      <c r="E631" s="139"/>
      <c r="F631" s="49">
        <f t="shared" si="18"/>
        <v>0</v>
      </c>
      <c r="G631" s="130">
        <f>SUM(F622:F631)</f>
        <v>0</v>
      </c>
    </row>
    <row r="632" spans="1:7" s="70" customFormat="1" ht="13.5" customHeight="1" x14ac:dyDescent="0.25">
      <c r="A632" s="124"/>
      <c r="C632" s="101"/>
      <c r="D632" s="101"/>
      <c r="E632" s="101"/>
      <c r="F632" s="101"/>
      <c r="G632" s="130"/>
    </row>
    <row r="633" spans="1:7" s="70" customFormat="1" x14ac:dyDescent="0.25">
      <c r="A633" s="124"/>
      <c r="B633" s="205" t="s">
        <v>310</v>
      </c>
      <c r="C633" s="205"/>
      <c r="D633" s="205"/>
      <c r="E633" s="205"/>
      <c r="F633" s="86" t="s">
        <v>181</v>
      </c>
      <c r="G633" s="140">
        <f>G631</f>
        <v>0</v>
      </c>
    </row>
    <row r="634" spans="1:7" s="70" customFormat="1" x14ac:dyDescent="0.25">
      <c r="A634" s="124"/>
      <c r="B634" s="141"/>
      <c r="C634" s="101"/>
      <c r="D634" s="101"/>
      <c r="E634" s="101"/>
      <c r="F634" s="86"/>
      <c r="G634" s="140"/>
    </row>
    <row r="635" spans="1:7" s="70" customFormat="1" ht="17.25" customHeight="1" x14ac:dyDescent="0.25">
      <c r="A635" s="124"/>
      <c r="B635" s="205" t="s">
        <v>311</v>
      </c>
      <c r="C635" s="205"/>
      <c r="D635" s="205"/>
      <c r="E635" s="205"/>
      <c r="F635" s="86" t="s">
        <v>181</v>
      </c>
      <c r="G635" s="140">
        <f>G633+G619</f>
        <v>0</v>
      </c>
    </row>
    <row r="636" spans="1:7" ht="13.5" customHeight="1" x14ac:dyDescent="0.25">
      <c r="A636" s="30"/>
      <c r="B636" s="88"/>
      <c r="C636" s="88"/>
      <c r="D636" s="89"/>
      <c r="E636" s="88"/>
      <c r="F636" s="86"/>
      <c r="G636" s="87"/>
    </row>
    <row r="637" spans="1:7" s="51" customFormat="1" ht="15" customHeight="1" x14ac:dyDescent="0.25">
      <c r="A637" s="52"/>
      <c r="B637" s="46" t="s">
        <v>312</v>
      </c>
      <c r="C637" s="105"/>
      <c r="D637" s="38"/>
      <c r="E637" s="47"/>
      <c r="F637" s="53"/>
      <c r="G637" s="50"/>
    </row>
    <row r="638" spans="1:7" s="51" customFormat="1" ht="30" x14ac:dyDescent="0.25">
      <c r="A638" s="52" t="s">
        <v>16</v>
      </c>
      <c r="B638" s="9" t="s">
        <v>313</v>
      </c>
      <c r="C638" s="47">
        <v>38.61</v>
      </c>
      <c r="D638" s="38" t="s">
        <v>86</v>
      </c>
      <c r="E638" s="47"/>
      <c r="F638" s="49">
        <f t="shared" ref="F638:F645" si="19">C638*E638</f>
        <v>0</v>
      </c>
      <c r="G638" s="46"/>
    </row>
    <row r="639" spans="1:7" s="51" customFormat="1" ht="30" x14ac:dyDescent="0.25">
      <c r="A639" s="52" t="s">
        <v>19</v>
      </c>
      <c r="B639" s="9" t="s">
        <v>314</v>
      </c>
      <c r="C639" s="47">
        <v>36.32</v>
      </c>
      <c r="D639" s="38" t="s">
        <v>86</v>
      </c>
      <c r="E639" s="47"/>
      <c r="F639" s="49">
        <f t="shared" si="19"/>
        <v>0</v>
      </c>
      <c r="G639" s="46"/>
    </row>
    <row r="640" spans="1:7" s="51" customFormat="1" ht="30" x14ac:dyDescent="0.25">
      <c r="A640" s="52" t="s">
        <v>22</v>
      </c>
      <c r="B640" s="9" t="s">
        <v>315</v>
      </c>
      <c r="C640" s="47">
        <v>49.47</v>
      </c>
      <c r="D640" s="38" t="s">
        <v>86</v>
      </c>
      <c r="E640" s="47"/>
      <c r="F640" s="49">
        <f t="shared" si="19"/>
        <v>0</v>
      </c>
      <c r="G640" s="46"/>
    </row>
    <row r="641" spans="1:7" s="51" customFormat="1" ht="30" x14ac:dyDescent="0.25">
      <c r="A641" s="52" t="s">
        <v>24</v>
      </c>
      <c r="B641" s="9" t="s">
        <v>316</v>
      </c>
      <c r="C641" s="47">
        <v>1</v>
      </c>
      <c r="D641" s="38" t="s">
        <v>18</v>
      </c>
      <c r="E641" s="47"/>
      <c r="F641" s="49">
        <f t="shared" si="19"/>
        <v>0</v>
      </c>
      <c r="G641" s="46"/>
    </row>
    <row r="642" spans="1:7" s="51" customFormat="1" ht="30" x14ac:dyDescent="0.25">
      <c r="A642" s="52" t="s">
        <v>41</v>
      </c>
      <c r="B642" s="9" t="s">
        <v>317</v>
      </c>
      <c r="C642" s="47">
        <v>28.29</v>
      </c>
      <c r="D642" s="38" t="s">
        <v>21</v>
      </c>
      <c r="E642" s="47"/>
      <c r="F642" s="49">
        <f t="shared" si="19"/>
        <v>0</v>
      </c>
      <c r="G642" s="46"/>
    </row>
    <row r="643" spans="1:7" s="51" customFormat="1" ht="30" x14ac:dyDescent="0.25">
      <c r="A643" s="52" t="s">
        <v>43</v>
      </c>
      <c r="B643" s="9" t="s">
        <v>318</v>
      </c>
      <c r="C643" s="47">
        <v>38.29</v>
      </c>
      <c r="D643" s="38" t="s">
        <v>21</v>
      </c>
      <c r="E643" s="47"/>
      <c r="F643" s="49">
        <f t="shared" si="19"/>
        <v>0</v>
      </c>
    </row>
    <row r="644" spans="1:7" s="51" customFormat="1" ht="30" x14ac:dyDescent="0.25">
      <c r="A644" s="52" t="s">
        <v>45</v>
      </c>
      <c r="B644" s="9" t="s">
        <v>319</v>
      </c>
      <c r="C644" s="47">
        <v>191.2</v>
      </c>
      <c r="D644" s="38" t="s">
        <v>21</v>
      </c>
      <c r="E644" s="47"/>
      <c r="F644" s="49">
        <f t="shared" si="19"/>
        <v>0</v>
      </c>
    </row>
    <row r="645" spans="1:7" s="51" customFormat="1" ht="30" x14ac:dyDescent="0.25">
      <c r="A645" s="52" t="s">
        <v>47</v>
      </c>
      <c r="B645" s="9" t="s">
        <v>320</v>
      </c>
      <c r="C645" s="47">
        <v>110.71</v>
      </c>
      <c r="D645" s="38" t="s">
        <v>86</v>
      </c>
      <c r="E645" s="47"/>
      <c r="F645" s="49">
        <f t="shared" si="19"/>
        <v>0</v>
      </c>
      <c r="G645" s="50">
        <f>SUM(F638:F645)</f>
        <v>0</v>
      </c>
    </row>
    <row r="646" spans="1:7" x14ac:dyDescent="0.25">
      <c r="A646" s="30"/>
      <c r="B646" s="88"/>
      <c r="C646" s="88"/>
      <c r="D646" s="89"/>
      <c r="E646" s="88"/>
      <c r="F646" s="86"/>
      <c r="G646" s="87"/>
    </row>
    <row r="647" spans="1:7" x14ac:dyDescent="0.25">
      <c r="A647" s="30"/>
      <c r="B647" s="201" t="s">
        <v>321</v>
      </c>
      <c r="C647" s="201"/>
      <c r="D647" s="201"/>
      <c r="E647" s="201"/>
      <c r="F647" s="86" t="s">
        <v>181</v>
      </c>
      <c r="G647" s="87">
        <f>G645</f>
        <v>0</v>
      </c>
    </row>
    <row r="648" spans="1:7" x14ac:dyDescent="0.25">
      <c r="A648" s="30"/>
      <c r="B648" s="88"/>
      <c r="C648" s="88"/>
      <c r="D648" s="88"/>
      <c r="E648" s="88"/>
      <c r="F648" s="86"/>
      <c r="G648" s="87"/>
    </row>
    <row r="649" spans="1:7" x14ac:dyDescent="0.25">
      <c r="A649" s="30"/>
      <c r="B649" s="88"/>
      <c r="C649" s="88"/>
      <c r="D649" s="88"/>
      <c r="E649" s="88"/>
      <c r="F649" s="86"/>
      <c r="G649" s="87"/>
    </row>
    <row r="650" spans="1:7" x14ac:dyDescent="0.25">
      <c r="A650" s="30"/>
      <c r="B650" s="88"/>
      <c r="C650" s="88"/>
      <c r="D650" s="89"/>
      <c r="E650" s="88"/>
      <c r="F650" s="86"/>
      <c r="G650" s="87"/>
    </row>
    <row r="651" spans="1:7" ht="18" customHeight="1" x14ac:dyDescent="0.25">
      <c r="B651" s="142" t="s">
        <v>322</v>
      </c>
      <c r="E651" s="22"/>
    </row>
    <row r="652" spans="1:7" ht="18" customHeight="1" x14ac:dyDescent="0.25">
      <c r="B652" s="143" t="s">
        <v>323</v>
      </c>
      <c r="C652" s="27"/>
      <c r="E652" s="22"/>
      <c r="F652" s="2" t="s">
        <v>181</v>
      </c>
      <c r="G652" s="50">
        <f>G149</f>
        <v>0</v>
      </c>
    </row>
    <row r="653" spans="1:7" ht="18" customHeight="1" x14ac:dyDescent="0.25">
      <c r="B653" s="143" t="s">
        <v>324</v>
      </c>
      <c r="C653" s="27"/>
      <c r="E653" s="22"/>
      <c r="F653" s="2" t="s">
        <v>181</v>
      </c>
      <c r="G653" s="27">
        <f>G265</f>
        <v>0</v>
      </c>
    </row>
    <row r="654" spans="1:7" ht="18" customHeight="1" x14ac:dyDescent="0.25">
      <c r="B654" s="143" t="s">
        <v>325</v>
      </c>
      <c r="C654" s="27"/>
      <c r="E654" s="22"/>
      <c r="F654" s="2" t="s">
        <v>181</v>
      </c>
      <c r="G654" s="27">
        <f>G384</f>
        <v>0</v>
      </c>
    </row>
    <row r="655" spans="1:7" ht="18" customHeight="1" x14ac:dyDescent="0.25">
      <c r="B655" s="143" t="s">
        <v>326</v>
      </c>
      <c r="C655" s="27"/>
      <c r="E655" s="22"/>
      <c r="F655" s="2" t="s">
        <v>181</v>
      </c>
      <c r="G655" s="27">
        <f>$G$507</f>
        <v>0</v>
      </c>
    </row>
    <row r="656" spans="1:7" ht="18" customHeight="1" x14ac:dyDescent="0.25">
      <c r="B656" s="202" t="s">
        <v>327</v>
      </c>
      <c r="C656" s="202"/>
      <c r="D656" s="202"/>
      <c r="E656" s="22"/>
      <c r="F656" s="2" t="s">
        <v>181</v>
      </c>
      <c r="G656" s="27">
        <f>$G$542</f>
        <v>0</v>
      </c>
    </row>
    <row r="657" spans="1:10" ht="18" customHeight="1" x14ac:dyDescent="0.25">
      <c r="B657" s="204" t="s">
        <v>328</v>
      </c>
      <c r="C657" s="204"/>
      <c r="D657" s="204"/>
      <c r="E657" s="204"/>
      <c r="F657" s="2" t="s">
        <v>181</v>
      </c>
      <c r="G657" s="27">
        <f>G567</f>
        <v>0</v>
      </c>
    </row>
    <row r="658" spans="1:10" ht="18" customHeight="1" x14ac:dyDescent="0.25">
      <c r="B658" s="204" t="s">
        <v>329</v>
      </c>
      <c r="C658" s="204"/>
      <c r="D658" s="204"/>
      <c r="E658" s="204"/>
      <c r="F658" s="2" t="s">
        <v>181</v>
      </c>
      <c r="G658" s="27">
        <f>G592</f>
        <v>0</v>
      </c>
    </row>
    <row r="659" spans="1:10" ht="33.75" customHeight="1" x14ac:dyDescent="0.25">
      <c r="B659" s="207" t="s">
        <v>330</v>
      </c>
      <c r="C659" s="207"/>
      <c r="D659" s="207"/>
      <c r="E659" s="207"/>
      <c r="F659" s="2" t="s">
        <v>181</v>
      </c>
      <c r="G659" s="27">
        <f>G635</f>
        <v>0</v>
      </c>
    </row>
    <row r="660" spans="1:10" ht="18" customHeight="1" x14ac:dyDescent="0.25">
      <c r="B660" s="204" t="s">
        <v>321</v>
      </c>
      <c r="C660" s="204"/>
      <c r="D660" s="204"/>
      <c r="E660" s="204"/>
      <c r="F660" s="2" t="s">
        <v>181</v>
      </c>
      <c r="G660" s="27">
        <f>G647</f>
        <v>0</v>
      </c>
      <c r="I660" s="39"/>
      <c r="J660" s="39"/>
    </row>
    <row r="661" spans="1:10" x14ac:dyDescent="0.25">
      <c r="B661" s="113"/>
      <c r="C661" s="113"/>
      <c r="D661" s="113"/>
      <c r="E661" s="113"/>
      <c r="F661" s="2"/>
      <c r="G661" s="27"/>
      <c r="I661" s="39"/>
      <c r="J661" s="39"/>
    </row>
    <row r="662" spans="1:10" x14ac:dyDescent="0.25">
      <c r="B662" s="208" t="s">
        <v>331</v>
      </c>
      <c r="C662" s="208"/>
      <c r="D662" s="208"/>
      <c r="E662" s="208"/>
      <c r="F662" s="2" t="s">
        <v>181</v>
      </c>
      <c r="G662" s="27">
        <f>SUM(G652:G660)</f>
        <v>0</v>
      </c>
      <c r="H662" s="50"/>
    </row>
    <row r="663" spans="1:10" x14ac:dyDescent="0.25">
      <c r="B663" s="7"/>
      <c r="E663" s="22"/>
      <c r="H663" s="50">
        <f>G662*0.005</f>
        <v>0</v>
      </c>
    </row>
    <row r="664" spans="1:10" ht="15.95" customHeight="1" x14ac:dyDescent="0.25">
      <c r="A664" s="144"/>
      <c r="B664" s="145" t="s">
        <v>332</v>
      </c>
      <c r="C664" s="146"/>
      <c r="D664" s="147"/>
      <c r="E664" s="148"/>
      <c r="F664" s="149" t="str">
        <f>IF(E664&gt;0,ROUND(E664*C664,2),"")</f>
        <v/>
      </c>
      <c r="G664" s="150"/>
    </row>
    <row r="665" spans="1:10" ht="15.95" customHeight="1" x14ac:dyDescent="0.25">
      <c r="A665" s="151"/>
      <c r="B665" s="152" t="s">
        <v>333</v>
      </c>
      <c r="C665" s="146">
        <v>1</v>
      </c>
      <c r="D665" s="147" t="s">
        <v>26</v>
      </c>
      <c r="E665" s="49"/>
      <c r="F665" s="149">
        <f>C665*E665</f>
        <v>0</v>
      </c>
      <c r="G665" s="50">
        <f>F665</f>
        <v>0</v>
      </c>
    </row>
    <row r="666" spans="1:10" ht="12" customHeight="1" x14ac:dyDescent="0.25">
      <c r="A666" s="30"/>
      <c r="B666" s="88"/>
      <c r="C666" s="88"/>
      <c r="D666" s="89"/>
      <c r="E666" s="88"/>
      <c r="F666" s="86"/>
      <c r="G666" s="87"/>
    </row>
    <row r="667" spans="1:10" ht="12.75" customHeight="1" x14ac:dyDescent="0.25">
      <c r="A667" s="30"/>
      <c r="B667" s="88"/>
      <c r="C667" s="88"/>
      <c r="D667" s="89"/>
      <c r="E667" s="88"/>
      <c r="F667" s="86"/>
      <c r="G667" s="87"/>
    </row>
    <row r="668" spans="1:10" ht="15.75" x14ac:dyDescent="0.25">
      <c r="A668" s="30"/>
      <c r="B668" s="201" t="s">
        <v>334</v>
      </c>
      <c r="C668" s="201"/>
      <c r="D668" s="201"/>
      <c r="E668" s="201"/>
      <c r="F668" s="86" t="s">
        <v>181</v>
      </c>
      <c r="G668" s="87">
        <f>SUM(G665)</f>
        <v>0</v>
      </c>
    </row>
    <row r="669" spans="1:10" x14ac:dyDescent="0.25">
      <c r="A669" s="30"/>
      <c r="B669" s="88"/>
      <c r="C669" s="88"/>
      <c r="D669" s="88"/>
      <c r="E669" s="88"/>
      <c r="F669" s="86"/>
      <c r="G669" s="87"/>
    </row>
    <row r="670" spans="1:10" ht="15.95" customHeight="1" x14ac:dyDescent="0.25">
      <c r="A670" s="30"/>
      <c r="B670" s="7"/>
      <c r="C670" s="7"/>
      <c r="D670" s="7"/>
      <c r="E670" s="7"/>
      <c r="F670" s="7"/>
      <c r="G670" s="7"/>
    </row>
    <row r="671" spans="1:10" ht="15.95" customHeight="1" x14ac:dyDescent="0.25">
      <c r="G671" s="27"/>
    </row>
    <row r="672" spans="1:10" ht="15.95" customHeight="1" x14ac:dyDescent="0.25">
      <c r="G672" s="27"/>
    </row>
    <row r="673" spans="1:7" ht="15.95" customHeight="1" x14ac:dyDescent="0.25">
      <c r="B673" s="208" t="s">
        <v>331</v>
      </c>
      <c r="C673" s="208"/>
      <c r="D673" s="208"/>
      <c r="E673" s="208"/>
      <c r="F673" s="2" t="s">
        <v>181</v>
      </c>
      <c r="G673" s="50">
        <f>SUM(G668+G662)</f>
        <v>0</v>
      </c>
    </row>
    <row r="674" spans="1:7" ht="15.95" customHeight="1" x14ac:dyDescent="0.25">
      <c r="G674" s="27"/>
    </row>
    <row r="675" spans="1:7" ht="15.95" customHeight="1" x14ac:dyDescent="0.25">
      <c r="G675" s="27"/>
    </row>
    <row r="676" spans="1:7" ht="15.95" customHeight="1" x14ac:dyDescent="0.25">
      <c r="G676" s="27"/>
    </row>
    <row r="677" spans="1:7" ht="15.95" customHeight="1" x14ac:dyDescent="0.25">
      <c r="G677" s="27"/>
    </row>
    <row r="678" spans="1:7" ht="15.95" customHeight="1" x14ac:dyDescent="0.25">
      <c r="B678" s="208" t="s">
        <v>331</v>
      </c>
      <c r="C678" s="208"/>
      <c r="D678" s="208"/>
      <c r="E678" s="208"/>
      <c r="F678" s="2" t="s">
        <v>181</v>
      </c>
      <c r="G678" s="50">
        <f>G673</f>
        <v>0</v>
      </c>
    </row>
    <row r="679" spans="1:7" ht="15.95" customHeight="1" x14ac:dyDescent="0.25">
      <c r="B679" s="153"/>
      <c r="C679" s="153"/>
      <c r="D679" s="153"/>
      <c r="E679" s="153"/>
      <c r="F679" s="2"/>
      <c r="G679" s="50"/>
    </row>
    <row r="680" spans="1:7" ht="15.95" customHeight="1" x14ac:dyDescent="0.25">
      <c r="B680" s="153"/>
      <c r="C680" s="153"/>
      <c r="D680" s="153"/>
      <c r="E680" s="153"/>
      <c r="F680" s="2"/>
      <c r="G680" s="50"/>
    </row>
    <row r="681" spans="1:7" ht="15.95" customHeight="1" x14ac:dyDescent="0.25">
      <c r="A681" s="5"/>
      <c r="B681" s="154" t="s">
        <v>335</v>
      </c>
      <c r="C681" s="6"/>
      <c r="D681" s="155"/>
      <c r="E681" s="6"/>
      <c r="F681" s="6"/>
      <c r="G681" s="2"/>
    </row>
    <row r="682" spans="1:7" ht="15.95" customHeight="1" x14ac:dyDescent="0.25">
      <c r="A682" s="5"/>
      <c r="B682" s="209" t="s">
        <v>336</v>
      </c>
      <c r="C682" s="209"/>
      <c r="E682" s="156">
        <v>0.1</v>
      </c>
      <c r="F682" s="24"/>
      <c r="G682" s="2">
        <f t="shared" ref="G682:G689" si="20">$G$673*E682</f>
        <v>0</v>
      </c>
    </row>
    <row r="683" spans="1:7" ht="15.95" customHeight="1" x14ac:dyDescent="0.25">
      <c r="A683" s="5"/>
      <c r="B683" s="206" t="s">
        <v>337</v>
      </c>
      <c r="C683" s="206"/>
      <c r="D683" s="206"/>
      <c r="E683" s="156">
        <v>0.1</v>
      </c>
      <c r="F683" s="24"/>
      <c r="G683" s="2">
        <f t="shared" si="20"/>
        <v>0</v>
      </c>
    </row>
    <row r="684" spans="1:7" ht="15.95" customHeight="1" x14ac:dyDescent="0.25">
      <c r="A684" s="5"/>
      <c r="B684" s="157" t="s">
        <v>338</v>
      </c>
      <c r="C684" s="24"/>
      <c r="E684" s="156">
        <v>0.05</v>
      </c>
      <c r="F684" s="24"/>
      <c r="G684" s="2">
        <f t="shared" si="20"/>
        <v>0</v>
      </c>
    </row>
    <row r="685" spans="1:7" ht="15.95" customHeight="1" x14ac:dyDescent="0.25">
      <c r="A685" s="5"/>
      <c r="B685" s="157" t="s">
        <v>339</v>
      </c>
      <c r="C685" s="24"/>
      <c r="E685" s="156">
        <v>4.4999999999999998E-2</v>
      </c>
      <c r="F685" s="24"/>
      <c r="G685" s="2">
        <f t="shared" si="20"/>
        <v>0</v>
      </c>
    </row>
    <row r="686" spans="1:7" ht="15.95" customHeight="1" x14ac:dyDescent="0.25">
      <c r="A686" s="5"/>
      <c r="B686" s="206" t="s">
        <v>340</v>
      </c>
      <c r="C686" s="206"/>
      <c r="E686" s="156">
        <v>0.03</v>
      </c>
      <c r="F686" s="24"/>
      <c r="G686" s="2">
        <f t="shared" si="20"/>
        <v>0</v>
      </c>
    </row>
    <row r="687" spans="1:7" ht="15.95" customHeight="1" x14ac:dyDescent="0.25">
      <c r="A687" s="5"/>
      <c r="B687" s="157" t="s">
        <v>341</v>
      </c>
      <c r="C687" s="24"/>
      <c r="E687" s="156">
        <v>3.7499999999999999E-2</v>
      </c>
      <c r="F687" s="24"/>
      <c r="G687" s="2">
        <f t="shared" si="20"/>
        <v>0</v>
      </c>
    </row>
    <row r="688" spans="1:7" ht="15.95" customHeight="1" x14ac:dyDescent="0.25">
      <c r="A688" s="5"/>
      <c r="B688" s="206" t="s">
        <v>342</v>
      </c>
      <c r="C688" s="206"/>
      <c r="E688" s="156">
        <v>0.01</v>
      </c>
      <c r="F688" s="24"/>
      <c r="G688" s="2">
        <f t="shared" si="20"/>
        <v>0</v>
      </c>
    </row>
    <row r="689" spans="1:7" ht="15.95" customHeight="1" x14ac:dyDescent="0.25">
      <c r="A689" s="5"/>
      <c r="B689" s="158" t="s">
        <v>343</v>
      </c>
      <c r="C689" s="159"/>
      <c r="D689" s="78"/>
      <c r="E689" s="156">
        <v>1E-3</v>
      </c>
      <c r="F689" s="24"/>
      <c r="G689" s="2">
        <f t="shared" si="20"/>
        <v>0</v>
      </c>
    </row>
    <row r="690" spans="1:7" ht="15.95" customHeight="1" x14ac:dyDescent="0.25">
      <c r="A690" s="5"/>
      <c r="B690" s="158" t="s">
        <v>344</v>
      </c>
      <c r="C690" s="160"/>
      <c r="D690" s="78"/>
      <c r="E690" s="156">
        <v>0.18</v>
      </c>
      <c r="F690" s="24"/>
      <c r="G690" s="2">
        <f>G682*E690</f>
        <v>0</v>
      </c>
    </row>
    <row r="691" spans="1:7" ht="15.95" customHeight="1" x14ac:dyDescent="0.25">
      <c r="A691" s="5"/>
      <c r="B691" s="158" t="s">
        <v>345</v>
      </c>
      <c r="C691" s="160"/>
      <c r="D691" s="78"/>
      <c r="E691" s="156" t="s">
        <v>346</v>
      </c>
      <c r="F691" s="24"/>
      <c r="G691" s="2"/>
    </row>
    <row r="692" spans="1:7" s="94" customFormat="1" ht="63" customHeight="1" x14ac:dyDescent="0.25">
      <c r="A692" s="99"/>
      <c r="B692" s="161" t="s">
        <v>347</v>
      </c>
      <c r="C692" s="162"/>
      <c r="D692" s="163"/>
      <c r="E692" s="164" t="s">
        <v>346</v>
      </c>
      <c r="F692" s="165"/>
      <c r="G692" s="2"/>
    </row>
    <row r="693" spans="1:7" s="94" customFormat="1" ht="16.5" customHeight="1" x14ac:dyDescent="0.25">
      <c r="A693" s="99"/>
      <c r="B693" s="161"/>
      <c r="C693" s="162"/>
      <c r="D693" s="163"/>
      <c r="E693" s="164"/>
      <c r="F693" s="165"/>
      <c r="G693" s="2"/>
    </row>
    <row r="694" spans="1:7" ht="15.95" customHeight="1" x14ac:dyDescent="0.25">
      <c r="A694" s="5"/>
      <c r="B694" s="201" t="s">
        <v>348</v>
      </c>
      <c r="C694" s="201"/>
      <c r="D694" s="201"/>
      <c r="E694" s="201"/>
      <c r="F694" s="2" t="s">
        <v>181</v>
      </c>
      <c r="G694" s="2">
        <f>SUM(G682:G692)</f>
        <v>0</v>
      </c>
    </row>
    <row r="695" spans="1:7" ht="15.95" customHeight="1" x14ac:dyDescent="0.25">
      <c r="G695" s="27"/>
    </row>
    <row r="696" spans="1:7" ht="15.95" customHeight="1" x14ac:dyDescent="0.25">
      <c r="A696" s="7"/>
      <c r="B696" s="7"/>
      <c r="C696" s="7"/>
      <c r="D696" s="7"/>
      <c r="E696" s="7"/>
      <c r="F696" s="7"/>
      <c r="G696" s="166"/>
    </row>
    <row r="697" spans="1:7" ht="15.95" customHeight="1" x14ac:dyDescent="0.25">
      <c r="B697" s="210" t="s">
        <v>349</v>
      </c>
      <c r="C697" s="210"/>
      <c r="D697" s="210"/>
      <c r="E697" s="210"/>
      <c r="F697" s="33" t="s">
        <v>181</v>
      </c>
      <c r="G697" s="27">
        <f>G673+G694</f>
        <v>0</v>
      </c>
    </row>
    <row r="698" spans="1:7" ht="15.95" customHeight="1" x14ac:dyDescent="0.25">
      <c r="B698" s="7"/>
      <c r="E698" s="22"/>
    </row>
    <row r="699" spans="1:7" s="167" customFormat="1" x14ac:dyDescent="0.25"/>
    <row r="700" spans="1:7" s="103" customFormat="1" ht="17.25" customHeight="1" x14ac:dyDescent="0.25">
      <c r="A700" s="168"/>
      <c r="B700" s="169" t="s">
        <v>350</v>
      </c>
      <c r="C700" s="57"/>
      <c r="D700" s="57"/>
      <c r="E700" s="170"/>
      <c r="F700" s="171"/>
      <c r="G700" s="172"/>
    </row>
    <row r="701" spans="1:7" s="103" customFormat="1" ht="36.75" customHeight="1" x14ac:dyDescent="0.25">
      <c r="A701" s="173" t="s">
        <v>351</v>
      </c>
      <c r="B701" s="211" t="s">
        <v>352</v>
      </c>
      <c r="C701" s="211"/>
      <c r="D701" s="211"/>
      <c r="E701" s="211"/>
      <c r="F701" s="211"/>
      <c r="G701" s="211"/>
    </row>
    <row r="702" spans="1:7" s="103" customFormat="1" ht="33.75" customHeight="1" x14ac:dyDescent="0.25">
      <c r="A702" s="174" t="s">
        <v>353</v>
      </c>
      <c r="B702" s="212" t="s">
        <v>354</v>
      </c>
      <c r="C702" s="212"/>
      <c r="D702" s="212"/>
      <c r="E702" s="212"/>
      <c r="F702" s="212"/>
      <c r="G702" s="212"/>
    </row>
    <row r="703" spans="1:7" s="176" customFormat="1" x14ac:dyDescent="0.25">
      <c r="A703" s="175" t="s">
        <v>355</v>
      </c>
      <c r="B703" s="213" t="s">
        <v>356</v>
      </c>
      <c r="C703" s="213"/>
      <c r="D703" s="213"/>
      <c r="E703" s="213"/>
      <c r="F703" s="213"/>
      <c r="G703" s="213"/>
    </row>
    <row r="704" spans="1:7" ht="30.75" customHeight="1" x14ac:dyDescent="0.25">
      <c r="A704" s="177" t="s">
        <v>357</v>
      </c>
      <c r="B704" s="214" t="s">
        <v>358</v>
      </c>
      <c r="C704" s="214"/>
      <c r="D704" s="214"/>
      <c r="E704" s="214"/>
      <c r="F704" s="214"/>
      <c r="G704" s="214"/>
    </row>
    <row r="705" spans="1:7" x14ac:dyDescent="0.25">
      <c r="A705" s="178" t="s">
        <v>359</v>
      </c>
      <c r="B705" s="213" t="s">
        <v>360</v>
      </c>
      <c r="C705" s="213"/>
      <c r="D705" s="213"/>
      <c r="E705" s="213"/>
      <c r="F705" s="213"/>
      <c r="G705" s="213"/>
    </row>
    <row r="706" spans="1:7" x14ac:dyDescent="0.25">
      <c r="A706" s="178" t="s">
        <v>361</v>
      </c>
      <c r="B706" s="213" t="s">
        <v>362</v>
      </c>
      <c r="C706" s="213"/>
      <c r="D706" s="213"/>
      <c r="E706" s="213"/>
      <c r="F706" s="213"/>
      <c r="G706" s="213"/>
    </row>
    <row r="707" spans="1:7" ht="15.95" customHeight="1" x14ac:dyDescent="0.25"/>
    <row r="708" spans="1:7" ht="15.95" customHeight="1" x14ac:dyDescent="0.25"/>
    <row r="709" spans="1:7" ht="15.95" customHeight="1" x14ac:dyDescent="0.25"/>
    <row r="711" spans="1:7" x14ac:dyDescent="0.25">
      <c r="A711" s="215" t="s">
        <v>363</v>
      </c>
      <c r="B711" s="215"/>
    </row>
    <row r="712" spans="1:7" x14ac:dyDescent="0.25">
      <c r="A712" s="215" t="s">
        <v>364</v>
      </c>
      <c r="B712" s="215"/>
    </row>
    <row r="713" spans="1:7" x14ac:dyDescent="0.25">
      <c r="A713" s="179" t="s">
        <v>365</v>
      </c>
      <c r="B713" s="179"/>
    </row>
  </sheetData>
  <mergeCells count="46">
    <mergeCell ref="B704:G704"/>
    <mergeCell ref="B705:G705"/>
    <mergeCell ref="B706:G706"/>
    <mergeCell ref="A711:B711"/>
    <mergeCell ref="A712:B712"/>
    <mergeCell ref="B694:E694"/>
    <mergeCell ref="B697:E697"/>
    <mergeCell ref="B701:G701"/>
    <mergeCell ref="B702:G702"/>
    <mergeCell ref="B703:G703"/>
    <mergeCell ref="B688:C688"/>
    <mergeCell ref="B657:E657"/>
    <mergeCell ref="B658:E658"/>
    <mergeCell ref="B659:E659"/>
    <mergeCell ref="B660:E660"/>
    <mergeCell ref="B662:E662"/>
    <mergeCell ref="B668:E668"/>
    <mergeCell ref="B673:E673"/>
    <mergeCell ref="B678:E678"/>
    <mergeCell ref="B682:C682"/>
    <mergeCell ref="B683:D683"/>
    <mergeCell ref="B686:C686"/>
    <mergeCell ref="B656:D656"/>
    <mergeCell ref="B507:E507"/>
    <mergeCell ref="B542:E542"/>
    <mergeCell ref="B544:D544"/>
    <mergeCell ref="B567:E567"/>
    <mergeCell ref="B569:D569"/>
    <mergeCell ref="B592:E592"/>
    <mergeCell ref="B594:E594"/>
    <mergeCell ref="B619:E619"/>
    <mergeCell ref="B633:E633"/>
    <mergeCell ref="B635:E635"/>
    <mergeCell ref="B647:E647"/>
    <mergeCell ref="B493:C493"/>
    <mergeCell ref="A1:E1"/>
    <mergeCell ref="A2:B2"/>
    <mergeCell ref="A3:B3"/>
    <mergeCell ref="B4:E4"/>
    <mergeCell ref="A5:G5"/>
    <mergeCell ref="A6:G6"/>
    <mergeCell ref="A7:G7"/>
    <mergeCell ref="B149:E149"/>
    <mergeCell ref="B265:E265"/>
    <mergeCell ref="B370:C370"/>
    <mergeCell ref="B384:E384"/>
  </mergeCells>
  <pageMargins left="0.70866141732283472" right="0.70866141732283472" top="0.51181102362204722" bottom="0.74803149606299213" header="0.31496062992125984" footer="0.31496062992125984"/>
  <pageSetup scale="85" orientation="portrait" r:id="rId1"/>
  <headerFooter>
    <oddFooter>&amp;C&amp;P/&amp;N&amp;REdif Tipo A Apto Ampl Mesopotamia II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 A. MESOPOTAMIA TIPO A</vt:lpstr>
      <vt:lpstr>'LISTADO A. MESOPOTAMIA TIPO A'!Área_de_impresión</vt:lpstr>
      <vt:lpstr>'LISTADO A. MESOPOTAMIA TIPO 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Lopez</dc:creator>
  <cp:lastModifiedBy>Eduardo Pichardo Torres</cp:lastModifiedBy>
  <dcterms:created xsi:type="dcterms:W3CDTF">2017-10-18T19:55:04Z</dcterms:created>
  <dcterms:modified xsi:type="dcterms:W3CDTF">2018-04-19T14:46:53Z</dcterms:modified>
</cp:coreProperties>
</file>