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"/>
    </mc:Choice>
  </mc:AlternateContent>
  <xr:revisionPtr revIDLastSave="0" documentId="8_{2F00BA10-3D4F-4882-8E7D-76216806A0FF}" xr6:coauthVersionLast="45" xr6:coauthVersionMax="45" xr10:uidLastSave="{00000000-0000-0000-0000-000000000000}"/>
  <bookViews>
    <workbookView xWindow="-120" yWindow="-120" windowWidth="20730" windowHeight="11160" xr2:uid="{94DEB855-4D27-4D2D-A30D-E9C0BAB4C6C7}"/>
  </bookViews>
  <sheets>
    <sheet name="INGRESOS Y GASTOS  (3)" sheetId="1" r:id="rId1"/>
  </sheets>
  <externalReferences>
    <externalReference r:id="rId2"/>
  </externalReferences>
  <definedNames>
    <definedName name="_xlnm._FilterDatabase" localSheetId="0" hidden="1">'INGRESOS Y GASTOS  (3)'!$B$25:$E$79</definedName>
    <definedName name="_xlnm.Print_Titles" localSheetId="0">'INGRESOS Y GASTOS  (3)'!$1:$21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F22" i="1"/>
  <c r="F23" i="1"/>
  <c r="F24" i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D80" i="1"/>
  <c r="E80" i="1"/>
</calcChain>
</file>

<file path=xl/sharedStrings.xml><?xml version="1.0" encoding="utf-8"?>
<sst xmlns="http://schemas.openxmlformats.org/spreadsheetml/2006/main" count="124" uniqueCount="52">
  <si>
    <t>197</t>
  </si>
  <si>
    <t>29/01/2021</t>
  </si>
  <si>
    <t>194</t>
  </si>
  <si>
    <t>191</t>
  </si>
  <si>
    <t>152</t>
  </si>
  <si>
    <t>27/01/2021</t>
  </si>
  <si>
    <t>150</t>
  </si>
  <si>
    <t>148</t>
  </si>
  <si>
    <t>146</t>
  </si>
  <si>
    <t>26/01/2021</t>
  </si>
  <si>
    <t>144</t>
  </si>
  <si>
    <t>142</t>
  </si>
  <si>
    <t>140</t>
  </si>
  <si>
    <t>138</t>
  </si>
  <si>
    <t>136</t>
  </si>
  <si>
    <t>134</t>
  </si>
  <si>
    <t>132</t>
  </si>
  <si>
    <t>127</t>
  </si>
  <si>
    <t>125</t>
  </si>
  <si>
    <t>123</t>
  </si>
  <si>
    <t>115</t>
  </si>
  <si>
    <t>114</t>
  </si>
  <si>
    <t>113</t>
  </si>
  <si>
    <t>112</t>
  </si>
  <si>
    <t>101</t>
  </si>
  <si>
    <t>22/01/2021</t>
  </si>
  <si>
    <t>93</t>
  </si>
  <si>
    <t>20/01/2021</t>
  </si>
  <si>
    <t>92</t>
  </si>
  <si>
    <t>85</t>
  </si>
  <si>
    <t>67</t>
  </si>
  <si>
    <t>19/01/2021</t>
  </si>
  <si>
    <t>58</t>
  </si>
  <si>
    <t>46</t>
  </si>
  <si>
    <t>15/01/2021</t>
  </si>
  <si>
    <t>45</t>
  </si>
  <si>
    <t>35</t>
  </si>
  <si>
    <t>34</t>
  </si>
  <si>
    <t xml:space="preserve">INGRESOS POR CAPTACION </t>
  </si>
  <si>
    <t>INGRESOS CUOTA PRESUPUESTO</t>
  </si>
  <si>
    <t>BALANCE DICIEMBRE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</si>
  <si>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</si>
  <si>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</si>
  <si>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</si>
  <si>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</si>
  <si>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</si>
  <si>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</si>
  <si>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</si>
  <si>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Cuenta Bancaria No:</t>
  </si>
  <si>
    <t>Del 01 al 31 Enero 2021</t>
  </si>
  <si>
    <t>Libro de Banco</t>
  </si>
  <si>
    <t>"Año de la Consolidación de la Seguridad Alimentaria"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</si>
</sst>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2"/>
      <color indexed="8"/>
      <name val="Times New Roman"/>
      <family val="1"/>
    </font>
    <font>
      <sz val="9"/>
      <color theme="1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2"/>
    <xf numFmtId="43" fontId="2" fillId="0" borderId="0" xfId="1" applyFont="1"/>
    <xf numFmtId="0" fontId="2" fillId="0" borderId="0" xfId="2" applyAlignment="1">
      <alignment horizontal="center"/>
    </xf>
    <xf numFmtId="0" fontId="2" fillId="0" borderId="0" xfId="2" applyAlignment="1">
      <alignment horizontal="left" wrapText="1"/>
    </xf>
    <xf numFmtId="43" fontId="2" fillId="0" borderId="0" xfId="1" applyFont="1" applyAlignment="1">
      <alignment horizontal="left" wrapText="1"/>
    </xf>
    <xf numFmtId="43" fontId="2" fillId="0" borderId="0" xfId="2" applyNumberFormat="1"/>
    <xf numFmtId="43" fontId="3" fillId="0" borderId="1" xfId="1" applyFont="1" applyBorder="1"/>
    <xf numFmtId="43" fontId="3" fillId="0" borderId="1" xfId="2" applyNumberFormat="1" applyFont="1" applyBorder="1"/>
    <xf numFmtId="0" fontId="2" fillId="0" borderId="0" xfId="2" applyAlignment="1">
      <alignment horizontal="center" vertical="center"/>
    </xf>
    <xf numFmtId="43" fontId="2" fillId="0" borderId="0" xfId="2" applyNumberFormat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4" fillId="0" borderId="0" xfId="2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15" fontId="5" fillId="0" borderId="0" xfId="0" applyNumberFormat="1" applyFont="1" applyAlignment="1">
      <alignment horizontal="center" vertical="center"/>
    </xf>
    <xf numFmtId="43" fontId="2" fillId="0" borderId="0" xfId="3" applyFont="1" applyBorder="1" applyAlignment="1">
      <alignment horizontal="center" vertical="center"/>
    </xf>
    <xf numFmtId="43" fontId="6" fillId="0" borderId="0" xfId="2" applyNumberFormat="1" applyFont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43" fontId="6" fillId="0" borderId="0" xfId="4" applyFont="1" applyFill="1" applyBorder="1" applyAlignment="1">
      <alignment horizontal="center" vertical="center" wrapText="1"/>
    </xf>
    <xf numFmtId="0" fontId="7" fillId="0" borderId="0" xfId="2" applyFont="1"/>
    <xf numFmtId="0" fontId="7" fillId="0" borderId="0" xfId="2" applyFont="1" applyAlignment="1">
      <alignment wrapText="1"/>
    </xf>
    <xf numFmtId="164" fontId="4" fillId="0" borderId="0" xfId="2" applyNumberFormat="1" applyFont="1" applyAlignment="1">
      <alignment horizontal="center"/>
    </xf>
    <xf numFmtId="43" fontId="6" fillId="0" borderId="0" xfId="3" applyFont="1" applyFill="1" applyBorder="1" applyAlignment="1">
      <alignment horizontal="center" vertical="center"/>
    </xf>
    <xf numFmtId="164" fontId="7" fillId="0" borderId="0" xfId="2" applyNumberFormat="1" applyFont="1" applyAlignment="1">
      <alignment horizontal="center" wrapText="1"/>
    </xf>
    <xf numFmtId="0" fontId="8" fillId="2" borderId="2" xfId="2" applyFont="1" applyFill="1" applyBorder="1" applyAlignment="1">
      <alignment horizontal="center" vertical="center" wrapText="1"/>
    </xf>
    <xf numFmtId="43" fontId="8" fillId="2" borderId="2" xfId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2" fillId="2" borderId="2" xfId="2" applyFill="1" applyBorder="1" applyAlignment="1">
      <alignment horizontal="center" wrapText="1"/>
    </xf>
    <xf numFmtId="43" fontId="2" fillId="2" borderId="2" xfId="1" applyFont="1" applyFill="1" applyBorder="1" applyAlignment="1">
      <alignment wrapText="1"/>
    </xf>
    <xf numFmtId="0" fontId="2" fillId="2" borderId="2" xfId="2" applyFill="1" applyBorder="1"/>
    <xf numFmtId="0" fontId="2" fillId="2" borderId="2" xfId="2" applyFill="1" applyBorder="1" applyAlignment="1">
      <alignment vertical="center"/>
    </xf>
    <xf numFmtId="43" fontId="6" fillId="0" borderId="0" xfId="3" applyFont="1" applyFill="1" applyBorder="1" applyAlignment="1">
      <alignment horizontal="center" vertical="center" wrapText="1"/>
    </xf>
    <xf numFmtId="43" fontId="3" fillId="2" borderId="0" xfId="1" applyFont="1" applyFill="1"/>
    <xf numFmtId="0" fontId="10" fillId="2" borderId="3" xfId="2" applyFont="1" applyFill="1" applyBorder="1" applyAlignment="1">
      <alignment horizontal="center" wrapText="1"/>
    </xf>
    <xf numFmtId="0" fontId="2" fillId="2" borderId="4" xfId="2" applyFill="1" applyBorder="1"/>
    <xf numFmtId="0" fontId="2" fillId="2" borderId="3" xfId="2" applyFill="1" applyBorder="1" applyAlignment="1">
      <alignment wrapText="1"/>
    </xf>
    <xf numFmtId="0" fontId="2" fillId="2" borderId="5" xfId="2" applyFill="1" applyBorder="1" applyAlignment="1">
      <alignment wrapText="1"/>
    </xf>
    <xf numFmtId="0" fontId="2" fillId="2" borderId="6" xfId="2" applyFill="1" applyBorder="1" applyAlignment="1">
      <alignment horizontal="center" wrapText="1"/>
    </xf>
    <xf numFmtId="43" fontId="2" fillId="2" borderId="7" xfId="1" applyFont="1" applyFill="1" applyBorder="1" applyAlignment="1">
      <alignment wrapText="1"/>
    </xf>
    <xf numFmtId="0" fontId="2" fillId="2" borderId="7" xfId="2" applyFill="1" applyBorder="1" applyAlignment="1">
      <alignment horizontal="center" wrapText="1"/>
    </xf>
    <xf numFmtId="0" fontId="10" fillId="2" borderId="7" xfId="2" applyFont="1" applyFill="1" applyBorder="1" applyAlignment="1">
      <alignment horizontal="center" vertical="center"/>
    </xf>
    <xf numFmtId="0" fontId="10" fillId="2" borderId="8" xfId="2" applyFont="1" applyFill="1" applyBorder="1" applyAlignment="1">
      <alignment horizontal="center" vertical="center"/>
    </xf>
    <xf numFmtId="0" fontId="2" fillId="3" borderId="9" xfId="2" applyFill="1" applyBorder="1" applyAlignment="1">
      <alignment wrapText="1"/>
    </xf>
    <xf numFmtId="43" fontId="2" fillId="3" borderId="10" xfId="1" applyFont="1" applyFill="1" applyBorder="1" applyAlignment="1">
      <alignment horizontal="center" wrapText="1"/>
    </xf>
    <xf numFmtId="0" fontId="2" fillId="3" borderId="10" xfId="2" applyFill="1" applyBorder="1"/>
    <xf numFmtId="0" fontId="2" fillId="3" borderId="10" xfId="2" applyFill="1" applyBorder="1" applyAlignment="1">
      <alignment vertical="center"/>
    </xf>
    <xf numFmtId="0" fontId="11" fillId="3" borderId="11" xfId="2" applyFont="1" applyFill="1" applyBorder="1" applyAlignment="1">
      <alignment vertical="center"/>
    </xf>
    <xf numFmtId="0" fontId="10" fillId="3" borderId="12" xfId="2" applyFont="1" applyFill="1" applyBorder="1" applyAlignment="1">
      <alignment vertical="center"/>
    </xf>
    <xf numFmtId="43" fontId="10" fillId="3" borderId="0" xfId="1" applyFont="1" applyFill="1" applyAlignment="1">
      <alignment vertical="center"/>
    </xf>
    <xf numFmtId="0" fontId="10" fillId="3" borderId="0" xfId="2" applyFont="1" applyFill="1" applyAlignment="1">
      <alignment vertical="center"/>
    </xf>
    <xf numFmtId="0" fontId="12" fillId="3" borderId="13" xfId="2" applyFont="1" applyFill="1" applyBorder="1" applyAlignment="1">
      <alignment vertical="center"/>
    </xf>
    <xf numFmtId="0" fontId="10" fillId="3" borderId="12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0" fillId="3" borderId="13" xfId="2" applyFont="1" applyFill="1" applyBorder="1" applyAlignment="1">
      <alignment horizontal="center" vertical="center"/>
    </xf>
    <xf numFmtId="0" fontId="10" fillId="3" borderId="12" xfId="2" applyFont="1" applyFill="1" applyBorder="1" applyAlignment="1">
      <alignment horizontal="center" wrapText="1"/>
    </xf>
    <xf numFmtId="0" fontId="10" fillId="3" borderId="0" xfId="2" applyFont="1" applyFill="1" applyAlignment="1">
      <alignment horizontal="center" wrapText="1"/>
    </xf>
    <xf numFmtId="0" fontId="10" fillId="3" borderId="13" xfId="2" applyFont="1" applyFill="1" applyBorder="1" applyAlignment="1">
      <alignment horizontal="center" wrapText="1"/>
    </xf>
    <xf numFmtId="0" fontId="2" fillId="3" borderId="12" xfId="2" applyFill="1" applyBorder="1" applyAlignment="1">
      <alignment wrapText="1"/>
    </xf>
    <xf numFmtId="43" fontId="2" fillId="3" borderId="0" xfId="1" applyFont="1" applyFill="1" applyAlignment="1">
      <alignment horizontal="center" wrapText="1"/>
    </xf>
    <xf numFmtId="0" fontId="2" fillId="3" borderId="0" xfId="2" applyFill="1"/>
    <xf numFmtId="0" fontId="2" fillId="3" borderId="0" xfId="2" applyFill="1" applyAlignment="1">
      <alignment wrapText="1"/>
    </xf>
    <xf numFmtId="0" fontId="2" fillId="3" borderId="13" xfId="2" applyFill="1" applyBorder="1" applyAlignment="1">
      <alignment wrapText="1"/>
    </xf>
    <xf numFmtId="0" fontId="2" fillId="3" borderId="14" xfId="2" applyFill="1" applyBorder="1" applyAlignment="1">
      <alignment wrapText="1"/>
    </xf>
    <xf numFmtId="43" fontId="2" fillId="3" borderId="3" xfId="1" applyFont="1" applyFill="1" applyBorder="1" applyAlignment="1">
      <alignment horizontal="center" wrapText="1"/>
    </xf>
    <xf numFmtId="0" fontId="2" fillId="3" borderId="3" xfId="2" applyFill="1" applyBorder="1"/>
    <xf numFmtId="0" fontId="2" fillId="3" borderId="3" xfId="2" applyFill="1" applyBorder="1" applyAlignment="1">
      <alignment wrapText="1"/>
    </xf>
    <xf numFmtId="0" fontId="2" fillId="3" borderId="4" xfId="2" applyFill="1" applyBorder="1" applyAlignment="1">
      <alignment wrapText="1"/>
    </xf>
  </cellXfs>
  <cellStyles count="5">
    <cellStyle name="Millares" xfId="1" builtinId="3"/>
    <cellStyle name="Millares 2 2" xfId="4" xr:uid="{B11262E8-5D9A-4765-A16A-AD4A57AD8753}"/>
    <cellStyle name="Millares 3 2" xfId="3" xr:uid="{BB3CDF1A-D66E-4ACA-AA34-E2A52D4F7293}"/>
    <cellStyle name="Normal" xfId="0" builtinId="0"/>
    <cellStyle name="Normal 2" xfId="2" xr:uid="{A037B71C-E32E-4220-B665-404FA3F8C7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638175</xdr:colOff>
      <xdr:row>0</xdr:row>
      <xdr:rowOff>66675</xdr:rowOff>
    </xdr:from>
    <xdr:ext cx="6000750" cy="182879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24EBCB75-7A62-462D-B180-DF74BEE714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6675"/>
          <a:ext cx="6000750" cy="18287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%20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 POR PAGAR PROVEEDOR (3)"/>
      <sheetName val="ingresos presupuestario (2)"/>
      <sheetName val="Libramientos Enero - 2021 (3)"/>
      <sheetName val="CUENTAS DEL BALANCE ENERO 2 (2)"/>
      <sheetName val="resumen cuentas por pagar  (3)"/>
      <sheetName val="INGRESOS Y GASTOS  (2)"/>
      <sheetName val="BALANCE GENERAL   (4)"/>
      <sheetName val="CUENTAS POR PAGAR PROVEEDOR (2)"/>
      <sheetName val="ingresos presupuestario"/>
      <sheetName val="Libramientos Enero - 2021 (2)"/>
      <sheetName val="CUENTAS DEL BALANCE ENERO 2021"/>
      <sheetName val="resumen cuentas por pagar  (2)"/>
      <sheetName val="INGRESOS Y GASTOS "/>
      <sheetName val="BALANCE GENERAL   (3)"/>
      <sheetName val="CUENTAS POR PAGAR PROVEEDOR "/>
    </sheetNames>
    <sheetDataSet>
      <sheetData sheetId="0"/>
      <sheetData sheetId="1"/>
      <sheetData sheetId="2">
        <row r="14">
          <cell r="C14" t="str">
            <v>CII VIVIENDAS INC</v>
          </cell>
        </row>
        <row r="15">
          <cell r="C15" t="str">
            <v>CII VIVIENDAS INC</v>
          </cell>
        </row>
        <row r="16">
          <cell r="C16" t="str">
            <v>COMPANIA DOMINICANA DE TELEFONOS C POR A</v>
          </cell>
        </row>
        <row r="17">
          <cell r="C17" t="str">
            <v>COMPANIA DOMINICANA DE TELEFONOS C POR A</v>
          </cell>
        </row>
        <row r="18">
          <cell r="C18" t="str">
            <v>EDENORTE DOMINICANA S A</v>
          </cell>
        </row>
        <row r="19">
          <cell r="C19" t="str">
            <v>Edesur Dominicana, S.A</v>
          </cell>
        </row>
        <row r="20">
          <cell r="C20" t="str">
            <v>INST NAC DE AGUAS POTABLES Y ALCATARILLADOS</v>
          </cell>
        </row>
        <row r="21">
          <cell r="C21" t="str">
            <v>INSTITUTO POSTAL DOMINICANO</v>
          </cell>
        </row>
        <row r="22">
          <cell r="C22" t="str">
            <v>INSTITUTO POSTAL DOMINICANO</v>
          </cell>
        </row>
        <row r="23">
          <cell r="C23" t="str">
            <v>INSTITUTO DE AUXILIOS Y VIVIENDAS</v>
          </cell>
        </row>
        <row r="24">
          <cell r="C24" t="str">
            <v>CORPORACION ACUEDUCTO ALCANTARILLADO SANTO DOMINGO</v>
          </cell>
        </row>
        <row r="25">
          <cell r="C25" t="str">
            <v>CORPORACION ACUEDUCTO ALCANTARILLADO SANTO DOMINGO</v>
          </cell>
        </row>
        <row r="26">
          <cell r="C26" t="str">
            <v>CORPORACION DE ACUEDUCTO Y ALCANTARILLADO DE PTO PLATA</v>
          </cell>
        </row>
        <row r="27">
          <cell r="C27" t="str">
            <v>AYUNTAMIENTO DEL DISTRITO NACIONAL</v>
          </cell>
        </row>
        <row r="28">
          <cell r="C28" t="str">
            <v>MINISTERIO DE OBRAS PUBLICAS Y COMUNICACIONES</v>
          </cell>
        </row>
        <row r="29">
          <cell r="C29" t="str">
            <v>COLECTOR CONTRIBUCIONES A LA TESORERIA DE LA SEGURIDAD SOCIAL TSS</v>
          </cell>
        </row>
        <row r="30">
          <cell r="C30" t="str">
            <v>COLECTOR CONTRIBUCIONES A LA TESORERIA DE LA SEGURIDAD SOCIAL TSS</v>
          </cell>
        </row>
        <row r="31">
          <cell r="C31" t="str">
            <v>COLECTOR CONTRIBUCIONES A LA TESORERIA DE LA SEGURIDAD SOCIAL TSS</v>
          </cell>
        </row>
        <row r="32">
          <cell r="C32" t="str">
            <v>MINISTERIO DE OBRAS PUBLICAS Y COMUNICACIONES</v>
          </cell>
        </row>
        <row r="33">
          <cell r="C33" t="str">
            <v>COLECTOR CONTRIBUCIONES A LA TESORERIA DE LA SEGURIDAD SOCIAL TSS</v>
          </cell>
        </row>
        <row r="34">
          <cell r="C34" t="str">
            <v>COLECTOR CONTRIBUCIONES A LA TESORERIA DE LA SEGURIDAD SOCIAL TSS</v>
          </cell>
        </row>
        <row r="35">
          <cell r="C35" t="str">
            <v>COLECTOR CONTRIBUCIONES A LA TESORERIA DE LA SEGURIDAD SOCIAL TSS</v>
          </cell>
        </row>
        <row r="36">
          <cell r="C36" t="str">
            <v>MINISTERIO DE OBRAS PUBLICAS Y COMUNICACIONES</v>
          </cell>
        </row>
        <row r="37">
          <cell r="C37" t="str">
            <v>MINISTERIO DE OBRAS PUBLICAS Y COMUNICACIONES</v>
          </cell>
        </row>
        <row r="38">
          <cell r="C38" t="str">
            <v>COLECTOR CONTRIBUCIONES A LA TESORERIA DE LA SEGURIDAD SOCIAL TSS</v>
          </cell>
        </row>
        <row r="39">
          <cell r="C39" t="str">
            <v>COLECTOR CONTRIBUCIONES A LA TESORERIA DE LA SEGURIDAD SOCIAL TSS</v>
          </cell>
        </row>
        <row r="40">
          <cell r="C40" t="str">
            <v>COLECTOR CONTRIBUCIONES A LA TESORERIA DE LA SEGURIDAD SOCIAL TSS</v>
          </cell>
        </row>
        <row r="41">
          <cell r="C41" t="str">
            <v>MINISTERIO DE OBRAS PUBLICAS Y COMUNICACIONES</v>
          </cell>
        </row>
        <row r="42">
          <cell r="C42" t="str">
            <v>MINISTERIO DE OBRAS PUBLICAS Y COMUNICACIONES</v>
          </cell>
        </row>
        <row r="43">
          <cell r="C43" t="str">
            <v>MINISTERIO DE OBRAS PUBLICAS Y COMUNICACIONES</v>
          </cell>
        </row>
        <row r="44">
          <cell r="C44" t="str">
            <v>COLECTOR CONTRIBUCIONES A LA TESORERIA DE LA SEGURIDAD SOCIAL TSS</v>
          </cell>
        </row>
        <row r="45">
          <cell r="C45" t="str">
            <v>COLECTOR CONTRIBUCIONES A LA TESORERIA DE LA SEGURIDAD SOCIAL TSS</v>
          </cell>
        </row>
        <row r="46">
          <cell r="C46" t="str">
            <v>COLECTOR CONTRIBUCIONES A LA TESORERIA DE LA SEGURIDAD SOCIAL TSS</v>
          </cell>
        </row>
        <row r="47">
          <cell r="C47" t="str">
            <v>MINISTERIO DE OBRAS PUBLICAS Y COMUNICACIONES</v>
          </cell>
        </row>
        <row r="48">
          <cell r="C48" t="str">
            <v>COLECTOR CONTRIBUCIONES A LA TESORERIA DE LA SEGURIDAD SOCIAL TSS</v>
          </cell>
        </row>
        <row r="49">
          <cell r="C49" t="str">
            <v>COLECTOR CONTRIBUCIONES A LA TESORERIA DE LA SEGURIDAD SOCIAL TSS</v>
          </cell>
        </row>
        <row r="50">
          <cell r="C50" t="str">
            <v>COLECTOR CONTRIBUCIONES A LA TESORERIA DE LA SEGURIDAD SOCIAL TSS</v>
          </cell>
        </row>
        <row r="51">
          <cell r="C51" t="str">
            <v>MINISTERIO DE OBRAS PUBLICAS Y COMUNICACIONES</v>
          </cell>
        </row>
        <row r="52">
          <cell r="C52" t="str">
            <v>MINISTERIO DE OBRAS PUBLICAS Y COMUNICACIONES</v>
          </cell>
        </row>
        <row r="53">
          <cell r="C53" t="str">
            <v>COLECTOR CONTRIBUCIONES A LA TESORERIA DE LA SEGURIDAD SOCIAL TSS</v>
          </cell>
        </row>
        <row r="54">
          <cell r="C54" t="str">
            <v>COLECTOR CONTRIBUCIONES A LA TESORERIA DE LA SEGURIDAD SOCIAL TSS</v>
          </cell>
        </row>
        <row r="55">
          <cell r="C55" t="str">
            <v>COLECTOR CONTRIBUCIONES A LA TESORERIA DE LA SEGURIDAD SOCIAL TSS</v>
          </cell>
        </row>
        <row r="56">
          <cell r="C56" t="str">
            <v>MINISTERIO DE OBRAS PUBLICAS Y COMUNICACIONES</v>
          </cell>
        </row>
        <row r="57">
          <cell r="C57" t="str">
            <v>COLECTOR CONTRIBUCIONES A LA TESORERIA DE LA SEGURIDAD SOCIAL TSS</v>
          </cell>
        </row>
        <row r="58">
          <cell r="C58" t="str">
            <v>COLECTOR CONTRIBUCIONES A LA TESORERIA DE LA SEGURIDAD SOCIAL TSS</v>
          </cell>
        </row>
        <row r="59">
          <cell r="C59" t="str">
            <v>COLECTOR CONTRIBUCIONES A LA TESORERIA DE LA SEGURIDAD SOCIAL TSS</v>
          </cell>
        </row>
        <row r="60">
          <cell r="C60" t="str">
            <v>MINISTERIO DE OBRAS PUBLICAS Y COMUNICACIONES</v>
          </cell>
        </row>
        <row r="61">
          <cell r="C61" t="str">
            <v>COLECTOR CONTRIBUCIONES A LA TESORERIA DE LA SEGURIDAD SOCIAL TSS</v>
          </cell>
        </row>
        <row r="62">
          <cell r="C62" t="str">
            <v>COLECTOR CONTRIBUCIONES A LA TESORERIA DE LA SEGURIDAD SOCIAL TSS</v>
          </cell>
        </row>
        <row r="63">
          <cell r="C63" t="str">
            <v>COLECTOR CONTRIBUCIONES A LA TESORERIA DE LA SEGURIDAD SOCIAL TSS</v>
          </cell>
        </row>
        <row r="64">
          <cell r="C64" t="str">
            <v>MINISTERIO DE OBRAS PUBLICAS Y COMUNICACIONES</v>
          </cell>
        </row>
        <row r="65">
          <cell r="C65" t="str">
            <v>MINISTERIO DE OBRAS PUBLICAS Y COMUNICACIONES</v>
          </cell>
        </row>
        <row r="66">
          <cell r="C66" t="str">
            <v>INSTITUTO DE AUXILIOS Y VIVIENDAS</v>
          </cell>
        </row>
        <row r="67">
          <cell r="C67" t="str">
            <v>INSTITUTO NACIONAL DE TRANSITO Y TRANSPORTE TERRESTRE INTRANT</v>
          </cell>
        </row>
        <row r="68">
          <cell r="C68" t="str">
            <v>INSTITUTO NACIONAL DE TRANSITO Y TRANSPORTE TERRESTRE INTRANT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FC7BA-0C6E-4615-819C-09CF12622FB3}">
  <dimension ref="A1:I86"/>
  <sheetViews>
    <sheetView tabSelected="1" topLeftCell="A64" zoomScaleNormal="100" workbookViewId="0">
      <selection activeCell="C69" sqref="C69"/>
    </sheetView>
  </sheetViews>
  <sheetFormatPr baseColWidth="10" defaultColWidth="9.140625" defaultRowHeight="12.75" x14ac:dyDescent="0.2"/>
  <cols>
    <col min="1" max="1" width="12.140625" style="3" customWidth="1"/>
    <col min="2" max="2" width="17.85546875" style="4" bestFit="1" customWidth="1"/>
    <col min="3" max="3" width="41.7109375" style="3" customWidth="1"/>
    <col min="4" max="4" width="18.5703125" style="1" customWidth="1"/>
    <col min="5" max="5" width="20.140625" style="2" bestFit="1" customWidth="1"/>
    <col min="6" max="6" width="23.28515625" style="1" customWidth="1"/>
    <col min="7" max="7" width="15.7109375" style="1" customWidth="1"/>
    <col min="8" max="9" width="16.5703125" style="1" bestFit="1" customWidth="1"/>
    <col min="10" max="222" width="9.140625" style="1"/>
    <col min="223" max="223" width="10.7109375" style="1" customWidth="1"/>
    <col min="224" max="224" width="19.5703125" style="1" customWidth="1"/>
    <col min="225" max="225" width="41.7109375" style="1" customWidth="1"/>
    <col min="226" max="226" width="23.42578125" style="1" customWidth="1"/>
    <col min="227" max="227" width="16.5703125" style="1" bestFit="1" customWidth="1"/>
    <col min="228" max="228" width="17.7109375" style="1" bestFit="1" customWidth="1"/>
    <col min="229" max="478" width="9.140625" style="1"/>
    <col min="479" max="479" width="10.7109375" style="1" customWidth="1"/>
    <col min="480" max="480" width="19.5703125" style="1" customWidth="1"/>
    <col min="481" max="481" width="41.7109375" style="1" customWidth="1"/>
    <col min="482" max="482" width="23.42578125" style="1" customWidth="1"/>
    <col min="483" max="483" width="16.5703125" style="1" bestFit="1" customWidth="1"/>
    <col min="484" max="484" width="17.7109375" style="1" bestFit="1" customWidth="1"/>
    <col min="485" max="734" width="9.140625" style="1"/>
    <col min="735" max="735" width="10.7109375" style="1" customWidth="1"/>
    <col min="736" max="736" width="19.5703125" style="1" customWidth="1"/>
    <col min="737" max="737" width="41.7109375" style="1" customWidth="1"/>
    <col min="738" max="738" width="23.42578125" style="1" customWidth="1"/>
    <col min="739" max="739" width="16.5703125" style="1" bestFit="1" customWidth="1"/>
    <col min="740" max="740" width="17.7109375" style="1" bestFit="1" customWidth="1"/>
    <col min="741" max="990" width="9.140625" style="1"/>
    <col min="991" max="991" width="10.7109375" style="1" customWidth="1"/>
    <col min="992" max="992" width="19.5703125" style="1" customWidth="1"/>
    <col min="993" max="993" width="41.7109375" style="1" customWidth="1"/>
    <col min="994" max="994" width="23.42578125" style="1" customWidth="1"/>
    <col min="995" max="995" width="16.5703125" style="1" bestFit="1" customWidth="1"/>
    <col min="996" max="996" width="17.7109375" style="1" bestFit="1" customWidth="1"/>
    <col min="997" max="1246" width="9.140625" style="1"/>
    <col min="1247" max="1247" width="10.7109375" style="1" customWidth="1"/>
    <col min="1248" max="1248" width="19.5703125" style="1" customWidth="1"/>
    <col min="1249" max="1249" width="41.7109375" style="1" customWidth="1"/>
    <col min="1250" max="1250" width="23.42578125" style="1" customWidth="1"/>
    <col min="1251" max="1251" width="16.5703125" style="1" bestFit="1" customWidth="1"/>
    <col min="1252" max="1252" width="17.7109375" style="1" bestFit="1" customWidth="1"/>
    <col min="1253" max="1502" width="9.140625" style="1"/>
    <col min="1503" max="1503" width="10.7109375" style="1" customWidth="1"/>
    <col min="1504" max="1504" width="19.5703125" style="1" customWidth="1"/>
    <col min="1505" max="1505" width="41.7109375" style="1" customWidth="1"/>
    <col min="1506" max="1506" width="23.42578125" style="1" customWidth="1"/>
    <col min="1507" max="1507" width="16.5703125" style="1" bestFit="1" customWidth="1"/>
    <col min="1508" max="1508" width="17.7109375" style="1" bestFit="1" customWidth="1"/>
    <col min="1509" max="1758" width="9.140625" style="1"/>
    <col min="1759" max="1759" width="10.7109375" style="1" customWidth="1"/>
    <col min="1760" max="1760" width="19.5703125" style="1" customWidth="1"/>
    <col min="1761" max="1761" width="41.7109375" style="1" customWidth="1"/>
    <col min="1762" max="1762" width="23.42578125" style="1" customWidth="1"/>
    <col min="1763" max="1763" width="16.5703125" style="1" bestFit="1" customWidth="1"/>
    <col min="1764" max="1764" width="17.7109375" style="1" bestFit="1" customWidth="1"/>
    <col min="1765" max="2014" width="9.140625" style="1"/>
    <col min="2015" max="2015" width="10.7109375" style="1" customWidth="1"/>
    <col min="2016" max="2016" width="19.5703125" style="1" customWidth="1"/>
    <col min="2017" max="2017" width="41.7109375" style="1" customWidth="1"/>
    <col min="2018" max="2018" width="23.42578125" style="1" customWidth="1"/>
    <col min="2019" max="2019" width="16.5703125" style="1" bestFit="1" customWidth="1"/>
    <col min="2020" max="2020" width="17.7109375" style="1" bestFit="1" customWidth="1"/>
    <col min="2021" max="2270" width="9.140625" style="1"/>
    <col min="2271" max="2271" width="10.7109375" style="1" customWidth="1"/>
    <col min="2272" max="2272" width="19.5703125" style="1" customWidth="1"/>
    <col min="2273" max="2273" width="41.7109375" style="1" customWidth="1"/>
    <col min="2274" max="2274" width="23.42578125" style="1" customWidth="1"/>
    <col min="2275" max="2275" width="16.5703125" style="1" bestFit="1" customWidth="1"/>
    <col min="2276" max="2276" width="17.7109375" style="1" bestFit="1" customWidth="1"/>
    <col min="2277" max="2526" width="9.140625" style="1"/>
    <col min="2527" max="2527" width="10.7109375" style="1" customWidth="1"/>
    <col min="2528" max="2528" width="19.5703125" style="1" customWidth="1"/>
    <col min="2529" max="2529" width="41.7109375" style="1" customWidth="1"/>
    <col min="2530" max="2530" width="23.42578125" style="1" customWidth="1"/>
    <col min="2531" max="2531" width="16.5703125" style="1" bestFit="1" customWidth="1"/>
    <col min="2532" max="2532" width="17.7109375" style="1" bestFit="1" customWidth="1"/>
    <col min="2533" max="2782" width="9.140625" style="1"/>
    <col min="2783" max="2783" width="10.7109375" style="1" customWidth="1"/>
    <col min="2784" max="2784" width="19.5703125" style="1" customWidth="1"/>
    <col min="2785" max="2785" width="41.7109375" style="1" customWidth="1"/>
    <col min="2786" max="2786" width="23.42578125" style="1" customWidth="1"/>
    <col min="2787" max="2787" width="16.5703125" style="1" bestFit="1" customWidth="1"/>
    <col min="2788" max="2788" width="17.7109375" style="1" bestFit="1" customWidth="1"/>
    <col min="2789" max="3038" width="9.140625" style="1"/>
    <col min="3039" max="3039" width="10.7109375" style="1" customWidth="1"/>
    <col min="3040" max="3040" width="19.5703125" style="1" customWidth="1"/>
    <col min="3041" max="3041" width="41.7109375" style="1" customWidth="1"/>
    <col min="3042" max="3042" width="23.42578125" style="1" customWidth="1"/>
    <col min="3043" max="3043" width="16.5703125" style="1" bestFit="1" customWidth="1"/>
    <col min="3044" max="3044" width="17.7109375" style="1" bestFit="1" customWidth="1"/>
    <col min="3045" max="3294" width="9.140625" style="1"/>
    <col min="3295" max="3295" width="10.7109375" style="1" customWidth="1"/>
    <col min="3296" max="3296" width="19.5703125" style="1" customWidth="1"/>
    <col min="3297" max="3297" width="41.7109375" style="1" customWidth="1"/>
    <col min="3298" max="3298" width="23.42578125" style="1" customWidth="1"/>
    <col min="3299" max="3299" width="16.5703125" style="1" bestFit="1" customWidth="1"/>
    <col min="3300" max="3300" width="17.7109375" style="1" bestFit="1" customWidth="1"/>
    <col min="3301" max="3550" width="9.140625" style="1"/>
    <col min="3551" max="3551" width="10.7109375" style="1" customWidth="1"/>
    <col min="3552" max="3552" width="19.5703125" style="1" customWidth="1"/>
    <col min="3553" max="3553" width="41.7109375" style="1" customWidth="1"/>
    <col min="3554" max="3554" width="23.42578125" style="1" customWidth="1"/>
    <col min="3555" max="3555" width="16.5703125" style="1" bestFit="1" customWidth="1"/>
    <col min="3556" max="3556" width="17.7109375" style="1" bestFit="1" customWidth="1"/>
    <col min="3557" max="3806" width="9.140625" style="1"/>
    <col min="3807" max="3807" width="10.7109375" style="1" customWidth="1"/>
    <col min="3808" max="3808" width="19.5703125" style="1" customWidth="1"/>
    <col min="3809" max="3809" width="41.7109375" style="1" customWidth="1"/>
    <col min="3810" max="3810" width="23.42578125" style="1" customWidth="1"/>
    <col min="3811" max="3811" width="16.5703125" style="1" bestFit="1" customWidth="1"/>
    <col min="3812" max="3812" width="17.7109375" style="1" bestFit="1" customWidth="1"/>
    <col min="3813" max="4062" width="9.140625" style="1"/>
    <col min="4063" max="4063" width="10.7109375" style="1" customWidth="1"/>
    <col min="4064" max="4064" width="19.5703125" style="1" customWidth="1"/>
    <col min="4065" max="4065" width="41.7109375" style="1" customWidth="1"/>
    <col min="4066" max="4066" width="23.42578125" style="1" customWidth="1"/>
    <col min="4067" max="4067" width="16.5703125" style="1" bestFit="1" customWidth="1"/>
    <col min="4068" max="4068" width="17.7109375" style="1" bestFit="1" customWidth="1"/>
    <col min="4069" max="4318" width="9.140625" style="1"/>
    <col min="4319" max="4319" width="10.7109375" style="1" customWidth="1"/>
    <col min="4320" max="4320" width="19.5703125" style="1" customWidth="1"/>
    <col min="4321" max="4321" width="41.7109375" style="1" customWidth="1"/>
    <col min="4322" max="4322" width="23.42578125" style="1" customWidth="1"/>
    <col min="4323" max="4323" width="16.5703125" style="1" bestFit="1" customWidth="1"/>
    <col min="4324" max="4324" width="17.7109375" style="1" bestFit="1" customWidth="1"/>
    <col min="4325" max="4574" width="9.140625" style="1"/>
    <col min="4575" max="4575" width="10.7109375" style="1" customWidth="1"/>
    <col min="4576" max="4576" width="19.5703125" style="1" customWidth="1"/>
    <col min="4577" max="4577" width="41.7109375" style="1" customWidth="1"/>
    <col min="4578" max="4578" width="23.42578125" style="1" customWidth="1"/>
    <col min="4579" max="4579" width="16.5703125" style="1" bestFit="1" customWidth="1"/>
    <col min="4580" max="4580" width="17.7109375" style="1" bestFit="1" customWidth="1"/>
    <col min="4581" max="4830" width="9.140625" style="1"/>
    <col min="4831" max="4831" width="10.7109375" style="1" customWidth="1"/>
    <col min="4832" max="4832" width="19.5703125" style="1" customWidth="1"/>
    <col min="4833" max="4833" width="41.7109375" style="1" customWidth="1"/>
    <col min="4834" max="4834" width="23.42578125" style="1" customWidth="1"/>
    <col min="4835" max="4835" width="16.5703125" style="1" bestFit="1" customWidth="1"/>
    <col min="4836" max="4836" width="17.7109375" style="1" bestFit="1" customWidth="1"/>
    <col min="4837" max="5086" width="9.140625" style="1"/>
    <col min="5087" max="5087" width="10.7109375" style="1" customWidth="1"/>
    <col min="5088" max="5088" width="19.5703125" style="1" customWidth="1"/>
    <col min="5089" max="5089" width="41.7109375" style="1" customWidth="1"/>
    <col min="5090" max="5090" width="23.42578125" style="1" customWidth="1"/>
    <col min="5091" max="5091" width="16.5703125" style="1" bestFit="1" customWidth="1"/>
    <col min="5092" max="5092" width="17.7109375" style="1" bestFit="1" customWidth="1"/>
    <col min="5093" max="5342" width="9.140625" style="1"/>
    <col min="5343" max="5343" width="10.7109375" style="1" customWidth="1"/>
    <col min="5344" max="5344" width="19.5703125" style="1" customWidth="1"/>
    <col min="5345" max="5345" width="41.7109375" style="1" customWidth="1"/>
    <col min="5346" max="5346" width="23.42578125" style="1" customWidth="1"/>
    <col min="5347" max="5347" width="16.5703125" style="1" bestFit="1" customWidth="1"/>
    <col min="5348" max="5348" width="17.7109375" style="1" bestFit="1" customWidth="1"/>
    <col min="5349" max="5598" width="9.140625" style="1"/>
    <col min="5599" max="5599" width="10.7109375" style="1" customWidth="1"/>
    <col min="5600" max="5600" width="19.5703125" style="1" customWidth="1"/>
    <col min="5601" max="5601" width="41.7109375" style="1" customWidth="1"/>
    <col min="5602" max="5602" width="23.42578125" style="1" customWidth="1"/>
    <col min="5603" max="5603" width="16.5703125" style="1" bestFit="1" customWidth="1"/>
    <col min="5604" max="5604" width="17.7109375" style="1" bestFit="1" customWidth="1"/>
    <col min="5605" max="5854" width="9.140625" style="1"/>
    <col min="5855" max="5855" width="10.7109375" style="1" customWidth="1"/>
    <col min="5856" max="5856" width="19.5703125" style="1" customWidth="1"/>
    <col min="5857" max="5857" width="41.7109375" style="1" customWidth="1"/>
    <col min="5858" max="5858" width="23.42578125" style="1" customWidth="1"/>
    <col min="5859" max="5859" width="16.5703125" style="1" bestFit="1" customWidth="1"/>
    <col min="5860" max="5860" width="17.7109375" style="1" bestFit="1" customWidth="1"/>
    <col min="5861" max="6110" width="9.140625" style="1"/>
    <col min="6111" max="6111" width="10.7109375" style="1" customWidth="1"/>
    <col min="6112" max="6112" width="19.5703125" style="1" customWidth="1"/>
    <col min="6113" max="6113" width="41.7109375" style="1" customWidth="1"/>
    <col min="6114" max="6114" width="23.42578125" style="1" customWidth="1"/>
    <col min="6115" max="6115" width="16.5703125" style="1" bestFit="1" customWidth="1"/>
    <col min="6116" max="6116" width="17.7109375" style="1" bestFit="1" customWidth="1"/>
    <col min="6117" max="6366" width="9.140625" style="1"/>
    <col min="6367" max="6367" width="10.7109375" style="1" customWidth="1"/>
    <col min="6368" max="6368" width="19.5703125" style="1" customWidth="1"/>
    <col min="6369" max="6369" width="41.7109375" style="1" customWidth="1"/>
    <col min="6370" max="6370" width="23.42578125" style="1" customWidth="1"/>
    <col min="6371" max="6371" width="16.5703125" style="1" bestFit="1" customWidth="1"/>
    <col min="6372" max="6372" width="17.7109375" style="1" bestFit="1" customWidth="1"/>
    <col min="6373" max="6622" width="9.140625" style="1"/>
    <col min="6623" max="6623" width="10.7109375" style="1" customWidth="1"/>
    <col min="6624" max="6624" width="19.5703125" style="1" customWidth="1"/>
    <col min="6625" max="6625" width="41.7109375" style="1" customWidth="1"/>
    <col min="6626" max="6626" width="23.42578125" style="1" customWidth="1"/>
    <col min="6627" max="6627" width="16.5703125" style="1" bestFit="1" customWidth="1"/>
    <col min="6628" max="6628" width="17.7109375" style="1" bestFit="1" customWidth="1"/>
    <col min="6629" max="6878" width="9.140625" style="1"/>
    <col min="6879" max="6879" width="10.7109375" style="1" customWidth="1"/>
    <col min="6880" max="6880" width="19.5703125" style="1" customWidth="1"/>
    <col min="6881" max="6881" width="41.7109375" style="1" customWidth="1"/>
    <col min="6882" max="6882" width="23.42578125" style="1" customWidth="1"/>
    <col min="6883" max="6883" width="16.5703125" style="1" bestFit="1" customWidth="1"/>
    <col min="6884" max="6884" width="17.7109375" style="1" bestFit="1" customWidth="1"/>
    <col min="6885" max="7134" width="9.140625" style="1"/>
    <col min="7135" max="7135" width="10.7109375" style="1" customWidth="1"/>
    <col min="7136" max="7136" width="19.5703125" style="1" customWidth="1"/>
    <col min="7137" max="7137" width="41.7109375" style="1" customWidth="1"/>
    <col min="7138" max="7138" width="23.42578125" style="1" customWidth="1"/>
    <col min="7139" max="7139" width="16.5703125" style="1" bestFit="1" customWidth="1"/>
    <col min="7140" max="7140" width="17.7109375" style="1" bestFit="1" customWidth="1"/>
    <col min="7141" max="7390" width="9.140625" style="1"/>
    <col min="7391" max="7391" width="10.7109375" style="1" customWidth="1"/>
    <col min="7392" max="7392" width="19.5703125" style="1" customWidth="1"/>
    <col min="7393" max="7393" width="41.7109375" style="1" customWidth="1"/>
    <col min="7394" max="7394" width="23.42578125" style="1" customWidth="1"/>
    <col min="7395" max="7395" width="16.5703125" style="1" bestFit="1" customWidth="1"/>
    <col min="7396" max="7396" width="17.7109375" style="1" bestFit="1" customWidth="1"/>
    <col min="7397" max="7646" width="9.140625" style="1"/>
    <col min="7647" max="7647" width="10.7109375" style="1" customWidth="1"/>
    <col min="7648" max="7648" width="19.5703125" style="1" customWidth="1"/>
    <col min="7649" max="7649" width="41.7109375" style="1" customWidth="1"/>
    <col min="7650" max="7650" width="23.42578125" style="1" customWidth="1"/>
    <col min="7651" max="7651" width="16.5703125" style="1" bestFit="1" customWidth="1"/>
    <col min="7652" max="7652" width="17.7109375" style="1" bestFit="1" customWidth="1"/>
    <col min="7653" max="7902" width="9.140625" style="1"/>
    <col min="7903" max="7903" width="10.7109375" style="1" customWidth="1"/>
    <col min="7904" max="7904" width="19.5703125" style="1" customWidth="1"/>
    <col min="7905" max="7905" width="41.7109375" style="1" customWidth="1"/>
    <col min="7906" max="7906" width="23.42578125" style="1" customWidth="1"/>
    <col min="7907" max="7907" width="16.5703125" style="1" bestFit="1" customWidth="1"/>
    <col min="7908" max="7908" width="17.7109375" style="1" bestFit="1" customWidth="1"/>
    <col min="7909" max="8158" width="9.140625" style="1"/>
    <col min="8159" max="8159" width="10.7109375" style="1" customWidth="1"/>
    <col min="8160" max="8160" width="19.5703125" style="1" customWidth="1"/>
    <col min="8161" max="8161" width="41.7109375" style="1" customWidth="1"/>
    <col min="8162" max="8162" width="23.42578125" style="1" customWidth="1"/>
    <col min="8163" max="8163" width="16.5703125" style="1" bestFit="1" customWidth="1"/>
    <col min="8164" max="8164" width="17.7109375" style="1" bestFit="1" customWidth="1"/>
    <col min="8165" max="8414" width="9.140625" style="1"/>
    <col min="8415" max="8415" width="10.7109375" style="1" customWidth="1"/>
    <col min="8416" max="8416" width="19.5703125" style="1" customWidth="1"/>
    <col min="8417" max="8417" width="41.7109375" style="1" customWidth="1"/>
    <col min="8418" max="8418" width="23.42578125" style="1" customWidth="1"/>
    <col min="8419" max="8419" width="16.5703125" style="1" bestFit="1" customWidth="1"/>
    <col min="8420" max="8420" width="17.7109375" style="1" bestFit="1" customWidth="1"/>
    <col min="8421" max="8670" width="9.140625" style="1"/>
    <col min="8671" max="8671" width="10.7109375" style="1" customWidth="1"/>
    <col min="8672" max="8672" width="19.5703125" style="1" customWidth="1"/>
    <col min="8673" max="8673" width="41.7109375" style="1" customWidth="1"/>
    <col min="8674" max="8674" width="23.42578125" style="1" customWidth="1"/>
    <col min="8675" max="8675" width="16.5703125" style="1" bestFit="1" customWidth="1"/>
    <col min="8676" max="8676" width="17.7109375" style="1" bestFit="1" customWidth="1"/>
    <col min="8677" max="8926" width="9.140625" style="1"/>
    <col min="8927" max="8927" width="10.7109375" style="1" customWidth="1"/>
    <col min="8928" max="8928" width="19.5703125" style="1" customWidth="1"/>
    <col min="8929" max="8929" width="41.7109375" style="1" customWidth="1"/>
    <col min="8930" max="8930" width="23.42578125" style="1" customWidth="1"/>
    <col min="8931" max="8931" width="16.5703125" style="1" bestFit="1" customWidth="1"/>
    <col min="8932" max="8932" width="17.7109375" style="1" bestFit="1" customWidth="1"/>
    <col min="8933" max="9182" width="9.140625" style="1"/>
    <col min="9183" max="9183" width="10.7109375" style="1" customWidth="1"/>
    <col min="9184" max="9184" width="19.5703125" style="1" customWidth="1"/>
    <col min="9185" max="9185" width="41.7109375" style="1" customWidth="1"/>
    <col min="9186" max="9186" width="23.42578125" style="1" customWidth="1"/>
    <col min="9187" max="9187" width="16.5703125" style="1" bestFit="1" customWidth="1"/>
    <col min="9188" max="9188" width="17.7109375" style="1" bestFit="1" customWidth="1"/>
    <col min="9189" max="9438" width="9.140625" style="1"/>
    <col min="9439" max="9439" width="10.7109375" style="1" customWidth="1"/>
    <col min="9440" max="9440" width="19.5703125" style="1" customWidth="1"/>
    <col min="9441" max="9441" width="41.7109375" style="1" customWidth="1"/>
    <col min="9442" max="9442" width="23.42578125" style="1" customWidth="1"/>
    <col min="9443" max="9443" width="16.5703125" style="1" bestFit="1" customWidth="1"/>
    <col min="9444" max="9444" width="17.7109375" style="1" bestFit="1" customWidth="1"/>
    <col min="9445" max="9694" width="9.140625" style="1"/>
    <col min="9695" max="9695" width="10.7109375" style="1" customWidth="1"/>
    <col min="9696" max="9696" width="19.5703125" style="1" customWidth="1"/>
    <col min="9697" max="9697" width="41.7109375" style="1" customWidth="1"/>
    <col min="9698" max="9698" width="23.42578125" style="1" customWidth="1"/>
    <col min="9699" max="9699" width="16.5703125" style="1" bestFit="1" customWidth="1"/>
    <col min="9700" max="9700" width="17.7109375" style="1" bestFit="1" customWidth="1"/>
    <col min="9701" max="9950" width="9.140625" style="1"/>
    <col min="9951" max="9951" width="10.7109375" style="1" customWidth="1"/>
    <col min="9952" max="9952" width="19.5703125" style="1" customWidth="1"/>
    <col min="9953" max="9953" width="41.7109375" style="1" customWidth="1"/>
    <col min="9954" max="9954" width="23.42578125" style="1" customWidth="1"/>
    <col min="9955" max="9955" width="16.5703125" style="1" bestFit="1" customWidth="1"/>
    <col min="9956" max="9956" width="17.7109375" style="1" bestFit="1" customWidth="1"/>
    <col min="9957" max="10206" width="9.140625" style="1"/>
    <col min="10207" max="10207" width="10.7109375" style="1" customWidth="1"/>
    <col min="10208" max="10208" width="19.5703125" style="1" customWidth="1"/>
    <col min="10209" max="10209" width="41.7109375" style="1" customWidth="1"/>
    <col min="10210" max="10210" width="23.42578125" style="1" customWidth="1"/>
    <col min="10211" max="10211" width="16.5703125" style="1" bestFit="1" customWidth="1"/>
    <col min="10212" max="10212" width="17.7109375" style="1" bestFit="1" customWidth="1"/>
    <col min="10213" max="10462" width="9.140625" style="1"/>
    <col min="10463" max="10463" width="10.7109375" style="1" customWidth="1"/>
    <col min="10464" max="10464" width="19.5703125" style="1" customWidth="1"/>
    <col min="10465" max="10465" width="41.7109375" style="1" customWidth="1"/>
    <col min="10466" max="10466" width="23.42578125" style="1" customWidth="1"/>
    <col min="10467" max="10467" width="16.5703125" style="1" bestFit="1" customWidth="1"/>
    <col min="10468" max="10468" width="17.7109375" style="1" bestFit="1" customWidth="1"/>
    <col min="10469" max="10718" width="9.140625" style="1"/>
    <col min="10719" max="10719" width="10.7109375" style="1" customWidth="1"/>
    <col min="10720" max="10720" width="19.5703125" style="1" customWidth="1"/>
    <col min="10721" max="10721" width="41.7109375" style="1" customWidth="1"/>
    <col min="10722" max="10722" width="23.42578125" style="1" customWidth="1"/>
    <col min="10723" max="10723" width="16.5703125" style="1" bestFit="1" customWidth="1"/>
    <col min="10724" max="10724" width="17.7109375" style="1" bestFit="1" customWidth="1"/>
    <col min="10725" max="10974" width="9.140625" style="1"/>
    <col min="10975" max="10975" width="10.7109375" style="1" customWidth="1"/>
    <col min="10976" max="10976" width="19.5703125" style="1" customWidth="1"/>
    <col min="10977" max="10977" width="41.7109375" style="1" customWidth="1"/>
    <col min="10978" max="10978" width="23.42578125" style="1" customWidth="1"/>
    <col min="10979" max="10979" width="16.5703125" style="1" bestFit="1" customWidth="1"/>
    <col min="10980" max="10980" width="17.7109375" style="1" bestFit="1" customWidth="1"/>
    <col min="10981" max="11230" width="9.140625" style="1"/>
    <col min="11231" max="11231" width="10.7109375" style="1" customWidth="1"/>
    <col min="11232" max="11232" width="19.5703125" style="1" customWidth="1"/>
    <col min="11233" max="11233" width="41.7109375" style="1" customWidth="1"/>
    <col min="11234" max="11234" width="23.42578125" style="1" customWidth="1"/>
    <col min="11235" max="11235" width="16.5703125" style="1" bestFit="1" customWidth="1"/>
    <col min="11236" max="11236" width="17.7109375" style="1" bestFit="1" customWidth="1"/>
    <col min="11237" max="11486" width="9.140625" style="1"/>
    <col min="11487" max="11487" width="10.7109375" style="1" customWidth="1"/>
    <col min="11488" max="11488" width="19.5703125" style="1" customWidth="1"/>
    <col min="11489" max="11489" width="41.7109375" style="1" customWidth="1"/>
    <col min="11490" max="11490" width="23.42578125" style="1" customWidth="1"/>
    <col min="11491" max="11491" width="16.5703125" style="1" bestFit="1" customWidth="1"/>
    <col min="11492" max="11492" width="17.7109375" style="1" bestFit="1" customWidth="1"/>
    <col min="11493" max="11742" width="9.140625" style="1"/>
    <col min="11743" max="11743" width="10.7109375" style="1" customWidth="1"/>
    <col min="11744" max="11744" width="19.5703125" style="1" customWidth="1"/>
    <col min="11745" max="11745" width="41.7109375" style="1" customWidth="1"/>
    <col min="11746" max="11746" width="23.42578125" style="1" customWidth="1"/>
    <col min="11747" max="11747" width="16.5703125" style="1" bestFit="1" customWidth="1"/>
    <col min="11748" max="11748" width="17.7109375" style="1" bestFit="1" customWidth="1"/>
    <col min="11749" max="11998" width="9.140625" style="1"/>
    <col min="11999" max="11999" width="10.7109375" style="1" customWidth="1"/>
    <col min="12000" max="12000" width="19.5703125" style="1" customWidth="1"/>
    <col min="12001" max="12001" width="41.7109375" style="1" customWidth="1"/>
    <col min="12002" max="12002" width="23.42578125" style="1" customWidth="1"/>
    <col min="12003" max="12003" width="16.5703125" style="1" bestFit="1" customWidth="1"/>
    <col min="12004" max="12004" width="17.7109375" style="1" bestFit="1" customWidth="1"/>
    <col min="12005" max="12254" width="9.140625" style="1"/>
    <col min="12255" max="12255" width="10.7109375" style="1" customWidth="1"/>
    <col min="12256" max="12256" width="19.5703125" style="1" customWidth="1"/>
    <col min="12257" max="12257" width="41.7109375" style="1" customWidth="1"/>
    <col min="12258" max="12258" width="23.42578125" style="1" customWidth="1"/>
    <col min="12259" max="12259" width="16.5703125" style="1" bestFit="1" customWidth="1"/>
    <col min="12260" max="12260" width="17.7109375" style="1" bestFit="1" customWidth="1"/>
    <col min="12261" max="12510" width="9.140625" style="1"/>
    <col min="12511" max="12511" width="10.7109375" style="1" customWidth="1"/>
    <col min="12512" max="12512" width="19.5703125" style="1" customWidth="1"/>
    <col min="12513" max="12513" width="41.7109375" style="1" customWidth="1"/>
    <col min="12514" max="12514" width="23.42578125" style="1" customWidth="1"/>
    <col min="12515" max="12515" width="16.5703125" style="1" bestFit="1" customWidth="1"/>
    <col min="12516" max="12516" width="17.7109375" style="1" bestFit="1" customWidth="1"/>
    <col min="12517" max="12766" width="9.140625" style="1"/>
    <col min="12767" max="12767" width="10.7109375" style="1" customWidth="1"/>
    <col min="12768" max="12768" width="19.5703125" style="1" customWidth="1"/>
    <col min="12769" max="12769" width="41.7109375" style="1" customWidth="1"/>
    <col min="12770" max="12770" width="23.42578125" style="1" customWidth="1"/>
    <col min="12771" max="12771" width="16.5703125" style="1" bestFit="1" customWidth="1"/>
    <col min="12772" max="12772" width="17.7109375" style="1" bestFit="1" customWidth="1"/>
    <col min="12773" max="13022" width="9.140625" style="1"/>
    <col min="13023" max="13023" width="10.7109375" style="1" customWidth="1"/>
    <col min="13024" max="13024" width="19.5703125" style="1" customWidth="1"/>
    <col min="13025" max="13025" width="41.7109375" style="1" customWidth="1"/>
    <col min="13026" max="13026" width="23.42578125" style="1" customWidth="1"/>
    <col min="13027" max="13027" width="16.5703125" style="1" bestFit="1" customWidth="1"/>
    <col min="13028" max="13028" width="17.7109375" style="1" bestFit="1" customWidth="1"/>
    <col min="13029" max="13278" width="9.140625" style="1"/>
    <col min="13279" max="13279" width="10.7109375" style="1" customWidth="1"/>
    <col min="13280" max="13280" width="19.5703125" style="1" customWidth="1"/>
    <col min="13281" max="13281" width="41.7109375" style="1" customWidth="1"/>
    <col min="13282" max="13282" width="23.42578125" style="1" customWidth="1"/>
    <col min="13283" max="13283" width="16.5703125" style="1" bestFit="1" customWidth="1"/>
    <col min="13284" max="13284" width="17.7109375" style="1" bestFit="1" customWidth="1"/>
    <col min="13285" max="13534" width="9.140625" style="1"/>
    <col min="13535" max="13535" width="10.7109375" style="1" customWidth="1"/>
    <col min="13536" max="13536" width="19.5703125" style="1" customWidth="1"/>
    <col min="13537" max="13537" width="41.7109375" style="1" customWidth="1"/>
    <col min="13538" max="13538" width="23.42578125" style="1" customWidth="1"/>
    <col min="13539" max="13539" width="16.5703125" style="1" bestFit="1" customWidth="1"/>
    <col min="13540" max="13540" width="17.7109375" style="1" bestFit="1" customWidth="1"/>
    <col min="13541" max="13790" width="9.140625" style="1"/>
    <col min="13791" max="13791" width="10.7109375" style="1" customWidth="1"/>
    <col min="13792" max="13792" width="19.5703125" style="1" customWidth="1"/>
    <col min="13793" max="13793" width="41.7109375" style="1" customWidth="1"/>
    <col min="13794" max="13794" width="23.42578125" style="1" customWidth="1"/>
    <col min="13795" max="13795" width="16.5703125" style="1" bestFit="1" customWidth="1"/>
    <col min="13796" max="13796" width="17.7109375" style="1" bestFit="1" customWidth="1"/>
    <col min="13797" max="14046" width="9.140625" style="1"/>
    <col min="14047" max="14047" width="10.7109375" style="1" customWidth="1"/>
    <col min="14048" max="14048" width="19.5703125" style="1" customWidth="1"/>
    <col min="14049" max="14049" width="41.7109375" style="1" customWidth="1"/>
    <col min="14050" max="14050" width="23.42578125" style="1" customWidth="1"/>
    <col min="14051" max="14051" width="16.5703125" style="1" bestFit="1" customWidth="1"/>
    <col min="14052" max="14052" width="17.7109375" style="1" bestFit="1" customWidth="1"/>
    <col min="14053" max="14302" width="9.140625" style="1"/>
    <col min="14303" max="14303" width="10.7109375" style="1" customWidth="1"/>
    <col min="14304" max="14304" width="19.5703125" style="1" customWidth="1"/>
    <col min="14305" max="14305" width="41.7109375" style="1" customWidth="1"/>
    <col min="14306" max="14306" width="23.42578125" style="1" customWidth="1"/>
    <col min="14307" max="14307" width="16.5703125" style="1" bestFit="1" customWidth="1"/>
    <col min="14308" max="14308" width="17.7109375" style="1" bestFit="1" customWidth="1"/>
    <col min="14309" max="14558" width="9.140625" style="1"/>
    <col min="14559" max="14559" width="10.7109375" style="1" customWidth="1"/>
    <col min="14560" max="14560" width="19.5703125" style="1" customWidth="1"/>
    <col min="14561" max="14561" width="41.7109375" style="1" customWidth="1"/>
    <col min="14562" max="14562" width="23.42578125" style="1" customWidth="1"/>
    <col min="14563" max="14563" width="16.5703125" style="1" bestFit="1" customWidth="1"/>
    <col min="14564" max="14564" width="17.7109375" style="1" bestFit="1" customWidth="1"/>
    <col min="14565" max="14814" width="9.140625" style="1"/>
    <col min="14815" max="14815" width="10.7109375" style="1" customWidth="1"/>
    <col min="14816" max="14816" width="19.5703125" style="1" customWidth="1"/>
    <col min="14817" max="14817" width="41.7109375" style="1" customWidth="1"/>
    <col min="14818" max="14818" width="23.42578125" style="1" customWidth="1"/>
    <col min="14819" max="14819" width="16.5703125" style="1" bestFit="1" customWidth="1"/>
    <col min="14820" max="14820" width="17.7109375" style="1" bestFit="1" customWidth="1"/>
    <col min="14821" max="15070" width="9.140625" style="1"/>
    <col min="15071" max="15071" width="10.7109375" style="1" customWidth="1"/>
    <col min="15072" max="15072" width="19.5703125" style="1" customWidth="1"/>
    <col min="15073" max="15073" width="41.7109375" style="1" customWidth="1"/>
    <col min="15074" max="15074" width="23.42578125" style="1" customWidth="1"/>
    <col min="15075" max="15075" width="16.5703125" style="1" bestFit="1" customWidth="1"/>
    <col min="15076" max="15076" width="17.7109375" style="1" bestFit="1" customWidth="1"/>
    <col min="15077" max="15326" width="9.140625" style="1"/>
    <col min="15327" max="15327" width="10.7109375" style="1" customWidth="1"/>
    <col min="15328" max="15328" width="19.5703125" style="1" customWidth="1"/>
    <col min="15329" max="15329" width="41.7109375" style="1" customWidth="1"/>
    <col min="15330" max="15330" width="23.42578125" style="1" customWidth="1"/>
    <col min="15331" max="15331" width="16.5703125" style="1" bestFit="1" customWidth="1"/>
    <col min="15332" max="15332" width="17.7109375" style="1" bestFit="1" customWidth="1"/>
    <col min="15333" max="15582" width="9.140625" style="1"/>
    <col min="15583" max="15583" width="10.7109375" style="1" customWidth="1"/>
    <col min="15584" max="15584" width="19.5703125" style="1" customWidth="1"/>
    <col min="15585" max="15585" width="41.7109375" style="1" customWidth="1"/>
    <col min="15586" max="15586" width="23.42578125" style="1" customWidth="1"/>
    <col min="15587" max="15587" width="16.5703125" style="1" bestFit="1" customWidth="1"/>
    <col min="15588" max="15588" width="17.7109375" style="1" bestFit="1" customWidth="1"/>
    <col min="15589" max="15838" width="9.140625" style="1"/>
    <col min="15839" max="15839" width="10.7109375" style="1" customWidth="1"/>
    <col min="15840" max="15840" width="19.5703125" style="1" customWidth="1"/>
    <col min="15841" max="15841" width="41.7109375" style="1" customWidth="1"/>
    <col min="15842" max="15842" width="23.42578125" style="1" customWidth="1"/>
    <col min="15843" max="15843" width="16.5703125" style="1" bestFit="1" customWidth="1"/>
    <col min="15844" max="15844" width="17.7109375" style="1" bestFit="1" customWidth="1"/>
    <col min="15845" max="16094" width="9.140625" style="1"/>
    <col min="16095" max="16095" width="10.7109375" style="1" customWidth="1"/>
    <col min="16096" max="16096" width="19.5703125" style="1" customWidth="1"/>
    <col min="16097" max="16097" width="41.7109375" style="1" customWidth="1"/>
    <col min="16098" max="16098" width="23.42578125" style="1" customWidth="1"/>
    <col min="16099" max="16099" width="16.5703125" style="1" bestFit="1" customWidth="1"/>
    <col min="16100" max="16100" width="17.7109375" style="1" bestFit="1" customWidth="1"/>
    <col min="16101" max="16384" width="9.140625" style="1"/>
  </cols>
  <sheetData>
    <row r="1" spans="1:6" s="1" customFormat="1" x14ac:dyDescent="0.2">
      <c r="A1" s="68"/>
      <c r="B1" s="67"/>
      <c r="C1" s="67"/>
      <c r="D1" s="66"/>
      <c r="E1" s="65"/>
      <c r="F1" s="64"/>
    </row>
    <row r="2" spans="1:6" s="1" customFormat="1" x14ac:dyDescent="0.2">
      <c r="A2" s="63"/>
      <c r="B2" s="62"/>
      <c r="C2" s="62"/>
      <c r="D2" s="61"/>
      <c r="E2" s="60"/>
      <c r="F2" s="59"/>
    </row>
    <row r="3" spans="1:6" s="1" customFormat="1" x14ac:dyDescent="0.2">
      <c r="A3" s="63"/>
      <c r="B3" s="62"/>
      <c r="C3" s="62"/>
      <c r="D3" s="61"/>
      <c r="E3" s="60"/>
      <c r="F3" s="59"/>
    </row>
    <row r="4" spans="1:6" s="1" customFormat="1" x14ac:dyDescent="0.2">
      <c r="A4" s="63"/>
      <c r="B4" s="62"/>
      <c r="C4" s="62"/>
      <c r="D4" s="61"/>
      <c r="E4" s="60"/>
      <c r="F4" s="59"/>
    </row>
    <row r="5" spans="1:6" s="1" customFormat="1" x14ac:dyDescent="0.2">
      <c r="A5" s="63"/>
      <c r="B5" s="62"/>
      <c r="C5" s="62"/>
      <c r="D5" s="61"/>
      <c r="E5" s="60"/>
      <c r="F5" s="59"/>
    </row>
    <row r="6" spans="1:6" s="1" customFormat="1" x14ac:dyDescent="0.2">
      <c r="A6" s="63"/>
      <c r="B6" s="62"/>
      <c r="C6" s="62"/>
      <c r="D6" s="61"/>
      <c r="E6" s="60"/>
      <c r="F6" s="59"/>
    </row>
    <row r="7" spans="1:6" s="1" customFormat="1" x14ac:dyDescent="0.2">
      <c r="A7" s="63"/>
      <c r="B7" s="62"/>
      <c r="C7" s="62"/>
      <c r="D7" s="61"/>
      <c r="E7" s="60"/>
      <c r="F7" s="59"/>
    </row>
    <row r="8" spans="1:6" s="1" customFormat="1" x14ac:dyDescent="0.2">
      <c r="A8" s="63"/>
      <c r="B8" s="62"/>
      <c r="C8" s="62"/>
      <c r="D8" s="61"/>
      <c r="E8" s="60"/>
      <c r="F8" s="59"/>
    </row>
    <row r="9" spans="1:6" s="1" customFormat="1" x14ac:dyDescent="0.2">
      <c r="A9" s="63"/>
      <c r="B9" s="62"/>
      <c r="C9" s="62"/>
      <c r="D9" s="61"/>
      <c r="E9" s="60"/>
      <c r="F9" s="59"/>
    </row>
    <row r="10" spans="1:6" s="1" customFormat="1" x14ac:dyDescent="0.2">
      <c r="A10" s="63"/>
      <c r="B10" s="62"/>
      <c r="C10" s="62"/>
      <c r="D10" s="61"/>
      <c r="E10" s="60"/>
      <c r="F10" s="59"/>
    </row>
    <row r="11" spans="1:6" s="1" customFormat="1" x14ac:dyDescent="0.2">
      <c r="A11" s="63"/>
      <c r="B11" s="62"/>
      <c r="C11" s="62"/>
      <c r="D11" s="61"/>
      <c r="E11" s="60"/>
      <c r="F11" s="59"/>
    </row>
    <row r="12" spans="1:6" s="1" customFormat="1" x14ac:dyDescent="0.2">
      <c r="A12" s="63"/>
      <c r="B12" s="62"/>
      <c r="C12" s="62"/>
      <c r="D12" s="61"/>
      <c r="E12" s="60"/>
      <c r="F12" s="59"/>
    </row>
    <row r="13" spans="1:6" s="1" customFormat="1" ht="15.75" customHeight="1" x14ac:dyDescent="0.25">
      <c r="A13" s="58" t="s">
        <v>51</v>
      </c>
      <c r="B13" s="57"/>
      <c r="C13" s="57"/>
      <c r="D13" s="57"/>
      <c r="E13" s="57"/>
      <c r="F13" s="56"/>
    </row>
    <row r="14" spans="1:6" s="1" customFormat="1" ht="15.75" customHeight="1" x14ac:dyDescent="0.25">
      <c r="A14" s="58" t="s">
        <v>50</v>
      </c>
      <c r="B14" s="57"/>
      <c r="C14" s="57"/>
      <c r="D14" s="57"/>
      <c r="E14" s="57"/>
      <c r="F14" s="56"/>
    </row>
    <row r="15" spans="1:6" s="9" customFormat="1" ht="15.75" x14ac:dyDescent="0.25">
      <c r="A15" s="55" t="s">
        <v>49</v>
      </c>
      <c r="B15" s="54"/>
      <c r="C15" s="54"/>
      <c r="D15" s="54"/>
      <c r="E15" s="54"/>
      <c r="F15" s="53"/>
    </row>
    <row r="16" spans="1:6" s="9" customFormat="1" ht="12.75" customHeight="1" x14ac:dyDescent="0.25">
      <c r="A16" s="52"/>
      <c r="B16" s="51"/>
      <c r="C16" s="51"/>
      <c r="D16" s="51"/>
      <c r="E16" s="50"/>
      <c r="F16" s="49"/>
    </row>
    <row r="17" spans="1:9" s="9" customFormat="1" ht="12.75" customHeight="1" thickBot="1" x14ac:dyDescent="0.25">
      <c r="A17" s="48"/>
      <c r="B17" s="47"/>
      <c r="C17" s="47"/>
      <c r="D17" s="46"/>
      <c r="E17" s="45"/>
      <c r="F17" s="44"/>
    </row>
    <row r="18" spans="1:9" s="9" customFormat="1" ht="16.5" thickBot="1" x14ac:dyDescent="0.25">
      <c r="A18" s="43" t="s">
        <v>48</v>
      </c>
      <c r="B18" s="42"/>
      <c r="C18" s="42"/>
      <c r="D18" s="41"/>
      <c r="E18" s="40"/>
      <c r="F18" s="39"/>
    </row>
    <row r="19" spans="1:9" s="9" customFormat="1" ht="15.75" x14ac:dyDescent="0.25">
      <c r="A19" s="38"/>
      <c r="B19" s="37"/>
      <c r="C19" s="36"/>
      <c r="D19" s="35" t="s">
        <v>47</v>
      </c>
      <c r="E19" s="35"/>
      <c r="F19" s="34">
        <v>-1270752591.4099987</v>
      </c>
      <c r="G19" s="33"/>
    </row>
    <row r="20" spans="1:9" s="9" customFormat="1" x14ac:dyDescent="0.2">
      <c r="A20" s="28" t="s">
        <v>46</v>
      </c>
      <c r="B20" s="32"/>
      <c r="C20" s="31"/>
      <c r="D20" s="29"/>
      <c r="E20" s="30"/>
      <c r="F20" s="29"/>
    </row>
    <row r="21" spans="1:9" s="9" customFormat="1" ht="33" x14ac:dyDescent="0.25">
      <c r="A21" s="28"/>
      <c r="B21" s="25" t="s">
        <v>45</v>
      </c>
      <c r="C21" s="27" t="s">
        <v>44</v>
      </c>
      <c r="D21" s="25" t="s">
        <v>43</v>
      </c>
      <c r="E21" s="26" t="s">
        <v>42</v>
      </c>
      <c r="F21" s="25" t="s">
        <v>41</v>
      </c>
    </row>
    <row r="22" spans="1:9" s="9" customFormat="1" x14ac:dyDescent="0.2">
      <c r="A22" s="24">
        <v>44196</v>
      </c>
      <c r="B22" s="21"/>
      <c r="C22" s="20" t="s">
        <v>40</v>
      </c>
      <c r="D22" s="23">
        <f>+F19</f>
        <v>-1270752591.4099987</v>
      </c>
      <c r="E22" s="18"/>
      <c r="F22" s="10">
        <f>+D22-E22</f>
        <v>-1270752591.4099987</v>
      </c>
    </row>
    <row r="23" spans="1:9" s="9" customFormat="1" x14ac:dyDescent="0.2">
      <c r="A23" s="22">
        <v>44197</v>
      </c>
      <c r="B23" s="21"/>
      <c r="C23" s="20" t="s">
        <v>39</v>
      </c>
      <c r="D23" s="19">
        <v>491004951.29000002</v>
      </c>
      <c r="E23" s="18"/>
      <c r="F23" s="10">
        <f>+F22+D23-E23</f>
        <v>-779747640.11999869</v>
      </c>
      <c r="I23" s="10"/>
    </row>
    <row r="24" spans="1:9" s="9" customFormat="1" x14ac:dyDescent="0.2">
      <c r="A24" s="22">
        <v>44197</v>
      </c>
      <c r="B24" s="21"/>
      <c r="C24" s="20" t="s">
        <v>38</v>
      </c>
      <c r="D24" s="19">
        <v>70278499.5</v>
      </c>
      <c r="E24" s="18"/>
      <c r="F24" s="10">
        <f>+F23+D24-E24</f>
        <v>-709469140.61999869</v>
      </c>
      <c r="I24" s="16"/>
    </row>
    <row r="25" spans="1:9" s="9" customFormat="1" ht="15.75" x14ac:dyDescent="0.25">
      <c r="A25" s="15" t="s">
        <v>34</v>
      </c>
      <c r="B25" s="14" t="s">
        <v>37</v>
      </c>
      <c r="C25" s="13" t="str">
        <f>'[1]Libramientos Enero - 2021 (3)'!C14</f>
        <v>CII VIVIENDAS INC</v>
      </c>
      <c r="D25" s="17"/>
      <c r="E25" s="11">
        <v>114876</v>
      </c>
      <c r="F25" s="10">
        <f>+F24-D25+E25</f>
        <v>-709354264.61999869</v>
      </c>
      <c r="H25" s="10"/>
      <c r="I25" s="16"/>
    </row>
    <row r="26" spans="1:9" s="9" customFormat="1" ht="15.75" x14ac:dyDescent="0.25">
      <c r="A26" s="15" t="s">
        <v>34</v>
      </c>
      <c r="B26" s="14" t="s">
        <v>36</v>
      </c>
      <c r="C26" s="13" t="str">
        <f>'[1]Libramientos Enero - 2021 (3)'!C15</f>
        <v>CII VIVIENDAS INC</v>
      </c>
      <c r="D26" s="12"/>
      <c r="E26" s="11">
        <v>20986</v>
      </c>
      <c r="F26" s="10">
        <f>+F25-D26+E26</f>
        <v>-709333278.61999869</v>
      </c>
      <c r="I26" s="16"/>
    </row>
    <row r="27" spans="1:9" s="9" customFormat="1" ht="31.5" x14ac:dyDescent="0.25">
      <c r="A27" s="15" t="s">
        <v>34</v>
      </c>
      <c r="B27" s="14" t="s">
        <v>35</v>
      </c>
      <c r="C27" s="13" t="str">
        <f>'[1]Libramientos Enero - 2021 (3)'!C16</f>
        <v>COMPANIA DOMINICANA DE TELEFONOS C POR A</v>
      </c>
      <c r="D27" s="12"/>
      <c r="E27" s="11">
        <v>128173.3</v>
      </c>
      <c r="F27" s="10">
        <f>+F26-D27+E27</f>
        <v>-709205105.31999874</v>
      </c>
      <c r="H27" s="10"/>
      <c r="I27" s="16"/>
    </row>
    <row r="28" spans="1:9" s="9" customFormat="1" ht="31.5" x14ac:dyDescent="0.25">
      <c r="A28" s="15" t="s">
        <v>34</v>
      </c>
      <c r="B28" s="14" t="s">
        <v>33</v>
      </c>
      <c r="C28" s="13" t="str">
        <f>'[1]Libramientos Enero - 2021 (3)'!C17</f>
        <v>COMPANIA DOMINICANA DE TELEFONOS C POR A</v>
      </c>
      <c r="D28" s="12"/>
      <c r="E28" s="11">
        <v>925969.35</v>
      </c>
      <c r="F28" s="10">
        <f>+F27-D28+E28</f>
        <v>-708279135.96999872</v>
      </c>
      <c r="H28" s="10"/>
      <c r="I28" s="10"/>
    </row>
    <row r="29" spans="1:9" s="9" customFormat="1" ht="15.75" x14ac:dyDescent="0.25">
      <c r="A29" s="15" t="s">
        <v>31</v>
      </c>
      <c r="B29" s="14" t="s">
        <v>32</v>
      </c>
      <c r="C29" s="13" t="str">
        <f>'[1]Libramientos Enero - 2021 (3)'!C18</f>
        <v>EDENORTE DOMINICANA S A</v>
      </c>
      <c r="D29" s="12"/>
      <c r="E29" s="11">
        <v>263114.78999999998</v>
      </c>
      <c r="F29" s="10">
        <f>+F28-D29+E29</f>
        <v>-708016021.17999876</v>
      </c>
      <c r="I29" s="10"/>
    </row>
    <row r="30" spans="1:9" s="9" customFormat="1" ht="15.75" x14ac:dyDescent="0.25">
      <c r="A30" s="15" t="s">
        <v>31</v>
      </c>
      <c r="B30" s="14" t="s">
        <v>30</v>
      </c>
      <c r="C30" s="13" t="str">
        <f>'[1]Libramientos Enero - 2021 (3)'!C19</f>
        <v>Edesur Dominicana, S.A</v>
      </c>
      <c r="D30" s="12"/>
      <c r="E30" s="11">
        <v>2886052.14</v>
      </c>
      <c r="F30" s="10">
        <f>+F29-D30+E30</f>
        <v>-705129969.03999877</v>
      </c>
    </row>
    <row r="31" spans="1:9" s="9" customFormat="1" ht="31.5" x14ac:dyDescent="0.25">
      <c r="A31" s="15" t="s">
        <v>27</v>
      </c>
      <c r="B31" s="14" t="s">
        <v>29</v>
      </c>
      <c r="C31" s="13" t="str">
        <f>'[1]Libramientos Enero - 2021 (3)'!C20</f>
        <v>INST NAC DE AGUAS POTABLES Y ALCATARILLADOS</v>
      </c>
      <c r="D31" s="12"/>
      <c r="E31" s="11">
        <v>9900</v>
      </c>
      <c r="F31" s="10">
        <f>+F30-D31+E31</f>
        <v>-705120069.03999877</v>
      </c>
    </row>
    <row r="32" spans="1:9" s="9" customFormat="1" ht="15.75" x14ac:dyDescent="0.25">
      <c r="A32" s="15" t="s">
        <v>27</v>
      </c>
      <c r="B32" s="14" t="s">
        <v>28</v>
      </c>
      <c r="C32" s="13" t="str">
        <f>'[1]Libramientos Enero - 2021 (3)'!C21</f>
        <v>INSTITUTO POSTAL DOMINICANO</v>
      </c>
      <c r="D32" s="12"/>
      <c r="E32" s="11">
        <v>17822143.850000001</v>
      </c>
      <c r="F32" s="10">
        <f>+F31-D32+E32</f>
        <v>-687297925.18999875</v>
      </c>
    </row>
    <row r="33" spans="1:6" s="9" customFormat="1" ht="15.75" x14ac:dyDescent="0.25">
      <c r="A33" s="15" t="s">
        <v>27</v>
      </c>
      <c r="B33" s="14" t="s">
        <v>26</v>
      </c>
      <c r="C33" s="13" t="str">
        <f>'[1]Libramientos Enero - 2021 (3)'!C22</f>
        <v>INSTITUTO POSTAL DOMINICANO</v>
      </c>
      <c r="D33" s="12"/>
      <c r="E33" s="11">
        <v>3203867.15</v>
      </c>
      <c r="F33" s="10">
        <f>+F32-D33+E33</f>
        <v>-684094058.03999877</v>
      </c>
    </row>
    <row r="34" spans="1:6" s="9" customFormat="1" ht="31.5" x14ac:dyDescent="0.25">
      <c r="A34" s="15" t="s">
        <v>25</v>
      </c>
      <c r="B34" s="14" t="s">
        <v>24</v>
      </c>
      <c r="C34" s="13" t="str">
        <f>'[1]Libramientos Enero - 2021 (3)'!C23</f>
        <v>INSTITUTO DE AUXILIOS Y VIVIENDAS</v>
      </c>
      <c r="D34" s="12"/>
      <c r="E34" s="11">
        <v>11514798.060000001</v>
      </c>
      <c r="F34" s="10">
        <f>+F33-D34+E34</f>
        <v>-672579259.97999883</v>
      </c>
    </row>
    <row r="35" spans="1:6" s="9" customFormat="1" ht="31.5" x14ac:dyDescent="0.25">
      <c r="A35" s="15" t="s">
        <v>9</v>
      </c>
      <c r="B35" s="14" t="s">
        <v>23</v>
      </c>
      <c r="C35" s="13" t="str">
        <f>'[1]Libramientos Enero - 2021 (3)'!C24</f>
        <v>CORPORACION ACUEDUCTO ALCANTARILLADO SANTO DOMINGO</v>
      </c>
      <c r="D35" s="12"/>
      <c r="E35" s="11">
        <v>157868</v>
      </c>
      <c r="F35" s="10">
        <f>+F34-D35+E35</f>
        <v>-672421391.97999883</v>
      </c>
    </row>
    <row r="36" spans="1:6" s="9" customFormat="1" ht="31.5" x14ac:dyDescent="0.25">
      <c r="A36" s="15" t="s">
        <v>9</v>
      </c>
      <c r="B36" s="14" t="s">
        <v>22</v>
      </c>
      <c r="C36" s="13" t="str">
        <f>'[1]Libramientos Enero - 2021 (3)'!C25</f>
        <v>CORPORACION ACUEDUCTO ALCANTARILLADO SANTO DOMINGO</v>
      </c>
      <c r="D36" s="12"/>
      <c r="E36" s="11">
        <v>3000</v>
      </c>
      <c r="F36" s="10">
        <f>+F35-D36+E36</f>
        <v>-672418391.97999883</v>
      </c>
    </row>
    <row r="37" spans="1:6" s="9" customFormat="1" ht="31.5" x14ac:dyDescent="0.25">
      <c r="A37" s="15" t="s">
        <v>9</v>
      </c>
      <c r="B37" s="14" t="s">
        <v>21</v>
      </c>
      <c r="C37" s="13" t="str">
        <f>'[1]Libramientos Enero - 2021 (3)'!C26</f>
        <v>CORPORACION DE ACUEDUCTO Y ALCANTARILLADO DE PTO PLATA</v>
      </c>
      <c r="D37" s="12"/>
      <c r="E37" s="11">
        <v>900</v>
      </c>
      <c r="F37" s="10">
        <f>+F36-D37+E37</f>
        <v>-672417491.97999883</v>
      </c>
    </row>
    <row r="38" spans="1:6" s="9" customFormat="1" ht="31.5" x14ac:dyDescent="0.25">
      <c r="A38" s="15" t="s">
        <v>9</v>
      </c>
      <c r="B38" s="14" t="s">
        <v>20</v>
      </c>
      <c r="C38" s="13" t="str">
        <f>'[1]Libramientos Enero - 2021 (3)'!C27</f>
        <v>AYUNTAMIENTO DEL DISTRITO NACIONAL</v>
      </c>
      <c r="D38" s="12"/>
      <c r="E38" s="11">
        <v>49172</v>
      </c>
      <c r="F38" s="10">
        <f>+F37-D38+E38</f>
        <v>-672368319.97999883</v>
      </c>
    </row>
    <row r="39" spans="1:6" s="9" customFormat="1" ht="31.5" x14ac:dyDescent="0.25">
      <c r="A39" s="15" t="s">
        <v>9</v>
      </c>
      <c r="B39" s="14" t="s">
        <v>19</v>
      </c>
      <c r="C39" s="13" t="str">
        <f>'[1]Libramientos Enero - 2021 (3)'!C28</f>
        <v>MINISTERIO DE OBRAS PUBLICAS Y COMUNICACIONES</v>
      </c>
      <c r="D39" s="12"/>
      <c r="E39" s="11">
        <v>54094062.789999999</v>
      </c>
      <c r="F39" s="10">
        <f>+F38-D39+E39</f>
        <v>-618274257.18999887</v>
      </c>
    </row>
    <row r="40" spans="1:6" s="9" customFormat="1" ht="47.25" x14ac:dyDescent="0.25">
      <c r="A40" s="15" t="s">
        <v>9</v>
      </c>
      <c r="B40" s="14" t="s">
        <v>19</v>
      </c>
      <c r="C40" s="13" t="str">
        <f>'[1]Libramientos Enero - 2021 (3)'!C29</f>
        <v>COLECTOR CONTRIBUCIONES A LA TESORERIA DE LA SEGURIDAD SOCIAL TSS</v>
      </c>
      <c r="D40" s="12"/>
      <c r="E40" s="11">
        <v>3757038.88</v>
      </c>
      <c r="F40" s="10">
        <f>+F39-D40+E40</f>
        <v>-614517218.30999887</v>
      </c>
    </row>
    <row r="41" spans="1:6" s="9" customFormat="1" ht="47.25" x14ac:dyDescent="0.25">
      <c r="A41" s="15" t="s">
        <v>9</v>
      </c>
      <c r="B41" s="14" t="s">
        <v>19</v>
      </c>
      <c r="C41" s="13" t="str">
        <f>'[1]Libramientos Enero - 2021 (3)'!C30</f>
        <v>COLECTOR CONTRIBUCIONES A LA TESORERIA DE LA SEGURIDAD SOCIAL TSS</v>
      </c>
      <c r="D41" s="12"/>
      <c r="E41" s="11">
        <v>3840676.67</v>
      </c>
      <c r="F41" s="10">
        <f>+F40-D41+E41</f>
        <v>-610676541.63999891</v>
      </c>
    </row>
    <row r="42" spans="1:6" s="9" customFormat="1" ht="47.25" x14ac:dyDescent="0.25">
      <c r="A42" s="15" t="s">
        <v>9</v>
      </c>
      <c r="B42" s="14" t="s">
        <v>19</v>
      </c>
      <c r="C42" s="13" t="str">
        <f>'[1]Libramientos Enero - 2021 (3)'!C31</f>
        <v>COLECTOR CONTRIBUCIONES A LA TESORERIA DE LA SEGURIDAD SOCIAL TSS</v>
      </c>
      <c r="D42" s="12"/>
      <c r="E42" s="11">
        <v>643491.38</v>
      </c>
      <c r="F42" s="10">
        <f>+F41-D42+E42</f>
        <v>-610033050.25999892</v>
      </c>
    </row>
    <row r="43" spans="1:6" s="9" customFormat="1" ht="31.5" x14ac:dyDescent="0.25">
      <c r="A43" s="15" t="s">
        <v>9</v>
      </c>
      <c r="B43" s="14" t="s">
        <v>18</v>
      </c>
      <c r="C43" s="13" t="str">
        <f>'[1]Libramientos Enero - 2021 (3)'!C32</f>
        <v>MINISTERIO DE OBRAS PUBLICAS Y COMUNICACIONES</v>
      </c>
      <c r="D43" s="12"/>
      <c r="E43" s="11">
        <v>32002740.710000001</v>
      </c>
      <c r="F43" s="10">
        <f>+F42-D43+E43</f>
        <v>-578030309.54999888</v>
      </c>
    </row>
    <row r="44" spans="1:6" s="9" customFormat="1" ht="47.25" x14ac:dyDescent="0.25">
      <c r="A44" s="15" t="s">
        <v>9</v>
      </c>
      <c r="B44" s="14" t="s">
        <v>18</v>
      </c>
      <c r="C44" s="13" t="str">
        <f>'[1]Libramientos Enero - 2021 (3)'!C33</f>
        <v>COLECTOR CONTRIBUCIONES A LA TESORERIA DE LA SEGURIDAD SOCIAL TSS</v>
      </c>
      <c r="D44" s="12"/>
      <c r="E44" s="11">
        <v>2246229.85</v>
      </c>
      <c r="F44" s="10">
        <f>+F43-D44+E44</f>
        <v>-575784079.69999886</v>
      </c>
    </row>
    <row r="45" spans="1:6" s="9" customFormat="1" ht="47.25" x14ac:dyDescent="0.25">
      <c r="A45" s="15" t="s">
        <v>9</v>
      </c>
      <c r="B45" s="14" t="s">
        <v>18</v>
      </c>
      <c r="C45" s="13" t="str">
        <f>'[1]Libramientos Enero - 2021 (3)'!C34</f>
        <v>COLECTOR CONTRIBUCIONES A LA TESORERIA DE LA SEGURIDAD SOCIAL TSS</v>
      </c>
      <c r="D45" s="12"/>
      <c r="E45" s="11">
        <v>2272194.63</v>
      </c>
      <c r="F45" s="10">
        <f>+F44-D45+E45</f>
        <v>-573511885.06999886</v>
      </c>
    </row>
    <row r="46" spans="1:6" s="9" customFormat="1" ht="47.25" x14ac:dyDescent="0.25">
      <c r="A46" s="15" t="s">
        <v>9</v>
      </c>
      <c r="B46" s="14" t="s">
        <v>18</v>
      </c>
      <c r="C46" s="13" t="str">
        <f>'[1]Libramientos Enero - 2021 (3)'!C35</f>
        <v>COLECTOR CONTRIBUCIONES A LA TESORERIA DE LA SEGURIDAD SOCIAL TSS</v>
      </c>
      <c r="D46" s="12"/>
      <c r="E46" s="11">
        <v>381522.09</v>
      </c>
      <c r="F46" s="10">
        <f>+F45-D46+E46</f>
        <v>-573130362.97999883</v>
      </c>
    </row>
    <row r="47" spans="1:6" s="9" customFormat="1" ht="31.5" x14ac:dyDescent="0.25">
      <c r="A47" s="15" t="s">
        <v>9</v>
      </c>
      <c r="B47" s="14" t="s">
        <v>17</v>
      </c>
      <c r="C47" s="13" t="str">
        <f>'[1]Libramientos Enero - 2021 (3)'!C36</f>
        <v>MINISTERIO DE OBRAS PUBLICAS Y COMUNICACIONES</v>
      </c>
      <c r="D47" s="12"/>
      <c r="E47" s="11">
        <v>13563100</v>
      </c>
      <c r="F47" s="10">
        <f>+F46-D47+E47</f>
        <v>-559567262.97999883</v>
      </c>
    </row>
    <row r="48" spans="1:6" s="9" customFormat="1" ht="31.5" x14ac:dyDescent="0.25">
      <c r="A48" s="15" t="s">
        <v>9</v>
      </c>
      <c r="B48" s="14" t="s">
        <v>16</v>
      </c>
      <c r="C48" s="13" t="str">
        <f>'[1]Libramientos Enero - 2021 (3)'!C37</f>
        <v>MINISTERIO DE OBRAS PUBLICAS Y COMUNICACIONES</v>
      </c>
      <c r="D48" s="12"/>
      <c r="E48" s="11">
        <v>2728101.45</v>
      </c>
      <c r="F48" s="10">
        <f>+F47-D48+E48</f>
        <v>-556839161.52999878</v>
      </c>
    </row>
    <row r="49" spans="1:6" s="9" customFormat="1" ht="47.25" x14ac:dyDescent="0.25">
      <c r="A49" s="15" t="s">
        <v>9</v>
      </c>
      <c r="B49" s="14" t="s">
        <v>16</v>
      </c>
      <c r="C49" s="13" t="str">
        <f>'[1]Libramientos Enero - 2021 (3)'!C38</f>
        <v>COLECTOR CONTRIBUCIONES A LA TESORERIA DE LA SEGURIDAD SOCIAL TSS</v>
      </c>
      <c r="D49" s="12"/>
      <c r="E49" s="11">
        <v>177773.37</v>
      </c>
      <c r="F49" s="10">
        <f>+F48-D49+E49</f>
        <v>-556661388.15999877</v>
      </c>
    </row>
    <row r="50" spans="1:6" s="9" customFormat="1" ht="47.25" x14ac:dyDescent="0.25">
      <c r="A50" s="15" t="s">
        <v>9</v>
      </c>
      <c r="B50" s="14" t="s">
        <v>16</v>
      </c>
      <c r="C50" s="13" t="str">
        <f>'[1]Libramientos Enero - 2021 (3)'!C39</f>
        <v>COLECTOR CONTRIBUCIONES A LA TESORERIA DE LA SEGURIDAD SOCIAL TSS</v>
      </c>
      <c r="D50" s="12"/>
      <c r="E50" s="11">
        <v>193695.2</v>
      </c>
      <c r="F50" s="10">
        <f>+F49-D50+E50</f>
        <v>-556467692.95999873</v>
      </c>
    </row>
    <row r="51" spans="1:6" s="9" customFormat="1" ht="47.25" x14ac:dyDescent="0.25">
      <c r="A51" s="15" t="s">
        <v>9</v>
      </c>
      <c r="B51" s="14" t="s">
        <v>16</v>
      </c>
      <c r="C51" s="13" t="str">
        <f>'[1]Libramientos Enero - 2021 (3)'!C40</f>
        <v>COLECTOR CONTRIBUCIONES A LA TESORERIA DE LA SEGURIDAD SOCIAL TSS</v>
      </c>
      <c r="D51" s="12"/>
      <c r="E51" s="11">
        <v>27809.87</v>
      </c>
      <c r="F51" s="10">
        <f>+F50-D51+E51</f>
        <v>-556439883.08999872</v>
      </c>
    </row>
    <row r="52" spans="1:6" s="9" customFormat="1" ht="31.5" x14ac:dyDescent="0.25">
      <c r="A52" s="15" t="s">
        <v>9</v>
      </c>
      <c r="B52" s="14" t="s">
        <v>15</v>
      </c>
      <c r="C52" s="13" t="str">
        <f>'[1]Libramientos Enero - 2021 (3)'!C41</f>
        <v>MINISTERIO DE OBRAS PUBLICAS Y COMUNICACIONES</v>
      </c>
      <c r="D52" s="12"/>
      <c r="E52" s="11">
        <v>317900</v>
      </c>
      <c r="F52" s="10">
        <f>+F51-D52+E52</f>
        <v>-556121983.08999872</v>
      </c>
    </row>
    <row r="53" spans="1:6" s="9" customFormat="1" ht="31.5" x14ac:dyDescent="0.25">
      <c r="A53" s="15" t="s">
        <v>9</v>
      </c>
      <c r="B53" s="14" t="s">
        <v>14</v>
      </c>
      <c r="C53" s="13" t="str">
        <f>'[1]Libramientos Enero - 2021 (3)'!C42</f>
        <v>MINISTERIO DE OBRAS PUBLICAS Y COMUNICACIONES</v>
      </c>
      <c r="D53" s="12"/>
      <c r="E53" s="11">
        <v>408191.26</v>
      </c>
      <c r="F53" s="10">
        <f>+F52-D53+E53</f>
        <v>-555713791.82999873</v>
      </c>
    </row>
    <row r="54" spans="1:6" s="9" customFormat="1" ht="31.5" x14ac:dyDescent="0.25">
      <c r="A54" s="15" t="s">
        <v>9</v>
      </c>
      <c r="B54" s="14" t="s">
        <v>13</v>
      </c>
      <c r="C54" s="13" t="str">
        <f>'[1]Libramientos Enero - 2021 (3)'!C43</f>
        <v>MINISTERIO DE OBRAS PUBLICAS Y COMUNICACIONES</v>
      </c>
      <c r="D54" s="12"/>
      <c r="E54" s="11">
        <v>705000</v>
      </c>
      <c r="F54" s="10">
        <f>+F53-D54+E54</f>
        <v>-555008791.82999873</v>
      </c>
    </row>
    <row r="55" spans="1:6" s="9" customFormat="1" ht="47.25" x14ac:dyDescent="0.25">
      <c r="A55" s="15" t="s">
        <v>9</v>
      </c>
      <c r="B55" s="14" t="s">
        <v>13</v>
      </c>
      <c r="C55" s="13" t="str">
        <f>'[1]Libramientos Enero - 2021 (3)'!C44</f>
        <v>COLECTOR CONTRIBUCIONES A LA TESORERIA DE LA SEGURIDAD SOCIAL TSS</v>
      </c>
      <c r="D55" s="12"/>
      <c r="E55" s="11">
        <v>48908.24</v>
      </c>
      <c r="F55" s="10">
        <f>+F54-D55+E55</f>
        <v>-554959883.58999872</v>
      </c>
    </row>
    <row r="56" spans="1:6" s="9" customFormat="1" ht="47.25" x14ac:dyDescent="0.25">
      <c r="A56" s="15" t="s">
        <v>9</v>
      </c>
      <c r="B56" s="14" t="s">
        <v>13</v>
      </c>
      <c r="C56" s="13" t="str">
        <f>'[1]Libramientos Enero - 2021 (3)'!C45</f>
        <v>COLECTOR CONTRIBUCIONES A LA TESORERIA DE LA SEGURIDAD SOCIAL TSS</v>
      </c>
      <c r="D56" s="12"/>
      <c r="E56" s="11">
        <v>50055</v>
      </c>
      <c r="F56" s="10">
        <f>+F55-D56+E56</f>
        <v>-554909828.58999872</v>
      </c>
    </row>
    <row r="57" spans="1:6" s="9" customFormat="1" ht="47.25" x14ac:dyDescent="0.25">
      <c r="A57" s="15" t="s">
        <v>9</v>
      </c>
      <c r="B57" s="14" t="s">
        <v>13</v>
      </c>
      <c r="C57" s="13" t="str">
        <f>'[1]Libramientos Enero - 2021 (3)'!C46</f>
        <v>COLECTOR CONTRIBUCIONES A LA TESORERIA DE LA SEGURIDAD SOCIAL TSS</v>
      </c>
      <c r="D57" s="12"/>
      <c r="E57" s="11">
        <v>5599.24</v>
      </c>
      <c r="F57" s="10">
        <f>+F56-D57+E57</f>
        <v>-554904229.34999871</v>
      </c>
    </row>
    <row r="58" spans="1:6" s="9" customFormat="1" ht="31.5" x14ac:dyDescent="0.25">
      <c r="A58" s="15" t="s">
        <v>9</v>
      </c>
      <c r="B58" s="14" t="s">
        <v>12</v>
      </c>
      <c r="C58" s="13" t="str">
        <f>'[1]Libramientos Enero - 2021 (3)'!C47</f>
        <v>MINISTERIO DE OBRAS PUBLICAS Y COMUNICACIONES</v>
      </c>
      <c r="D58" s="12"/>
      <c r="E58" s="11">
        <v>19694424</v>
      </c>
      <c r="F58" s="10">
        <f>+F57-D58+E58</f>
        <v>-535209805.34999871</v>
      </c>
    </row>
    <row r="59" spans="1:6" s="9" customFormat="1" ht="47.25" x14ac:dyDescent="0.25">
      <c r="A59" s="15" t="s">
        <v>9</v>
      </c>
      <c r="B59" s="14" t="s">
        <v>12</v>
      </c>
      <c r="C59" s="13" t="str">
        <f>'[1]Libramientos Enero - 2021 (3)'!C48</f>
        <v>COLECTOR CONTRIBUCIONES A LA TESORERIA DE LA SEGURIDAD SOCIAL TSS</v>
      </c>
      <c r="D59" s="12"/>
      <c r="E59" s="11">
        <v>1339359.48</v>
      </c>
      <c r="F59" s="10">
        <f>+F58-D59+E59</f>
        <v>-533870445.86999869</v>
      </c>
    </row>
    <row r="60" spans="1:6" s="9" customFormat="1" ht="47.25" x14ac:dyDescent="0.25">
      <c r="A60" s="15" t="s">
        <v>9</v>
      </c>
      <c r="B60" s="14" t="s">
        <v>12</v>
      </c>
      <c r="C60" s="13" t="str">
        <f>'[1]Libramientos Enero - 2021 (3)'!C49</f>
        <v>COLECTOR CONTRIBUCIONES A LA TESORERIA DE LA SEGURIDAD SOCIAL TSS</v>
      </c>
      <c r="D60" s="12"/>
      <c r="E60" s="11">
        <v>1398304.1</v>
      </c>
      <c r="F60" s="10">
        <f>+F59-D60+E60</f>
        <v>-532472141.76999867</v>
      </c>
    </row>
    <row r="61" spans="1:6" s="9" customFormat="1" ht="47.25" x14ac:dyDescent="0.25">
      <c r="A61" s="15" t="s">
        <v>9</v>
      </c>
      <c r="B61" s="14" t="s">
        <v>12</v>
      </c>
      <c r="C61" s="13" t="str">
        <f>'[1]Libramientos Enero - 2021 (3)'!C50</f>
        <v>COLECTOR CONTRIBUCIONES A LA TESORERIA DE LA SEGURIDAD SOCIAL TSS</v>
      </c>
      <c r="D61" s="12"/>
      <c r="E61" s="11">
        <v>176412.81</v>
      </c>
      <c r="F61" s="10">
        <f>+F60-D61+E61</f>
        <v>-532295728.95999867</v>
      </c>
    </row>
    <row r="62" spans="1:6" s="9" customFormat="1" ht="31.5" x14ac:dyDescent="0.25">
      <c r="A62" s="15" t="s">
        <v>9</v>
      </c>
      <c r="B62" s="14" t="s">
        <v>11</v>
      </c>
      <c r="C62" s="13" t="str">
        <f>'[1]Libramientos Enero - 2021 (3)'!C51</f>
        <v>MINISTERIO DE OBRAS PUBLICAS Y COMUNICACIONES</v>
      </c>
      <c r="D62" s="12"/>
      <c r="E62" s="11">
        <v>41976000</v>
      </c>
      <c r="F62" s="10">
        <f>+F61-D62+E62</f>
        <v>-490319728.95999867</v>
      </c>
    </row>
    <row r="63" spans="1:6" s="9" customFormat="1" ht="31.5" x14ac:dyDescent="0.25">
      <c r="A63" s="15" t="s">
        <v>9</v>
      </c>
      <c r="B63" s="14" t="s">
        <v>10</v>
      </c>
      <c r="C63" s="13" t="str">
        <f>'[1]Libramientos Enero - 2021 (3)'!C52</f>
        <v>MINISTERIO DE OBRAS PUBLICAS Y COMUNICACIONES</v>
      </c>
      <c r="D63" s="12"/>
      <c r="E63" s="11">
        <v>9303000</v>
      </c>
      <c r="F63" s="10">
        <f>+F62-D63+E63</f>
        <v>-481016728.95999867</v>
      </c>
    </row>
    <row r="64" spans="1:6" s="9" customFormat="1" ht="47.25" x14ac:dyDescent="0.25">
      <c r="A64" s="15" t="s">
        <v>9</v>
      </c>
      <c r="B64" s="14" t="s">
        <v>10</v>
      </c>
      <c r="C64" s="13" t="str">
        <f>'[1]Libramientos Enero - 2021 (3)'!C53</f>
        <v>COLECTOR CONTRIBUCIONES A LA TESORERIA DE LA SEGURIDAD SOCIAL TSS</v>
      </c>
      <c r="D64" s="12"/>
      <c r="E64" s="11">
        <v>656721.18000000005</v>
      </c>
      <c r="F64" s="10">
        <f>+F63-D64+E64</f>
        <v>-480360007.77999866</v>
      </c>
    </row>
    <row r="65" spans="1:6" s="9" customFormat="1" ht="47.25" x14ac:dyDescent="0.25">
      <c r="A65" s="15" t="s">
        <v>9</v>
      </c>
      <c r="B65" s="14" t="s">
        <v>10</v>
      </c>
      <c r="C65" s="13" t="str">
        <f>'[1]Libramientos Enero - 2021 (3)'!C54</f>
        <v>COLECTOR CONTRIBUCIONES A LA TESORERIA DE LA SEGURIDAD SOCIAL TSS</v>
      </c>
      <c r="D65" s="12"/>
      <c r="E65" s="11">
        <v>660513</v>
      </c>
      <c r="F65" s="10">
        <f>+F64-D65+E65</f>
        <v>-479699494.77999866</v>
      </c>
    </row>
    <row r="66" spans="1:6" s="9" customFormat="1" ht="47.25" x14ac:dyDescent="0.25">
      <c r="A66" s="15" t="s">
        <v>9</v>
      </c>
      <c r="B66" s="14" t="s">
        <v>10</v>
      </c>
      <c r="C66" s="13" t="str">
        <f>'[1]Libramientos Enero - 2021 (3)'!C55</f>
        <v>COLECTOR CONTRIBUCIONES A LA TESORERIA DE LA SEGURIDAD SOCIAL TSS</v>
      </c>
      <c r="D66" s="12"/>
      <c r="E66" s="11">
        <v>114424.74</v>
      </c>
      <c r="F66" s="10">
        <f>+F65-D66+E66</f>
        <v>-479585070.03999865</v>
      </c>
    </row>
    <row r="67" spans="1:6" s="9" customFormat="1" ht="31.5" x14ac:dyDescent="0.25">
      <c r="A67" s="15" t="s">
        <v>9</v>
      </c>
      <c r="B67" s="14" t="s">
        <v>8</v>
      </c>
      <c r="C67" s="13" t="str">
        <f>'[1]Libramientos Enero - 2021 (3)'!C56</f>
        <v>MINISTERIO DE OBRAS PUBLICAS Y COMUNICACIONES</v>
      </c>
      <c r="D67" s="12"/>
      <c r="E67" s="11">
        <v>44917597.729999997</v>
      </c>
      <c r="F67" s="10">
        <f>+F66-D67+E67</f>
        <v>-434667472.30999863</v>
      </c>
    </row>
    <row r="68" spans="1:6" s="9" customFormat="1" ht="47.25" x14ac:dyDescent="0.25">
      <c r="A68" s="15" t="s">
        <v>9</v>
      </c>
      <c r="B68" s="14" t="s">
        <v>8</v>
      </c>
      <c r="C68" s="13" t="str">
        <f>'[1]Libramientos Enero - 2021 (3)'!C57</f>
        <v>COLECTOR CONTRIBUCIONES A LA TESORERIA DE LA SEGURIDAD SOCIAL TSS</v>
      </c>
      <c r="D68" s="12"/>
      <c r="E68" s="11">
        <v>3071570.14</v>
      </c>
      <c r="F68" s="10">
        <f>+F67-D68+E68</f>
        <v>-431595902.16999865</v>
      </c>
    </row>
    <row r="69" spans="1:6" s="9" customFormat="1" ht="47.25" x14ac:dyDescent="0.25">
      <c r="A69" s="15" t="s">
        <v>9</v>
      </c>
      <c r="B69" s="14" t="s">
        <v>8</v>
      </c>
      <c r="C69" s="13" t="str">
        <f>'[1]Libramientos Enero - 2021 (3)'!C58</f>
        <v>COLECTOR CONTRIBUCIONES A LA TESORERIA DE LA SEGURIDAD SOCIAL TSS</v>
      </c>
      <c r="D69" s="12"/>
      <c r="E69" s="11">
        <v>3186993.95</v>
      </c>
      <c r="F69" s="10">
        <f>+F68-D69+E69</f>
        <v>-428408908.21999866</v>
      </c>
    </row>
    <row r="70" spans="1:6" s="9" customFormat="1" ht="47.25" x14ac:dyDescent="0.25">
      <c r="A70" s="15" t="s">
        <v>9</v>
      </c>
      <c r="B70" s="14" t="s">
        <v>8</v>
      </c>
      <c r="C70" s="13" t="str">
        <f>'[1]Libramientos Enero - 2021 (3)'!C59</f>
        <v>COLECTOR CONTRIBUCIONES A LA TESORERIA DE LA SEGURIDAD SOCIAL TSS</v>
      </c>
      <c r="D70" s="12"/>
      <c r="E70" s="11">
        <v>497568.13</v>
      </c>
      <c r="F70" s="10">
        <f>+F69-D70+E70</f>
        <v>-427911340.08999866</v>
      </c>
    </row>
    <row r="71" spans="1:6" s="9" customFormat="1" ht="31.5" x14ac:dyDescent="0.25">
      <c r="A71" s="15" t="s">
        <v>5</v>
      </c>
      <c r="B71" s="14" t="s">
        <v>7</v>
      </c>
      <c r="C71" s="13" t="str">
        <f>'[1]Libramientos Enero - 2021 (3)'!C60</f>
        <v>MINISTERIO DE OBRAS PUBLICAS Y COMUNICACIONES</v>
      </c>
      <c r="D71" s="12"/>
      <c r="E71" s="11">
        <v>14340956.609999999</v>
      </c>
      <c r="F71" s="10">
        <f>+F70-D71+E71</f>
        <v>-413570383.47999865</v>
      </c>
    </row>
    <row r="72" spans="1:6" s="9" customFormat="1" ht="47.25" x14ac:dyDescent="0.25">
      <c r="A72" s="15" t="s">
        <v>5</v>
      </c>
      <c r="B72" s="14" t="s">
        <v>7</v>
      </c>
      <c r="C72" s="13" t="str">
        <f>'[1]Libramientos Enero - 2021 (3)'!C61</f>
        <v>COLECTOR CONTRIBUCIONES A LA TESORERIA DE LA SEGURIDAD SOCIAL TSS</v>
      </c>
      <c r="D72" s="12"/>
      <c r="E72" s="11">
        <v>980512.89</v>
      </c>
      <c r="F72" s="10">
        <f>+F71-D72+E72</f>
        <v>-412589870.58999866</v>
      </c>
    </row>
    <row r="73" spans="1:6" s="9" customFormat="1" ht="47.25" x14ac:dyDescent="0.25">
      <c r="A73" s="15" t="s">
        <v>5</v>
      </c>
      <c r="B73" s="14" t="s">
        <v>7</v>
      </c>
      <c r="C73" s="13" t="str">
        <f>'[1]Libramientos Enero - 2021 (3)'!C62</f>
        <v>COLECTOR CONTRIBUCIONES A LA TESORERIA DE LA SEGURIDAD SOCIAL TSS</v>
      </c>
      <c r="D73" s="12"/>
      <c r="E73" s="11">
        <v>1018207.95</v>
      </c>
      <c r="F73" s="10">
        <f>+F72-D73+E73</f>
        <v>-411571662.63999867</v>
      </c>
    </row>
    <row r="74" spans="1:6" s="9" customFormat="1" ht="47.25" x14ac:dyDescent="0.25">
      <c r="A74" s="15" t="s">
        <v>5</v>
      </c>
      <c r="B74" s="14" t="s">
        <v>7</v>
      </c>
      <c r="C74" s="13" t="str">
        <f>'[1]Libramientos Enero - 2021 (3)'!C63</f>
        <v>COLECTOR CONTRIBUCIONES A LA TESORERIA DE LA SEGURIDAD SOCIAL TSS</v>
      </c>
      <c r="D74" s="12"/>
      <c r="E74" s="11">
        <v>156230.04</v>
      </c>
      <c r="F74" s="10">
        <f>+F73-D74+E74</f>
        <v>-411415432.59999865</v>
      </c>
    </row>
    <row r="75" spans="1:6" s="9" customFormat="1" ht="31.5" x14ac:dyDescent="0.25">
      <c r="A75" s="15" t="s">
        <v>5</v>
      </c>
      <c r="B75" s="14" t="s">
        <v>6</v>
      </c>
      <c r="C75" s="13" t="str">
        <f>'[1]Libramientos Enero - 2021 (3)'!C64</f>
        <v>MINISTERIO DE OBRAS PUBLICAS Y COMUNICACIONES</v>
      </c>
      <c r="D75" s="12"/>
      <c r="E75" s="11">
        <v>8618500</v>
      </c>
      <c r="F75" s="10">
        <f>+F74-D75+E75</f>
        <v>-402796932.59999865</v>
      </c>
    </row>
    <row r="76" spans="1:6" s="9" customFormat="1" ht="31.5" x14ac:dyDescent="0.25">
      <c r="A76" s="15" t="s">
        <v>5</v>
      </c>
      <c r="B76" s="14" t="s">
        <v>4</v>
      </c>
      <c r="C76" s="13" t="str">
        <f>'[1]Libramientos Enero - 2021 (3)'!C65</f>
        <v>MINISTERIO DE OBRAS PUBLICAS Y COMUNICACIONES</v>
      </c>
      <c r="D76" s="12"/>
      <c r="E76" s="11">
        <v>7651400</v>
      </c>
      <c r="F76" s="10">
        <f>+F75-D76+E76</f>
        <v>-395145532.59999865</v>
      </c>
    </row>
    <row r="77" spans="1:6" s="9" customFormat="1" ht="31.5" x14ac:dyDescent="0.25">
      <c r="A77" s="15" t="s">
        <v>1</v>
      </c>
      <c r="B77" s="14" t="s">
        <v>3</v>
      </c>
      <c r="C77" s="13" t="str">
        <f>'[1]Libramientos Enero - 2021 (3)'!C66</f>
        <v>INSTITUTO DE AUXILIOS Y VIVIENDAS</v>
      </c>
      <c r="D77" s="12"/>
      <c r="E77" s="11">
        <v>8819554.9399999995</v>
      </c>
      <c r="F77" s="10">
        <f>+F76-D77+E77</f>
        <v>-386325977.65999866</v>
      </c>
    </row>
    <row r="78" spans="1:6" s="9" customFormat="1" ht="31.5" x14ac:dyDescent="0.25">
      <c r="A78" s="15" t="s">
        <v>1</v>
      </c>
      <c r="B78" s="14" t="s">
        <v>2</v>
      </c>
      <c r="C78" s="13" t="str">
        <f>'[1]Libramientos Enero - 2021 (3)'!C67</f>
        <v>INSTITUTO NACIONAL DE TRANSITO Y TRANSPORTE TERRESTRE INTRANT</v>
      </c>
      <c r="D78" s="12"/>
      <c r="E78" s="11">
        <v>43664500</v>
      </c>
      <c r="F78" s="10">
        <f>+F77-D78+E78</f>
        <v>-342661477.65999866</v>
      </c>
    </row>
    <row r="79" spans="1:6" s="9" customFormat="1" ht="31.5" x14ac:dyDescent="0.25">
      <c r="A79" s="15" t="s">
        <v>1</v>
      </c>
      <c r="B79" s="14" t="s">
        <v>0</v>
      </c>
      <c r="C79" s="13" t="str">
        <f>'[1]Libramientos Enero - 2021 (3)'!C68</f>
        <v>INSTITUTO NACIONAL DE TRANSITO Y TRANSPORTE TERRESTRE INTRANT</v>
      </c>
      <c r="D79" s="12"/>
      <c r="E79" s="11">
        <v>13652326</v>
      </c>
      <c r="F79" s="10">
        <f>+F78-D79+E79</f>
        <v>-329009151.65999866</v>
      </c>
    </row>
    <row r="80" spans="1:6" s="1" customFormat="1" ht="13.5" thickBot="1" x14ac:dyDescent="0.25">
      <c r="A80" s="3"/>
      <c r="B80" s="4"/>
      <c r="C80" s="3"/>
      <c r="D80" s="8">
        <f>SUM(D22:D79)</f>
        <v>-709469140.61999869</v>
      </c>
      <c r="E80" s="7">
        <f>SUM(E22:E79)</f>
        <v>380459988.95999998</v>
      </c>
    </row>
    <row r="81" spans="1:4" s="2" customFormat="1" ht="13.5" thickTop="1" x14ac:dyDescent="0.2">
      <c r="A81" s="3"/>
      <c r="B81" s="4"/>
      <c r="C81" s="3"/>
      <c r="D81" s="1"/>
    </row>
    <row r="84" spans="1:4" s="2" customFormat="1" x14ac:dyDescent="0.2">
      <c r="A84" s="3"/>
      <c r="B84" s="4"/>
      <c r="C84" s="3"/>
      <c r="D84" s="6"/>
    </row>
    <row r="86" spans="1:4" s="2" customFormat="1" x14ac:dyDescent="0.2">
      <c r="A86" s="3"/>
      <c r="B86" s="5"/>
      <c r="C86" s="3"/>
      <c r="D86" s="1"/>
    </row>
  </sheetData>
  <mergeCells count="6">
    <mergeCell ref="A13:F13"/>
    <mergeCell ref="A14:F14"/>
    <mergeCell ref="A15:F15"/>
    <mergeCell ref="A18:C18"/>
    <mergeCell ref="D19:E19"/>
    <mergeCell ref="A20:A21"/>
  </mergeCells>
  <printOptions gridLines="1"/>
  <pageMargins left="0.74803149606299213" right="0.74803149606299213" top="0.98425196850393704" bottom="0.98425196850393704" header="0.19685039370078741" footer="0.19685039370078741"/>
  <pageSetup scale="66" fitToHeight="1000" orientation="portrait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GASTOS  (3)</vt:lpstr>
      <vt:lpstr>'INGRESOS Y GASTOS  (3)'!Títulos_a_imprimir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dcterms:created xsi:type="dcterms:W3CDTF">2021-02-05T18:33:19Z</dcterms:created>
  <dcterms:modified xsi:type="dcterms:W3CDTF">2021-02-05T18:34:43Z</dcterms:modified>
</cp:coreProperties>
</file>