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Área Técnica de Compras\AREA TECNICA DE COMPRAS\2021\LICITACIONES 2021\MOPC-CCC-LPN-2021-0004 HORMIGON ASFALTICO CALIENTE  Y COLOCACION\"/>
    </mc:Choice>
  </mc:AlternateContent>
  <xr:revisionPtr revIDLastSave="0" documentId="13_ncr:1_{177727FA-3C73-4ED2-8808-407EB6576DE9}" xr6:coauthVersionLast="45" xr6:coauthVersionMax="46" xr10:uidLastSave="{00000000-0000-0000-0000-000000000000}"/>
  <bookViews>
    <workbookView xWindow="-120" yWindow="-120" windowWidth="29040" windowHeight="15840" xr2:uid="{B0C198DF-80E2-4CB0-BC1C-AA2C00443B93}"/>
  </bookViews>
  <sheets>
    <sheet name="analisis" sheetId="1" r:id="rId1"/>
  </sheets>
  <externalReferences>
    <externalReference r:id="rId2"/>
  </externalReferences>
  <definedNames>
    <definedName name="_xlnm.Print_Area" localSheetId="0">analisis!$A$1:$G$522</definedName>
    <definedName name="CRONOGRAMA">#REF!</definedName>
    <definedName name="precios">[1]Precios!$A$4:$F$1576</definedName>
    <definedName name="SUBTOTAL">#REF!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99" i="1" l="1"/>
  <c r="F500" i="1"/>
  <c r="F504" i="1"/>
  <c r="F495" i="1"/>
  <c r="F497" i="1"/>
  <c r="F503" i="1"/>
  <c r="F491" i="1"/>
  <c r="F493" i="1"/>
  <c r="F505" i="1"/>
  <c r="F476" i="1"/>
  <c r="F477" i="1"/>
  <c r="F481" i="1"/>
  <c r="F472" i="1"/>
  <c r="F474" i="1"/>
  <c r="F480" i="1"/>
  <c r="F468" i="1"/>
  <c r="F470" i="1"/>
  <c r="F482" i="1"/>
  <c r="F452" i="1"/>
  <c r="F451" i="1"/>
  <c r="A451" i="1"/>
  <c r="F448" i="1"/>
  <c r="A448" i="1"/>
  <c r="F447" i="1"/>
  <c r="F443" i="1"/>
  <c r="F442" i="1"/>
  <c r="F436" i="1"/>
  <c r="G435" i="1"/>
  <c r="G431" i="1"/>
  <c r="A430" i="1"/>
  <c r="F412" i="1"/>
  <c r="F391" i="1"/>
  <c r="F340" i="1"/>
  <c r="F325" i="1"/>
  <c r="F454" i="1"/>
  <c r="F457" i="1"/>
  <c r="F445" i="1"/>
  <c r="F458" i="1"/>
  <c r="F450" i="1"/>
  <c r="F456" i="1"/>
  <c r="F506" i="1"/>
  <c r="F483" i="1"/>
  <c r="B320" i="1"/>
  <c r="B300" i="1"/>
  <c r="G290" i="1"/>
  <c r="B290" i="1"/>
  <c r="B267" i="1"/>
  <c r="B252" i="1"/>
  <c r="B242" i="1"/>
  <c r="B237" i="1"/>
  <c r="G231" i="1"/>
  <c r="B231" i="1"/>
  <c r="B221" i="1"/>
  <c r="B216" i="1"/>
  <c r="B201" i="1"/>
  <c r="G162" i="1"/>
  <c r="B162" i="1"/>
  <c r="G134" i="1"/>
  <c r="B134" i="1"/>
  <c r="B94" i="1"/>
  <c r="B69" i="1"/>
  <c r="B32" i="1"/>
  <c r="F460" i="1"/>
</calcChain>
</file>

<file path=xl/sharedStrings.xml><?xml version="1.0" encoding="utf-8"?>
<sst xmlns="http://schemas.openxmlformats.org/spreadsheetml/2006/main" count="396" uniqueCount="162">
  <si>
    <t>INGENIERIA</t>
  </si>
  <si>
    <t>DESCRIPCION</t>
  </si>
  <si>
    <t>LONGITUD</t>
  </si>
  <si>
    <t>DURACION DE LA OBRA</t>
  </si>
  <si>
    <t>Materiales</t>
  </si>
  <si>
    <t>Material Gastable</t>
  </si>
  <si>
    <t>Viaticos</t>
  </si>
  <si>
    <t>Mano De Obra</t>
  </si>
  <si>
    <t>Director Proyecto</t>
  </si>
  <si>
    <t xml:space="preserve">Ingeniero Residente </t>
  </si>
  <si>
    <t>Chofer</t>
  </si>
  <si>
    <t xml:space="preserve">Topografo </t>
  </si>
  <si>
    <t>Porta Prisma</t>
  </si>
  <si>
    <t>Cadenero</t>
  </si>
  <si>
    <t>Capataz</t>
  </si>
  <si>
    <t xml:space="preserve">Peon </t>
  </si>
  <si>
    <t/>
  </si>
  <si>
    <t>Equipos</t>
  </si>
  <si>
    <t>Estacion Total</t>
  </si>
  <si>
    <t>Vehiculos (2 Uds)</t>
  </si>
  <si>
    <t xml:space="preserve">Sub-Total </t>
  </si>
  <si>
    <t>Resumen:</t>
  </si>
  <si>
    <t xml:space="preserve">Sub-Total de Materiales </t>
  </si>
  <si>
    <t xml:space="preserve">Sub-Total de Mano de Obra </t>
  </si>
  <si>
    <t>Sub-Total de Equipos</t>
  </si>
  <si>
    <t>CAMPAMENTO</t>
  </si>
  <si>
    <t>Excav. Mat. Capa Vegetal</t>
  </si>
  <si>
    <t>Bote mat. 5 km</t>
  </si>
  <si>
    <t>Excav. Mat. Prestamo a 8.00 km</t>
  </si>
  <si>
    <t>Material base a 9 km</t>
  </si>
  <si>
    <t>Solar Para Equipos</t>
  </si>
  <si>
    <t xml:space="preserve">Limpieza de solar </t>
  </si>
  <si>
    <t>Alquiler Casa Ingenieri</t>
  </si>
  <si>
    <t>Alquiler Casa peones y choferes</t>
  </si>
  <si>
    <t>Caseta de Materiales</t>
  </si>
  <si>
    <t>Luz, Agua, Telefono y Basura</t>
  </si>
  <si>
    <t>Furgon( incluye transporte)</t>
  </si>
  <si>
    <t>MATERIALES</t>
  </si>
  <si>
    <t>Sereno (2)</t>
  </si>
  <si>
    <t>Transporte Furgones</t>
  </si>
  <si>
    <t>Equipos y Mobiliarios</t>
  </si>
  <si>
    <t>naves (1)</t>
  </si>
  <si>
    <t>Herramientas</t>
  </si>
  <si>
    <t>Sub-Total de Herramientas</t>
  </si>
  <si>
    <t>FRESADO</t>
  </si>
  <si>
    <t>Alquiler maq de fresado</t>
  </si>
  <si>
    <t>Camion de agua</t>
  </si>
  <si>
    <t>Retroexcavadora</t>
  </si>
  <si>
    <t xml:space="preserve">Gasoil </t>
  </si>
  <si>
    <t xml:space="preserve">Obreros </t>
  </si>
  <si>
    <t>MANO DE OBRA</t>
  </si>
  <si>
    <t xml:space="preserve">SUMINISTRO DE MATERIAL  BASE GRANULAR TRITURADA INCLUYE COMPACTACION </t>
  </si>
  <si>
    <t>CANTIDAD</t>
  </si>
  <si>
    <t>Gasoil Tractor D8K</t>
  </si>
  <si>
    <t>Lubricante Tractor D8K</t>
  </si>
  <si>
    <t>Gasoil Pala 950B</t>
  </si>
  <si>
    <t>Lubricante Pala 950B</t>
  </si>
  <si>
    <t xml:space="preserve">Combustible Greader 12G </t>
  </si>
  <si>
    <t xml:space="preserve">Lubricante Greader 12G </t>
  </si>
  <si>
    <t xml:space="preserve">Combustible Rodillo Ca-25 </t>
  </si>
  <si>
    <t xml:space="preserve">Lubricante Rodillo Ca-25 </t>
  </si>
  <si>
    <t>Derecho de Mina</t>
  </si>
  <si>
    <t xml:space="preserve">Transporte 1er  Km. </t>
  </si>
  <si>
    <t>Obreros (2)</t>
  </si>
  <si>
    <t>Tractor D8K</t>
  </si>
  <si>
    <t>Pala 950B</t>
  </si>
  <si>
    <t>Greader 12G</t>
  </si>
  <si>
    <t>Rodillo Ca-25</t>
  </si>
  <si>
    <t>Camion de Agua</t>
  </si>
  <si>
    <t>Sub-Total de Mano de Obra</t>
  </si>
  <si>
    <t xml:space="preserve">Sub-Total de Equipos </t>
  </si>
  <si>
    <t>Desperdicio</t>
  </si>
  <si>
    <t>Rechequeo de Superficie</t>
  </si>
  <si>
    <t xml:space="preserve">  M3C</t>
  </si>
  <si>
    <t>RD$</t>
  </si>
  <si>
    <t>TERMINACION DE SUB-RASANTE</t>
  </si>
  <si>
    <t>Gasoil Greader 12G</t>
  </si>
  <si>
    <t>Lubricante Greader 12G</t>
  </si>
  <si>
    <t>Gasoil Rodillo Ca-25</t>
  </si>
  <si>
    <t>Lubricante Rodillo Ca-25</t>
  </si>
  <si>
    <t>M2</t>
  </si>
  <si>
    <t>ESTABILIZACION BASE CON CEMENTO AL 3 %    O CON CAL, SOLO VARIA EL COSTO DE LA CAL</t>
  </si>
  <si>
    <t>Peso del Cemento  42.5 Kg</t>
  </si>
  <si>
    <t>Peso Especifico   2100 Kg/M3</t>
  </si>
  <si>
    <t>No. de Fundas Cemento</t>
  </si>
  <si>
    <t>Cemento</t>
  </si>
  <si>
    <t>Almacenamiento Cemento</t>
  </si>
  <si>
    <t>Sub-Total</t>
  </si>
  <si>
    <t>Obreros (6 ud)</t>
  </si>
  <si>
    <t>Chequeador</t>
  </si>
  <si>
    <t>Rodillo CA-25</t>
  </si>
  <si>
    <t>Transporte interno de Cemento</t>
  </si>
  <si>
    <t>Costo en Planta  del tubo</t>
  </si>
  <si>
    <t>Arena</t>
  </si>
  <si>
    <t>Agua</t>
  </si>
  <si>
    <t>Obreros (4)</t>
  </si>
  <si>
    <t>Obreros (1) (Para mortero en junta)</t>
  </si>
  <si>
    <t>Transporte</t>
  </si>
  <si>
    <t>Subida Y Bajada ( Pala 930)</t>
  </si>
  <si>
    <t>Asiento Clase C</t>
  </si>
  <si>
    <t xml:space="preserve">Suministro Material Arena </t>
  </si>
  <si>
    <t>Obreros (2 Uds.)</t>
  </si>
  <si>
    <t>SUMINISTRO, ACARREO, COLOCACION Y COMPACTACION DE MATERIAL DE RELLENO PARA TUBERIAS Y OBRAS CONEXAS</t>
  </si>
  <si>
    <t xml:space="preserve"> Mat. Granular</t>
  </si>
  <si>
    <t xml:space="preserve">Gasoil Tractor D8K </t>
  </si>
  <si>
    <t xml:space="preserve">Lubricante Tractor D8K </t>
  </si>
  <si>
    <t>Gasoil Pala 950 Cat</t>
  </si>
  <si>
    <t>Lubricante Pala 950 Cat</t>
  </si>
  <si>
    <t xml:space="preserve">Comb. Compactador Manual </t>
  </si>
  <si>
    <t xml:space="preserve">Lubricante Compactador Manual </t>
  </si>
  <si>
    <t>Medio Ambiente</t>
  </si>
  <si>
    <t xml:space="preserve">Pala 950 </t>
  </si>
  <si>
    <t>Compactador Manual</t>
  </si>
  <si>
    <t xml:space="preserve"> Agua</t>
  </si>
  <si>
    <t>Transporte  (15.00 km)</t>
  </si>
  <si>
    <t>Obrero (2 Ud)</t>
  </si>
  <si>
    <t>Operador</t>
  </si>
  <si>
    <t>M3C</t>
  </si>
  <si>
    <t>CUNETA EN PIE DE TALUD (TRIANGULAR)</t>
  </si>
  <si>
    <t>Gasoil Grader 12G</t>
  </si>
  <si>
    <t>Lubricante Grader 12G</t>
  </si>
  <si>
    <t>Gasoil Tractor D5B</t>
  </si>
  <si>
    <t>Lubricante Tractor D5B</t>
  </si>
  <si>
    <t>Grader 12G</t>
  </si>
  <si>
    <t>Tractor D5B</t>
  </si>
  <si>
    <t xml:space="preserve">COLOCACION DE CARPETA DE HORMIGON ASFALTICO </t>
  </si>
  <si>
    <t>CAMION DE AGUA</t>
  </si>
  <si>
    <t>COMBUSTIBLE</t>
  </si>
  <si>
    <t xml:space="preserve">COSTO </t>
  </si>
  <si>
    <t>CAMION DISTRIBUIDOR RC-2</t>
  </si>
  <si>
    <t>CAMION DISTRIBUIDOR 1500GLS</t>
  </si>
  <si>
    <t>PAVIMENTADORA</t>
  </si>
  <si>
    <t>SUB TOTAL</t>
  </si>
  <si>
    <t>Pavimentadora</t>
  </si>
  <si>
    <t>Combustible</t>
  </si>
  <si>
    <t>RODILLO NEUMATICO</t>
  </si>
  <si>
    <t>Rodillo Neumatico Hyster</t>
  </si>
  <si>
    <t>RODILLO LISO</t>
  </si>
  <si>
    <t>Rodillo Dd-90</t>
  </si>
  <si>
    <t>PERSONAL DE COLOCACION</t>
  </si>
  <si>
    <t>Rastrillero (incluye Dieta)</t>
  </si>
  <si>
    <t>Planchero(incluye dieta)</t>
  </si>
  <si>
    <t>Barredor(incluye Dieta)</t>
  </si>
  <si>
    <t>Cargadores (incluye Dieta)</t>
  </si>
  <si>
    <t>Capataz (incluye Dieta)</t>
  </si>
  <si>
    <t>TRANSPORTE DE PERSONAL</t>
  </si>
  <si>
    <t>Camion de Dayhatsu</t>
  </si>
  <si>
    <t>Camioneta</t>
  </si>
  <si>
    <t>BARREDORA</t>
  </si>
  <si>
    <t>Barredora</t>
  </si>
  <si>
    <t>MINI CARGADOR</t>
  </si>
  <si>
    <t>Mini Cargador</t>
  </si>
  <si>
    <t>ALCANTARILLA TUBULAR DE HORMIGON DE DIAMETRO  30, Y  36" CLASE III (Drenaje)</t>
  </si>
  <si>
    <t>Drenaje</t>
  </si>
  <si>
    <t>No.</t>
  </si>
  <si>
    <t>DESCRICION DE EQUIPOS</t>
  </si>
  <si>
    <t>Cargado frontal ≥155 HP</t>
  </si>
  <si>
    <t>Tractor Bulldozer ≥295 HP</t>
  </si>
  <si>
    <t>NOTA ACLARATORIA:</t>
  </si>
  <si>
    <t>Reclaimer  [Equipo de Reclamado]</t>
  </si>
  <si>
    <t>Aunque no se requieran como equipos minimos, el costo de su utilizacion debera ser contempado (sean propios o alquilados) como parte de la oferta económica, conforme al detalle dado en el presente documento.</t>
  </si>
  <si>
    <t>En el análisis de las partidas cuyos precios fueron dados se contempla la utilización de equipos que no fueron incluidos en la relación de equipos mínimos requeridos en el pliego (Ver numeral 3.4); no obstante, el oferente deberá contemplar la utilización de los mismos, de manera ocasional, para la ejecución de dichas partidas, a saber: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</si>
</sst>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RD$&quot;* #,##0.00_);_(&quot;RD$&quot;* \(#,##0.00\);_(&quot;RD$&quot;* &quot;-&quot;??_);_(@_)"/>
    <numFmt numFmtId="165" formatCode="0.000"/>
    <numFmt numFmtId="166" formatCode="_(&quot;RD$&quot;* #,##0.0_);_(&quot;RD$&quot;* \(#,##0.0\);_(&quot;RD$&quot;* &quot;-&quot;??_);_(@_)"/>
    <numFmt numFmtId="167" formatCode="0.0000"/>
    <numFmt numFmtId="168" formatCode="_-* #,##0.00\ _€_-;\-* #,##0.00\ _€_-;_-* &quot;-&quot;??\ _€_-;_-@_-"/>
  </numFmts>
  <fonts count="23" x14ac:knownFonts="1">
    <font>
      <sz val="10"/>
      <name val="Arial"/>
      <family val="2"/>
    </font>
    <font>
      <sz val="10"/>
      <name val="Arial"/>
      <family val="2"/>
    </font>
    <font>
      <sz val="14"/>
      <name val="Arial"/>
      <family val="2"/>
    </font>
    <font>
      <sz val="12"/>
      <name val="Arial"/>
      <family val="2"/>
    </font>
    <font>
      <b/>
      <i/>
      <sz val="14"/>
      <color theme="1"/>
      <name val="Aparajita"/>
      <family val="1"/>
    </font>
    <font>
      <b/>
      <i/>
      <sz val="12"/>
      <color theme="1"/>
      <name val="Aparajita"/>
      <family val="1"/>
    </font>
    <font>
      <sz val="10"/>
      <name val="Trebuchet MS"/>
      <family val="2"/>
    </font>
    <font>
      <i/>
      <sz val="12"/>
      <color theme="1"/>
      <name val="Aparajita"/>
      <family val="1"/>
    </font>
    <font>
      <i/>
      <sz val="14"/>
      <color theme="1"/>
      <name val="Aparajita"/>
      <family val="1"/>
    </font>
    <font>
      <b/>
      <sz val="12"/>
      <name val="Tahoma"/>
      <family val="2"/>
    </font>
    <font>
      <sz val="10"/>
      <name val="Tahoma"/>
      <family val="2"/>
    </font>
    <font>
      <b/>
      <sz val="11"/>
      <color theme="1"/>
      <name val="Arial"/>
      <family val="2"/>
    </font>
    <font>
      <sz val="11"/>
      <color theme="1"/>
      <name val="Arial"/>
      <family val="2"/>
    </font>
    <font>
      <b/>
      <sz val="10"/>
      <name val="Tahoma"/>
      <family val="2"/>
    </font>
    <font>
      <b/>
      <sz val="10"/>
      <name val="Arial"/>
      <family val="2"/>
    </font>
    <font>
      <b/>
      <sz val="11"/>
      <name val="Arial"/>
      <family val="2"/>
    </font>
    <font>
      <b/>
      <sz val="12"/>
      <color theme="1"/>
      <name val="Arial"/>
      <family val="2"/>
    </font>
    <font>
      <b/>
      <sz val="12"/>
      <name val="Arial Black"/>
      <family val="2"/>
    </font>
    <font>
      <b/>
      <sz val="12"/>
      <name val="Arial"/>
      <family val="2"/>
    </font>
    <font>
      <sz val="12"/>
      <name val="Tahoma"/>
      <family val="2"/>
    </font>
    <font>
      <sz val="12"/>
      <name val="Times New Roman"/>
      <family val="1"/>
    </font>
    <font>
      <b/>
      <sz val="11"/>
      <color rgb="FF000000"/>
      <name val="Times New Roman"/>
      <family val="1"/>
    </font>
    <font>
      <sz val="12"/>
      <color rgb="FF000000"/>
      <name val="Times New Roman"/>
      <family val="1"/>
    </font>
  </fonts>
  <fills count="7">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5"/>
        <bgColor indexed="64"/>
      </patternFill>
    </fill>
    <fill>
      <patternFill patternType="solid">
        <fgColor rgb="FFED7D31"/>
        <bgColor indexed="64"/>
      </patternFill>
    </fill>
    <fill>
      <patternFill patternType="solid">
        <fgColor rgb="FFE7E6E6"/>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0" fontId="3" fillId="0" borderId="0"/>
  </cellStyleXfs>
  <cellXfs count="214">
    <xf numFmtId="0" fontId="0" fillId="0" borderId="0" xfId="0"/>
    <xf numFmtId="0" fontId="2" fillId="0" borderId="2" xfId="0" applyFont="1" applyBorder="1"/>
    <xf numFmtId="0" fontId="3" fillId="0" borderId="2" xfId="0" applyFont="1" applyBorder="1"/>
    <xf numFmtId="0" fontId="3" fillId="0" borderId="3" xfId="0" applyFont="1" applyBorder="1"/>
    <xf numFmtId="43" fontId="4" fillId="2" borderId="5" xfId="1" applyFont="1" applyFill="1" applyBorder="1" applyAlignment="1">
      <alignment horizontal="left" vertical="center"/>
    </xf>
    <xf numFmtId="43" fontId="5" fillId="2" borderId="5" xfId="1" applyFont="1" applyFill="1" applyBorder="1" applyAlignment="1">
      <alignment vertical="center"/>
    </xf>
    <xf numFmtId="4" fontId="5" fillId="2" borderId="6" xfId="1" applyNumberFormat="1" applyFont="1" applyFill="1" applyBorder="1" applyAlignment="1">
      <alignment horizontal="right" vertical="center"/>
    </xf>
    <xf numFmtId="0" fontId="4" fillId="2" borderId="5" xfId="4" applyFont="1" applyFill="1" applyBorder="1" applyAlignment="1">
      <alignment horizontal="left" vertical="center"/>
    </xf>
    <xf numFmtId="0" fontId="5" fillId="2" borderId="5" xfId="4" applyFont="1" applyFill="1" applyBorder="1" applyAlignment="1">
      <alignment horizontal="center" vertical="center"/>
    </xf>
    <xf numFmtId="43" fontId="5" fillId="2" borderId="5" xfId="1" applyFont="1" applyFill="1" applyBorder="1" applyAlignment="1">
      <alignment horizontal="center" vertical="center"/>
    </xf>
    <xf numFmtId="0" fontId="5" fillId="2" borderId="6" xfId="4" applyFont="1" applyFill="1" applyBorder="1" applyAlignment="1">
      <alignment horizontal="center" vertical="center" wrapText="1"/>
    </xf>
    <xf numFmtId="164" fontId="7" fillId="2" borderId="6" xfId="2" applyFont="1" applyFill="1" applyBorder="1" applyAlignment="1">
      <alignment vertical="center"/>
    </xf>
    <xf numFmtId="0" fontId="5" fillId="2" borderId="5" xfId="0" applyFont="1" applyFill="1" applyBorder="1" applyAlignment="1">
      <alignment vertical="center"/>
    </xf>
    <xf numFmtId="0" fontId="7" fillId="2" borderId="5" xfId="0" applyFont="1" applyFill="1" applyBorder="1" applyAlignment="1">
      <alignment vertical="center"/>
    </xf>
    <xf numFmtId="43" fontId="5" fillId="2" borderId="6" xfId="1" applyFont="1" applyFill="1" applyBorder="1" applyAlignment="1">
      <alignment horizontal="center" vertical="center" wrapText="1"/>
    </xf>
    <xf numFmtId="43" fontId="4" fillId="2" borderId="5" xfId="1" applyFont="1" applyFill="1" applyBorder="1" applyAlignment="1">
      <alignment horizontal="left" vertical="center" wrapText="1"/>
    </xf>
    <xf numFmtId="43" fontId="5" fillId="2" borderId="5" xfId="1" applyFont="1" applyFill="1" applyBorder="1" applyAlignment="1">
      <alignment horizontal="center" vertical="center" wrapText="1"/>
    </xf>
    <xf numFmtId="43" fontId="8" fillId="2" borderId="5" xfId="1" applyFont="1" applyFill="1" applyBorder="1" applyAlignment="1">
      <alignment horizontal="left" vertical="center"/>
    </xf>
    <xf numFmtId="4" fontId="7" fillId="2" borderId="5" xfId="1" applyNumberFormat="1" applyFont="1" applyFill="1" applyBorder="1" applyAlignment="1">
      <alignment horizontal="right" vertical="center"/>
    </xf>
    <xf numFmtId="43" fontId="7" fillId="2" borderId="5" xfId="1" applyFont="1" applyFill="1" applyBorder="1" applyAlignment="1">
      <alignment horizontal="center" vertical="center"/>
    </xf>
    <xf numFmtId="43" fontId="7" fillId="2" borderId="5" xfId="1" applyFont="1" applyFill="1" applyBorder="1" applyAlignment="1">
      <alignment horizontal="right" vertical="center"/>
    </xf>
    <xf numFmtId="4" fontId="5" fillId="2" borderId="5" xfId="1" applyNumberFormat="1" applyFont="1" applyFill="1" applyBorder="1" applyAlignment="1">
      <alignment horizontal="right" vertical="center" wrapText="1"/>
    </xf>
    <xf numFmtId="43" fontId="5" fillId="2" borderId="5" xfId="1" applyFont="1" applyFill="1" applyBorder="1" applyAlignment="1">
      <alignment horizontal="right" vertical="center" wrapText="1"/>
    </xf>
    <xf numFmtId="43" fontId="8" fillId="2" borderId="5" xfId="1" applyFont="1" applyFill="1" applyBorder="1" applyAlignment="1">
      <alignment horizontal="left" vertical="center" wrapText="1"/>
    </xf>
    <xf numFmtId="4" fontId="7" fillId="2" borderId="5" xfId="1" applyNumberFormat="1" applyFont="1" applyFill="1" applyBorder="1" applyAlignment="1">
      <alignment horizontal="right" vertical="center" wrapText="1"/>
    </xf>
    <xf numFmtId="43" fontId="7" fillId="2" borderId="5" xfId="1" applyFont="1" applyFill="1" applyBorder="1" applyAlignment="1">
      <alignment horizontal="center" vertical="center" wrapText="1"/>
    </xf>
    <xf numFmtId="43" fontId="7" fillId="2" borderId="6" xfId="1" applyFont="1" applyFill="1" applyBorder="1" applyAlignment="1">
      <alignment vertical="center"/>
    </xf>
    <xf numFmtId="43" fontId="5" fillId="2" borderId="6" xfId="1" applyFont="1" applyFill="1" applyBorder="1" applyAlignment="1">
      <alignment horizontal="right" vertical="center"/>
    </xf>
    <xf numFmtId="4" fontId="5" fillId="2" borderId="5" xfId="1" applyNumberFormat="1" applyFont="1" applyFill="1" applyBorder="1" applyAlignment="1">
      <alignment horizontal="right" vertical="center"/>
    </xf>
    <xf numFmtId="43" fontId="7" fillId="2" borderId="5" xfId="1" applyFont="1" applyFill="1" applyBorder="1" applyAlignment="1">
      <alignment vertical="center"/>
    </xf>
    <xf numFmtId="0" fontId="7" fillId="2" borderId="6" xfId="0" applyFont="1" applyFill="1" applyBorder="1" applyAlignment="1">
      <alignment vertical="center"/>
    </xf>
    <xf numFmtId="43" fontId="5" fillId="2" borderId="5" xfId="1" applyFont="1" applyFill="1" applyBorder="1" applyAlignment="1">
      <alignment horizontal="right" vertical="center"/>
    </xf>
    <xf numFmtId="0" fontId="2" fillId="0" borderId="5" xfId="0" applyFont="1" applyBorder="1"/>
    <xf numFmtId="0" fontId="3" fillId="0" borderId="5" xfId="0" applyFont="1" applyBorder="1"/>
    <xf numFmtId="0" fontId="3" fillId="0" borderId="6" xfId="0" applyFont="1" applyBorder="1"/>
    <xf numFmtId="43" fontId="5" fillId="2" borderId="6" xfId="1" applyFont="1" applyFill="1" applyBorder="1" applyAlignment="1">
      <alignment vertical="center"/>
    </xf>
    <xf numFmtId="0" fontId="8" fillId="2" borderId="5" xfId="0" applyFont="1" applyFill="1" applyBorder="1" applyAlignment="1">
      <alignment horizontal="left" vertical="center"/>
    </xf>
    <xf numFmtId="4" fontId="7" fillId="2" borderId="6" xfId="1" applyNumberFormat="1" applyFont="1" applyFill="1" applyBorder="1" applyAlignment="1">
      <alignment vertical="center"/>
    </xf>
    <xf numFmtId="4" fontId="7" fillId="2" borderId="5" xfId="1" applyNumberFormat="1" applyFont="1" applyFill="1" applyBorder="1" applyAlignment="1">
      <alignment vertical="center"/>
    </xf>
    <xf numFmtId="4" fontId="7" fillId="2" borderId="6" xfId="2" applyNumberFormat="1" applyFont="1" applyFill="1" applyBorder="1" applyAlignment="1">
      <alignment vertical="center"/>
    </xf>
    <xf numFmtId="4" fontId="5" fillId="2" borderId="6" xfId="1" applyNumberFormat="1" applyFont="1" applyFill="1" applyBorder="1" applyAlignment="1">
      <alignment horizontal="center" vertical="center" wrapText="1"/>
    </xf>
    <xf numFmtId="4" fontId="5" fillId="2" borderId="5" xfId="1" applyNumberFormat="1" applyFont="1" applyFill="1" applyBorder="1" applyAlignment="1">
      <alignment vertical="center"/>
    </xf>
    <xf numFmtId="4" fontId="5" fillId="2" borderId="5" xfId="1" applyNumberFormat="1" applyFont="1" applyFill="1" applyBorder="1" applyAlignment="1">
      <alignment horizontal="center" vertical="center" wrapText="1"/>
    </xf>
    <xf numFmtId="4" fontId="5" fillId="2" borderId="6" xfId="1" applyNumberFormat="1" applyFont="1" applyFill="1" applyBorder="1" applyAlignment="1">
      <alignment horizontal="right" vertical="center" wrapText="1"/>
    </xf>
    <xf numFmtId="43" fontId="5" fillId="2" borderId="5" xfId="1" applyFont="1" applyFill="1" applyBorder="1" applyAlignment="1">
      <alignment horizontal="centerContinuous" vertical="center" wrapText="1"/>
    </xf>
    <xf numFmtId="4" fontId="7" fillId="2" borderId="6" xfId="2" applyNumberFormat="1" applyFont="1" applyFill="1" applyBorder="1" applyAlignment="1">
      <alignment horizontal="right" vertical="center"/>
    </xf>
    <xf numFmtId="4" fontId="7" fillId="2" borderId="5" xfId="1" applyNumberFormat="1" applyFont="1" applyFill="1" applyBorder="1" applyAlignment="1">
      <alignment horizontal="center" vertical="center"/>
    </xf>
    <xf numFmtId="4" fontId="5" fillId="2" borderId="5" xfId="1" applyNumberFormat="1" applyFont="1" applyFill="1" applyBorder="1" applyAlignment="1">
      <alignment horizontal="center" vertical="center"/>
    </xf>
    <xf numFmtId="4" fontId="5" fillId="2" borderId="6" xfId="2" applyNumberFormat="1" applyFont="1" applyFill="1" applyBorder="1" applyAlignment="1">
      <alignment vertical="center"/>
    </xf>
    <xf numFmtId="43" fontId="7" fillId="2" borderId="5" xfId="1" applyFont="1" applyFill="1" applyBorder="1" applyAlignment="1">
      <alignment horizontal="right" vertical="center" wrapText="1"/>
    </xf>
    <xf numFmtId="4" fontId="5" fillId="2" borderId="6" xfId="2" applyNumberFormat="1" applyFont="1" applyFill="1" applyBorder="1" applyAlignment="1">
      <alignment horizontal="right" vertical="center"/>
    </xf>
    <xf numFmtId="4" fontId="5" fillId="2" borderId="5" xfId="1" applyNumberFormat="1" applyFont="1" applyFill="1" applyBorder="1" applyAlignment="1">
      <alignment vertical="center" wrapText="1"/>
    </xf>
    <xf numFmtId="4" fontId="5" fillId="2" borderId="6" xfId="1" applyNumberFormat="1" applyFont="1" applyFill="1" applyBorder="1" applyAlignment="1">
      <alignment vertical="center" wrapText="1"/>
    </xf>
    <xf numFmtId="9" fontId="7" fillId="2" borderId="5" xfId="3" applyFont="1" applyFill="1" applyBorder="1" applyAlignment="1">
      <alignment horizontal="right" vertical="center"/>
    </xf>
    <xf numFmtId="4" fontId="7" fillId="2" borderId="6" xfId="0" applyNumberFormat="1" applyFont="1" applyFill="1" applyBorder="1" applyAlignment="1">
      <alignment vertical="center"/>
    </xf>
    <xf numFmtId="4" fontId="7" fillId="2" borderId="5" xfId="0" applyNumberFormat="1" applyFont="1" applyFill="1" applyBorder="1" applyAlignment="1">
      <alignment vertical="center"/>
    </xf>
    <xf numFmtId="4" fontId="7" fillId="2" borderId="5" xfId="0" applyNumberFormat="1" applyFont="1" applyFill="1" applyBorder="1" applyAlignment="1">
      <alignment horizontal="center" vertical="center"/>
    </xf>
    <xf numFmtId="9" fontId="7" fillId="2" borderId="5" xfId="3" applyFont="1" applyFill="1" applyBorder="1" applyAlignment="1">
      <alignment vertical="center"/>
    </xf>
    <xf numFmtId="4" fontId="5" fillId="2" borderId="5" xfId="0" applyNumberFormat="1" applyFont="1" applyFill="1" applyBorder="1" applyAlignment="1">
      <alignment vertical="center"/>
    </xf>
    <xf numFmtId="4" fontId="5" fillId="2" borderId="6" xfId="1" applyNumberFormat="1" applyFont="1" applyFill="1" applyBorder="1" applyAlignment="1">
      <alignment vertical="center"/>
    </xf>
    <xf numFmtId="4" fontId="7" fillId="2" borderId="6" xfId="1" applyNumberFormat="1" applyFont="1" applyFill="1" applyBorder="1" applyAlignment="1">
      <alignment horizontal="right" vertical="center"/>
    </xf>
    <xf numFmtId="2" fontId="7" fillId="2" borderId="5" xfId="0" applyNumberFormat="1" applyFont="1" applyFill="1" applyBorder="1" applyAlignment="1">
      <alignment vertical="center"/>
    </xf>
    <xf numFmtId="4" fontId="7" fillId="2" borderId="5" xfId="0" applyNumberFormat="1" applyFont="1" applyFill="1" applyBorder="1" applyAlignment="1">
      <alignment horizontal="right" vertical="center"/>
    </xf>
    <xf numFmtId="43" fontId="5" fillId="2" borderId="5" xfId="1" applyFont="1" applyFill="1" applyBorder="1" applyAlignment="1">
      <alignment vertical="center" wrapText="1"/>
    </xf>
    <xf numFmtId="43" fontId="5" fillId="2" borderId="6" xfId="1" applyFont="1" applyFill="1" applyBorder="1" applyAlignment="1">
      <alignment vertical="center" wrapText="1"/>
    </xf>
    <xf numFmtId="4" fontId="5" fillId="2" borderId="6" xfId="2" applyNumberFormat="1" applyFont="1" applyFill="1" applyBorder="1" applyAlignment="1">
      <alignment vertical="center" wrapText="1"/>
    </xf>
    <xf numFmtId="4" fontId="7" fillId="2" borderId="6" xfId="2" applyNumberFormat="1" applyFont="1" applyFill="1" applyBorder="1" applyAlignment="1">
      <alignment vertical="center" wrapText="1"/>
    </xf>
    <xf numFmtId="9" fontId="7" fillId="2" borderId="5" xfId="1" applyNumberFormat="1" applyFont="1" applyFill="1" applyBorder="1" applyAlignment="1">
      <alignment vertical="center"/>
    </xf>
    <xf numFmtId="4" fontId="8" fillId="2" borderId="5" xfId="1" applyNumberFormat="1" applyFont="1" applyFill="1" applyBorder="1" applyAlignment="1">
      <alignment horizontal="left" vertical="center"/>
    </xf>
    <xf numFmtId="2" fontId="7" fillId="2" borderId="6" xfId="2" applyNumberFormat="1" applyFont="1" applyFill="1" applyBorder="1" applyAlignment="1">
      <alignment vertical="center"/>
    </xf>
    <xf numFmtId="2" fontId="5" fillId="2" borderId="6" xfId="2" applyNumberFormat="1" applyFont="1" applyFill="1" applyBorder="1" applyAlignment="1">
      <alignment vertical="center"/>
    </xf>
    <xf numFmtId="2" fontId="7" fillId="2" borderId="6" xfId="1" applyNumberFormat="1" applyFont="1" applyFill="1" applyBorder="1" applyAlignment="1">
      <alignment vertical="center"/>
    </xf>
    <xf numFmtId="2" fontId="5" fillId="2" borderId="6" xfId="1" applyNumberFormat="1" applyFont="1" applyFill="1" applyBorder="1" applyAlignment="1">
      <alignment horizontal="center" vertical="center" wrapText="1"/>
    </xf>
    <xf numFmtId="43" fontId="4" fillId="2" borderId="8" xfId="1" applyFont="1" applyFill="1" applyBorder="1" applyAlignment="1">
      <alignment horizontal="left" vertical="center"/>
    </xf>
    <xf numFmtId="0" fontId="5" fillId="2" borderId="8" xfId="0" applyFont="1" applyFill="1" applyBorder="1" applyAlignment="1">
      <alignment vertical="center"/>
    </xf>
    <xf numFmtId="43" fontId="5" fillId="2" borderId="8" xfId="1" applyFont="1" applyFill="1" applyBorder="1" applyAlignment="1">
      <alignment horizontal="center" vertical="center"/>
    </xf>
    <xf numFmtId="43" fontId="5" fillId="2" borderId="8" xfId="1" applyFont="1" applyFill="1" applyBorder="1" applyAlignment="1">
      <alignment vertical="center"/>
    </xf>
    <xf numFmtId="43" fontId="5" fillId="2" borderId="8" xfId="1" applyFont="1" applyFill="1" applyBorder="1" applyAlignment="1">
      <alignment horizontal="right" vertical="center"/>
    </xf>
    <xf numFmtId="43" fontId="5" fillId="2" borderId="9" xfId="1" applyFont="1" applyFill="1" applyBorder="1" applyAlignment="1">
      <alignment horizontal="right" vertical="center"/>
    </xf>
    <xf numFmtId="0" fontId="2" fillId="0" borderId="0" xfId="0" applyFont="1"/>
    <xf numFmtId="0" fontId="3" fillId="0" borderId="0" xfId="0" applyFont="1"/>
    <xf numFmtId="0" fontId="11" fillId="2" borderId="0" xfId="0" applyFont="1" applyFill="1" applyAlignment="1">
      <alignment horizontal="center"/>
    </xf>
    <xf numFmtId="0" fontId="10" fillId="2" borderId="0" xfId="0" applyFont="1" applyFill="1"/>
    <xf numFmtId="0" fontId="11" fillId="2" borderId="0" xfId="0" applyFont="1" applyFill="1"/>
    <xf numFmtId="0" fontId="12" fillId="2" borderId="0" xfId="0" applyFont="1" applyFill="1"/>
    <xf numFmtId="0" fontId="13" fillId="2" borderId="0" xfId="0" applyFont="1" applyFill="1"/>
    <xf numFmtId="43" fontId="1" fillId="2" borderId="0" xfId="1" applyFill="1"/>
    <xf numFmtId="43" fontId="1" fillId="2" borderId="0" xfId="1" applyFill="1" applyAlignment="1">
      <alignment horizontal="right"/>
    </xf>
    <xf numFmtId="164" fontId="1" fillId="2" borderId="0" xfId="2" applyFill="1"/>
    <xf numFmtId="0" fontId="1" fillId="2" borderId="0" xfId="0" applyFont="1" applyFill="1"/>
    <xf numFmtId="0" fontId="14" fillId="3" borderId="10" xfId="4" applyFont="1" applyFill="1" applyBorder="1" applyAlignment="1">
      <alignment horizontal="center" vertical="center"/>
    </xf>
    <xf numFmtId="0" fontId="14" fillId="3" borderId="10" xfId="4" applyFont="1" applyFill="1" applyBorder="1" applyAlignment="1">
      <alignment horizontal="center" vertical="center" wrapText="1"/>
    </xf>
    <xf numFmtId="0" fontId="12" fillId="3" borderId="0" xfId="0" applyFont="1" applyFill="1"/>
    <xf numFmtId="0" fontId="10" fillId="3" borderId="0" xfId="0" applyFont="1" applyFill="1"/>
    <xf numFmtId="0" fontId="15" fillId="2" borderId="12" xfId="0" applyFont="1" applyFill="1" applyBorder="1"/>
    <xf numFmtId="43" fontId="15" fillId="2" borderId="12" xfId="1" applyFont="1" applyFill="1" applyBorder="1"/>
    <xf numFmtId="4" fontId="15" fillId="2" borderId="12" xfId="1" applyNumberFormat="1" applyFont="1" applyFill="1" applyBorder="1"/>
    <xf numFmtId="4" fontId="15" fillId="2" borderId="13" xfId="1" applyNumberFormat="1" applyFont="1" applyFill="1" applyBorder="1" applyAlignment="1">
      <alignment horizontal="right"/>
    </xf>
    <xf numFmtId="4" fontId="14" fillId="2" borderId="0" xfId="1" applyNumberFormat="1" applyFont="1" applyFill="1" applyAlignment="1">
      <alignment horizontal="right"/>
    </xf>
    <xf numFmtId="4" fontId="14" fillId="2" borderId="0" xfId="1" applyNumberFormat="1" applyFont="1" applyFill="1"/>
    <xf numFmtId="4" fontId="1" fillId="2" borderId="0" xfId="1" applyNumberFormat="1" applyFill="1"/>
    <xf numFmtId="165" fontId="1" fillId="2" borderId="0" xfId="1" applyNumberFormat="1" applyFill="1" applyAlignment="1">
      <alignment horizontal="right"/>
    </xf>
    <xf numFmtId="166" fontId="1" fillId="2" borderId="15" xfId="2" applyNumberFormat="1" applyFill="1" applyBorder="1"/>
    <xf numFmtId="4" fontId="14" fillId="2" borderId="0" xfId="1" applyNumberFormat="1" applyFont="1" applyFill="1" applyAlignment="1">
      <alignment horizontal="right" vertical="center" wrapText="1"/>
    </xf>
    <xf numFmtId="43" fontId="14" fillId="2" borderId="0" xfId="1" applyFont="1" applyFill="1" applyAlignment="1">
      <alignment horizontal="center" vertical="center" wrapText="1"/>
    </xf>
    <xf numFmtId="0" fontId="10" fillId="2" borderId="15" xfId="0" applyFont="1" applyFill="1" applyBorder="1"/>
    <xf numFmtId="4" fontId="1" fillId="2" borderId="0" xfId="1" applyNumberFormat="1" applyFill="1" applyAlignment="1">
      <alignment horizontal="right"/>
    </xf>
    <xf numFmtId="43" fontId="1" fillId="2" borderId="0" xfId="1" applyFill="1" applyAlignment="1">
      <alignment horizontal="center"/>
    </xf>
    <xf numFmtId="4" fontId="1" fillId="2" borderId="15" xfId="2" applyNumberFormat="1" applyFill="1" applyBorder="1"/>
    <xf numFmtId="167" fontId="1" fillId="2" borderId="0" xfId="1" applyNumberFormat="1" applyFill="1" applyAlignment="1">
      <alignment horizontal="right"/>
    </xf>
    <xf numFmtId="4" fontId="14" fillId="2" borderId="15" xfId="2" applyNumberFormat="1" applyFont="1" applyFill="1" applyBorder="1"/>
    <xf numFmtId="4" fontId="14" fillId="2" borderId="15" xfId="1" applyNumberFormat="1" applyFont="1" applyFill="1" applyBorder="1"/>
    <xf numFmtId="4" fontId="1" fillId="2" borderId="15" xfId="1" applyNumberFormat="1" applyFill="1" applyBorder="1"/>
    <xf numFmtId="0" fontId="1" fillId="2" borderId="17" xfId="0" applyFont="1" applyFill="1" applyBorder="1"/>
    <xf numFmtId="43" fontId="1" fillId="2" borderId="17" xfId="1" applyFill="1" applyBorder="1"/>
    <xf numFmtId="0" fontId="10" fillId="2" borderId="17" xfId="0" applyFont="1" applyFill="1" applyBorder="1"/>
    <xf numFmtId="0" fontId="10" fillId="2" borderId="18" xfId="0" applyFont="1" applyFill="1" applyBorder="1"/>
    <xf numFmtId="0" fontId="15" fillId="2" borderId="10" xfId="0" applyFont="1" applyFill="1" applyBorder="1"/>
    <xf numFmtId="43" fontId="15" fillId="2" borderId="10" xfId="1" applyFont="1" applyFill="1" applyBorder="1" applyAlignment="1">
      <alignment horizontal="center"/>
    </xf>
    <xf numFmtId="43" fontId="15" fillId="2" borderId="10" xfId="1" applyFont="1" applyFill="1" applyBorder="1"/>
    <xf numFmtId="4" fontId="15" fillId="2" borderId="10" xfId="1" applyNumberFormat="1" applyFont="1" applyFill="1" applyBorder="1" applyAlignment="1">
      <alignment horizontal="right"/>
    </xf>
    <xf numFmtId="43" fontId="15" fillId="2" borderId="10" xfId="1" applyFont="1" applyFill="1" applyBorder="1" applyAlignment="1">
      <alignment horizontal="right"/>
    </xf>
    <xf numFmtId="4" fontId="1" fillId="2" borderId="10" xfId="1" applyNumberFormat="1" applyFill="1" applyBorder="1" applyAlignment="1">
      <alignment horizontal="right"/>
    </xf>
    <xf numFmtId="43" fontId="1" fillId="2" borderId="10" xfId="1" applyFill="1" applyBorder="1" applyAlignment="1">
      <alignment horizontal="center"/>
    </xf>
    <xf numFmtId="4" fontId="1" fillId="2" borderId="10" xfId="2" applyNumberFormat="1" applyFill="1" applyBorder="1" applyAlignment="1">
      <alignment horizontal="right"/>
    </xf>
    <xf numFmtId="0" fontId="14" fillId="2" borderId="12" xfId="0" applyFont="1" applyFill="1" applyBorder="1"/>
    <xf numFmtId="43" fontId="14" fillId="2" borderId="12" xfId="1" applyFont="1" applyFill="1" applyBorder="1"/>
    <xf numFmtId="43" fontId="14" fillId="2" borderId="13" xfId="1" applyFont="1" applyFill="1" applyBorder="1"/>
    <xf numFmtId="43" fontId="14" fillId="2" borderId="0" xfId="1" applyFont="1" applyFill="1"/>
    <xf numFmtId="43" fontId="14" fillId="2" borderId="15" xfId="1" applyFont="1" applyFill="1" applyBorder="1"/>
    <xf numFmtId="0" fontId="14" fillId="2" borderId="17" xfId="0" applyFont="1" applyFill="1" applyBorder="1"/>
    <xf numFmtId="43" fontId="14" fillId="2" borderId="17" xfId="1" applyFont="1" applyFill="1" applyBorder="1"/>
    <xf numFmtId="43" fontId="14" fillId="2" borderId="18" xfId="1" applyFont="1" applyFill="1" applyBorder="1"/>
    <xf numFmtId="0" fontId="15" fillId="3" borderId="10" xfId="0" applyFont="1" applyFill="1" applyBorder="1"/>
    <xf numFmtId="43" fontId="15" fillId="3" borderId="10" xfId="1" applyFont="1" applyFill="1" applyBorder="1" applyAlignment="1">
      <alignment horizontal="center"/>
    </xf>
    <xf numFmtId="43" fontId="15" fillId="3" borderId="10" xfId="1" applyFont="1" applyFill="1" applyBorder="1"/>
    <xf numFmtId="4" fontId="15" fillId="3" borderId="10" xfId="1" applyNumberFormat="1" applyFont="1" applyFill="1" applyBorder="1" applyAlignment="1">
      <alignment horizontal="right"/>
    </xf>
    <xf numFmtId="43" fontId="15" fillId="3" borderId="10" xfId="1" applyFont="1" applyFill="1" applyBorder="1" applyAlignment="1">
      <alignment horizontal="right"/>
    </xf>
    <xf numFmtId="0" fontId="14" fillId="2" borderId="12" xfId="4" applyFont="1" applyFill="1" applyBorder="1" applyAlignment="1">
      <alignment horizontal="center"/>
    </xf>
    <xf numFmtId="0" fontId="14" fillId="2" borderId="13" xfId="4" applyFont="1" applyFill="1" applyBorder="1" applyAlignment="1">
      <alignment horizontal="center" wrapText="1"/>
    </xf>
    <xf numFmtId="4" fontId="1" fillId="2" borderId="0" xfId="1" applyNumberFormat="1" applyFill="1" applyAlignment="1">
      <alignment horizontal="center"/>
    </xf>
    <xf numFmtId="4" fontId="14" fillId="2" borderId="0" xfId="1" applyNumberFormat="1" applyFont="1" applyFill="1" applyAlignment="1">
      <alignment horizontal="center" vertical="center" wrapText="1"/>
    </xf>
    <xf numFmtId="4" fontId="14" fillId="2" borderId="0" xfId="1" applyNumberFormat="1" applyFont="1" applyFill="1" applyAlignment="1">
      <alignment vertical="center" wrapText="1"/>
    </xf>
    <xf numFmtId="4" fontId="14" fillId="2" borderId="15" xfId="1" applyNumberFormat="1" applyFont="1" applyFill="1" applyBorder="1" applyAlignment="1">
      <alignment vertical="center" wrapText="1"/>
    </xf>
    <xf numFmtId="168" fontId="10" fillId="2" borderId="15" xfId="0" applyNumberFormat="1" applyFont="1" applyFill="1" applyBorder="1"/>
    <xf numFmtId="43" fontId="14" fillId="2" borderId="15" xfId="1" applyFont="1" applyFill="1" applyBorder="1" applyAlignment="1">
      <alignment horizontal="right"/>
    </xf>
    <xf numFmtId="4" fontId="1" fillId="2" borderId="0" xfId="0" applyNumberFormat="1" applyFont="1" applyFill="1" applyAlignment="1">
      <alignment horizontal="right"/>
    </xf>
    <xf numFmtId="4" fontId="1" fillId="2" borderId="17" xfId="0" applyNumberFormat="1" applyFont="1" applyFill="1" applyBorder="1" applyAlignment="1">
      <alignment horizontal="right"/>
    </xf>
    <xf numFmtId="4" fontId="1" fillId="2" borderId="17" xfId="1" applyNumberFormat="1" applyFill="1" applyBorder="1" applyAlignment="1">
      <alignment horizontal="right"/>
    </xf>
    <xf numFmtId="4" fontId="1" fillId="2" borderId="17" xfId="1" applyNumberFormat="1" applyFill="1" applyBorder="1"/>
    <xf numFmtId="4" fontId="1" fillId="2" borderId="18" xfId="1" applyNumberFormat="1" applyFill="1" applyBorder="1"/>
    <xf numFmtId="0" fontId="14" fillId="2" borderId="0" xfId="4" applyFont="1" applyFill="1" applyAlignment="1">
      <alignment horizontal="center"/>
    </xf>
    <xf numFmtId="0" fontId="14" fillId="2" borderId="0" xfId="4" applyFont="1" applyFill="1" applyAlignment="1">
      <alignment horizontal="center" wrapText="1"/>
    </xf>
    <xf numFmtId="43" fontId="14" fillId="2" borderId="0" xfId="1" applyFont="1" applyFill="1" applyAlignment="1">
      <alignment horizontal="right"/>
    </xf>
    <xf numFmtId="4" fontId="1" fillId="2" borderId="0" xfId="2" applyNumberFormat="1" applyFill="1"/>
    <xf numFmtId="43" fontId="10" fillId="2" borderId="0" xfId="0" applyNumberFormat="1" applyFont="1" applyFill="1"/>
    <xf numFmtId="4" fontId="1" fillId="2" borderId="12" xfId="1" applyNumberFormat="1" applyFill="1" applyBorder="1" applyAlignment="1">
      <alignment horizontal="right"/>
    </xf>
    <xf numFmtId="4" fontId="1" fillId="2" borderId="12" xfId="1" applyNumberFormat="1" applyFill="1" applyBorder="1" applyAlignment="1">
      <alignment horizontal="center"/>
    </xf>
    <xf numFmtId="4" fontId="1" fillId="2" borderId="12" xfId="1" applyNumberFormat="1" applyFill="1" applyBorder="1"/>
    <xf numFmtId="4" fontId="1" fillId="2" borderId="13" xfId="1" applyNumberFormat="1" applyFill="1" applyBorder="1"/>
    <xf numFmtId="4" fontId="14" fillId="2" borderId="0" xfId="1" applyNumberFormat="1" applyFont="1" applyFill="1" applyAlignment="1">
      <alignment horizontal="center"/>
    </xf>
    <xf numFmtId="4" fontId="14" fillId="2" borderId="0" xfId="0" applyNumberFormat="1" applyFont="1" applyFill="1"/>
    <xf numFmtId="43" fontId="10" fillId="2" borderId="15" xfId="1" applyFont="1" applyFill="1" applyBorder="1"/>
    <xf numFmtId="0" fontId="15" fillId="2" borderId="17" xfId="0" applyFont="1" applyFill="1" applyBorder="1"/>
    <xf numFmtId="0" fontId="3" fillId="0" borderId="1" xfId="0" applyFont="1" applyBorder="1"/>
    <xf numFmtId="0" fontId="3" fillId="0" borderId="4" xfId="0" applyFont="1" applyBorder="1"/>
    <xf numFmtId="0" fontId="3" fillId="0" borderId="7" xfId="0" applyFont="1" applyBorder="1"/>
    <xf numFmtId="0" fontId="16" fillId="2" borderId="0" xfId="0" applyFont="1" applyFill="1"/>
    <xf numFmtId="43" fontId="17" fillId="2" borderId="10" xfId="1" applyFont="1" applyFill="1" applyBorder="1"/>
    <xf numFmtId="0" fontId="3" fillId="2" borderId="0" xfId="0" applyFont="1" applyFill="1"/>
    <xf numFmtId="0" fontId="18" fillId="3" borderId="10" xfId="4" applyFont="1" applyFill="1" applyBorder="1" applyAlignment="1">
      <alignment horizontal="center" vertical="center"/>
    </xf>
    <xf numFmtId="43" fontId="18" fillId="2" borderId="11" xfId="1" applyFont="1" applyFill="1" applyBorder="1" applyAlignment="1">
      <alignment horizontal="center"/>
    </xf>
    <xf numFmtId="4" fontId="18" fillId="2" borderId="14" xfId="1" applyNumberFormat="1" applyFont="1" applyFill="1" applyBorder="1"/>
    <xf numFmtId="43" fontId="18" fillId="2" borderId="14" xfId="1" applyFont="1" applyFill="1" applyBorder="1" applyAlignment="1">
      <alignment horizontal="left" wrapText="1"/>
    </xf>
    <xf numFmtId="43" fontId="3" fillId="2" borderId="14" xfId="1" applyFont="1" applyFill="1" applyBorder="1"/>
    <xf numFmtId="43" fontId="18" fillId="2" borderId="14" xfId="1" applyFont="1" applyFill="1" applyBorder="1"/>
    <xf numFmtId="43" fontId="3" fillId="2" borderId="16" xfId="1" applyFont="1" applyFill="1" applyBorder="1"/>
    <xf numFmtId="43" fontId="18" fillId="2" borderId="10" xfId="1" applyFont="1" applyFill="1" applyBorder="1" applyAlignment="1">
      <alignment horizontal="left"/>
    </xf>
    <xf numFmtId="43" fontId="3" fillId="2" borderId="10" xfId="1" applyFont="1" applyFill="1" applyBorder="1" applyAlignment="1">
      <alignment horizontal="left"/>
    </xf>
    <xf numFmtId="43" fontId="18" fillId="2" borderId="14" xfId="1" applyFont="1" applyFill="1" applyBorder="1" applyAlignment="1">
      <alignment horizontal="center"/>
    </xf>
    <xf numFmtId="43" fontId="18" fillId="2" borderId="16" xfId="1" applyFont="1" applyFill="1" applyBorder="1" applyAlignment="1">
      <alignment horizontal="center"/>
    </xf>
    <xf numFmtId="0" fontId="19" fillId="2" borderId="0" xfId="0" applyFont="1" applyFill="1"/>
    <xf numFmtId="0" fontId="9" fillId="2" borderId="0" xfId="0" applyFont="1" applyFill="1"/>
    <xf numFmtId="43" fontId="18" fillId="3" borderId="10" xfId="1" applyFont="1" applyFill="1" applyBorder="1" applyAlignment="1">
      <alignment horizontal="left"/>
    </xf>
    <xf numFmtId="0" fontId="18" fillId="2" borderId="11" xfId="4" applyFont="1" applyFill="1" applyBorder="1" applyAlignment="1">
      <alignment horizontal="center"/>
    </xf>
    <xf numFmtId="43" fontId="18" fillId="2" borderId="14" xfId="1" applyFont="1" applyFill="1" applyBorder="1" applyAlignment="1">
      <alignment horizontal="left"/>
    </xf>
    <xf numFmtId="43" fontId="3" fillId="2" borderId="14" xfId="1" applyFont="1" applyFill="1" applyBorder="1" applyAlignment="1">
      <alignment horizontal="left" vertical="center" wrapText="1"/>
    </xf>
    <xf numFmtId="43" fontId="18" fillId="2" borderId="14" xfId="1" applyFont="1" applyFill="1" applyBorder="1" applyAlignment="1">
      <alignment horizontal="center" vertical="center" wrapText="1"/>
    </xf>
    <xf numFmtId="0" fontId="18" fillId="2" borderId="0" xfId="4" applyFont="1" applyFill="1" applyAlignment="1">
      <alignment horizontal="center"/>
    </xf>
    <xf numFmtId="43" fontId="3" fillId="2" borderId="0" xfId="1" applyFont="1" applyFill="1"/>
    <xf numFmtId="43" fontId="18" fillId="2" borderId="0" xfId="1" applyFont="1" applyFill="1"/>
    <xf numFmtId="43" fontId="3" fillId="2" borderId="11" xfId="1" applyFont="1" applyFill="1" applyBorder="1"/>
    <xf numFmtId="43" fontId="8" fillId="2" borderId="5" xfId="1" applyFont="1" applyFill="1" applyBorder="1" applyAlignment="1">
      <alignment horizontal="center" vertical="center"/>
    </xf>
    <xf numFmtId="0" fontId="3" fillId="4" borderId="0" xfId="0" applyFont="1" applyFill="1"/>
    <xf numFmtId="0" fontId="2" fillId="4" borderId="0" xfId="0" applyFont="1" applyFill="1"/>
    <xf numFmtId="0" fontId="18" fillId="0" borderId="0" xfId="0" applyFont="1"/>
    <xf numFmtId="0" fontId="20" fillId="0" borderId="0" xfId="0" applyFont="1" applyAlignment="1">
      <alignment vertical="center"/>
    </xf>
    <xf numFmtId="0" fontId="21" fillId="5" borderId="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18" fillId="4" borderId="0" xfId="0" applyFont="1" applyFill="1"/>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0" xfId="0" applyFont="1" applyAlignment="1">
      <alignment horizontal="left" vertical="center" wrapText="1"/>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43" fontId="5" fillId="2" borderId="5" xfId="1" applyFont="1" applyFill="1" applyBorder="1" applyAlignment="1">
      <alignment horizontal="left" vertical="center" wrapText="1"/>
    </xf>
    <xf numFmtId="43" fontId="5" fillId="2" borderId="5" xfId="1" applyFont="1" applyFill="1" applyBorder="1" applyAlignment="1">
      <alignment horizontal="left" vertical="center"/>
    </xf>
    <xf numFmtId="43" fontId="5" fillId="2" borderId="6" xfId="1" applyFont="1" applyFill="1" applyBorder="1" applyAlignment="1">
      <alignment horizontal="left" vertical="center"/>
    </xf>
    <xf numFmtId="43" fontId="5" fillId="2" borderId="6" xfId="1" applyFont="1" applyFill="1" applyBorder="1" applyAlignment="1">
      <alignment horizontal="left" vertical="center" wrapText="1"/>
    </xf>
    <xf numFmtId="0" fontId="9" fillId="2" borderId="0" xfId="5" applyFont="1" applyFill="1" applyAlignment="1">
      <alignment horizontal="center" vertical="center" wrapText="1"/>
    </xf>
    <xf numFmtId="0" fontId="10" fillId="2" borderId="0" xfId="0" applyFont="1" applyFill="1" applyAlignment="1">
      <alignment horizontal="center" vertical="center" wrapText="1"/>
    </xf>
  </cellXfs>
  <cellStyles count="6">
    <cellStyle name="Millares" xfId="1" builtinId="3"/>
    <cellStyle name="Moneda" xfId="2" builtinId="4"/>
    <cellStyle name="Normal" xfId="0" builtinId="0"/>
    <cellStyle name="Normal_Estimado de Costos Luperon (Agosto 08)" xfId="4" xr:uid="{CE7C32EC-A175-403E-9704-E24124EB30A8}"/>
    <cellStyle name="Normal_Presp. Recon. Car. cruce Carretera  mella-guerra-bayaguana _LISTADO DE PRESUPUESTO" xfId="5" xr:uid="{79B21B35-6F50-4B3B-8792-E97D98D3932B}"/>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cmontes\Escritorio\CONCURSO\TRABAJOS\Transfer\Costos\Proyectos\Galerias\pres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Trabajos Generales"/>
      <sheetName val="Meses"/>
      <sheetName val="ANALPRECIO"/>
      <sheetName val="Labor FD1"/>
      <sheetName val="med.mov.de tierras"/>
      <sheetName val="Materiales"/>
      <sheetName val="MO"/>
      <sheetName val="Gastos_Generales"/>
      <sheetName val="Cub__01"/>
      <sheetName val="Analisis_Costo"/>
      <sheetName val="Senalizacion"/>
      <sheetName val="Salarios"/>
      <sheetName val="PRESUPUESTO"/>
      <sheetName val="peso"/>
      <sheetName val="Sheet1"/>
      <sheetName val="Sheet3"/>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90509-E210-4513-8A85-3ECF7D39FE55}">
  <dimension ref="A1:G519"/>
  <sheetViews>
    <sheetView tabSelected="1" view="pageBreakPreview" topLeftCell="A500" zoomScaleNormal="100" zoomScaleSheetLayoutView="100" workbookViewId="0">
      <selection activeCell="B522" sqref="B522"/>
    </sheetView>
  </sheetViews>
  <sheetFormatPr baseColWidth="10" defaultRowHeight="18" x14ac:dyDescent="0.25"/>
  <cols>
    <col min="1" max="1" width="20.42578125" style="80" customWidth="1"/>
    <col min="2" max="2" width="31" style="79" customWidth="1"/>
    <col min="3" max="3" width="11.42578125" style="80" hidden="1" customWidth="1"/>
    <col min="4" max="7" width="11.42578125" style="80"/>
    <col min="257" max="257" width="4.140625" customWidth="1"/>
    <col min="258" max="258" width="31" customWidth="1"/>
    <col min="259" max="259" width="0" hidden="1" customWidth="1"/>
    <col min="513" max="513" width="4.140625" customWidth="1"/>
    <col min="514" max="514" width="31" customWidth="1"/>
    <col min="515" max="515" width="0" hidden="1" customWidth="1"/>
    <col min="769" max="769" width="4.140625" customWidth="1"/>
    <col min="770" max="770" width="31" customWidth="1"/>
    <col min="771" max="771" width="0" hidden="1" customWidth="1"/>
    <col min="1025" max="1025" width="4.140625" customWidth="1"/>
    <col min="1026" max="1026" width="31" customWidth="1"/>
    <col min="1027" max="1027" width="0" hidden="1" customWidth="1"/>
    <col min="1281" max="1281" width="4.140625" customWidth="1"/>
    <col min="1282" max="1282" width="31" customWidth="1"/>
    <col min="1283" max="1283" width="0" hidden="1" customWidth="1"/>
    <col min="1537" max="1537" width="4.140625" customWidth="1"/>
    <col min="1538" max="1538" width="31" customWidth="1"/>
    <col min="1539" max="1539" width="0" hidden="1" customWidth="1"/>
    <col min="1793" max="1793" width="4.140625" customWidth="1"/>
    <col min="1794" max="1794" width="31" customWidth="1"/>
    <col min="1795" max="1795" width="0" hidden="1" customWidth="1"/>
    <col min="2049" max="2049" width="4.140625" customWidth="1"/>
    <col min="2050" max="2050" width="31" customWidth="1"/>
    <col min="2051" max="2051" width="0" hidden="1" customWidth="1"/>
    <col min="2305" max="2305" width="4.140625" customWidth="1"/>
    <col min="2306" max="2306" width="31" customWidth="1"/>
    <col min="2307" max="2307" width="0" hidden="1" customWidth="1"/>
    <col min="2561" max="2561" width="4.140625" customWidth="1"/>
    <col min="2562" max="2562" width="31" customWidth="1"/>
    <col min="2563" max="2563" width="0" hidden="1" customWidth="1"/>
    <col min="2817" max="2817" width="4.140625" customWidth="1"/>
    <col min="2818" max="2818" width="31" customWidth="1"/>
    <col min="2819" max="2819" width="0" hidden="1" customWidth="1"/>
    <col min="3073" max="3073" width="4.140625" customWidth="1"/>
    <col min="3074" max="3074" width="31" customWidth="1"/>
    <col min="3075" max="3075" width="0" hidden="1" customWidth="1"/>
    <col min="3329" max="3329" width="4.140625" customWidth="1"/>
    <col min="3330" max="3330" width="31" customWidth="1"/>
    <col min="3331" max="3331" width="0" hidden="1" customWidth="1"/>
    <col min="3585" max="3585" width="4.140625" customWidth="1"/>
    <col min="3586" max="3586" width="31" customWidth="1"/>
    <col min="3587" max="3587" width="0" hidden="1" customWidth="1"/>
    <col min="3841" max="3841" width="4.140625" customWidth="1"/>
    <col min="3842" max="3842" width="31" customWidth="1"/>
    <col min="3843" max="3843" width="0" hidden="1" customWidth="1"/>
    <col min="4097" max="4097" width="4.140625" customWidth="1"/>
    <col min="4098" max="4098" width="31" customWidth="1"/>
    <col min="4099" max="4099" width="0" hidden="1" customWidth="1"/>
    <col min="4353" max="4353" width="4.140625" customWidth="1"/>
    <col min="4354" max="4354" width="31" customWidth="1"/>
    <col min="4355" max="4355" width="0" hidden="1" customWidth="1"/>
    <col min="4609" max="4609" width="4.140625" customWidth="1"/>
    <col min="4610" max="4610" width="31" customWidth="1"/>
    <col min="4611" max="4611" width="0" hidden="1" customWidth="1"/>
    <col min="4865" max="4865" width="4.140625" customWidth="1"/>
    <col min="4866" max="4866" width="31" customWidth="1"/>
    <col min="4867" max="4867" width="0" hidden="1" customWidth="1"/>
    <col min="5121" max="5121" width="4.140625" customWidth="1"/>
    <col min="5122" max="5122" width="31" customWidth="1"/>
    <col min="5123" max="5123" width="0" hidden="1" customWidth="1"/>
    <col min="5377" max="5377" width="4.140625" customWidth="1"/>
    <col min="5378" max="5378" width="31" customWidth="1"/>
    <col min="5379" max="5379" width="0" hidden="1" customWidth="1"/>
    <col min="5633" max="5633" width="4.140625" customWidth="1"/>
    <col min="5634" max="5634" width="31" customWidth="1"/>
    <col min="5635" max="5635" width="0" hidden="1" customWidth="1"/>
    <col min="5889" max="5889" width="4.140625" customWidth="1"/>
    <col min="5890" max="5890" width="31" customWidth="1"/>
    <col min="5891" max="5891" width="0" hidden="1" customWidth="1"/>
    <col min="6145" max="6145" width="4.140625" customWidth="1"/>
    <col min="6146" max="6146" width="31" customWidth="1"/>
    <col min="6147" max="6147" width="0" hidden="1" customWidth="1"/>
    <col min="6401" max="6401" width="4.140625" customWidth="1"/>
    <col min="6402" max="6402" width="31" customWidth="1"/>
    <col min="6403" max="6403" width="0" hidden="1" customWidth="1"/>
    <col min="6657" max="6657" width="4.140625" customWidth="1"/>
    <col min="6658" max="6658" width="31" customWidth="1"/>
    <col min="6659" max="6659" width="0" hidden="1" customWidth="1"/>
    <col min="6913" max="6913" width="4.140625" customWidth="1"/>
    <col min="6914" max="6914" width="31" customWidth="1"/>
    <col min="6915" max="6915" width="0" hidden="1" customWidth="1"/>
    <col min="7169" max="7169" width="4.140625" customWidth="1"/>
    <col min="7170" max="7170" width="31" customWidth="1"/>
    <col min="7171" max="7171" width="0" hidden="1" customWidth="1"/>
    <col min="7425" max="7425" width="4.140625" customWidth="1"/>
    <col min="7426" max="7426" width="31" customWidth="1"/>
    <col min="7427" max="7427" width="0" hidden="1" customWidth="1"/>
    <col min="7681" max="7681" width="4.140625" customWidth="1"/>
    <col min="7682" max="7682" width="31" customWidth="1"/>
    <col min="7683" max="7683" width="0" hidden="1" customWidth="1"/>
    <col min="7937" max="7937" width="4.140625" customWidth="1"/>
    <col min="7938" max="7938" width="31" customWidth="1"/>
    <col min="7939" max="7939" width="0" hidden="1" customWidth="1"/>
    <col min="8193" max="8193" width="4.140625" customWidth="1"/>
    <col min="8194" max="8194" width="31" customWidth="1"/>
    <col min="8195" max="8195" width="0" hidden="1" customWidth="1"/>
    <col min="8449" max="8449" width="4.140625" customWidth="1"/>
    <col min="8450" max="8450" width="31" customWidth="1"/>
    <col min="8451" max="8451" width="0" hidden="1" customWidth="1"/>
    <col min="8705" max="8705" width="4.140625" customWidth="1"/>
    <col min="8706" max="8706" width="31" customWidth="1"/>
    <col min="8707" max="8707" width="0" hidden="1" customWidth="1"/>
    <col min="8961" max="8961" width="4.140625" customWidth="1"/>
    <col min="8962" max="8962" width="31" customWidth="1"/>
    <col min="8963" max="8963" width="0" hidden="1" customWidth="1"/>
    <col min="9217" max="9217" width="4.140625" customWidth="1"/>
    <col min="9218" max="9218" width="31" customWidth="1"/>
    <col min="9219" max="9219" width="0" hidden="1" customWidth="1"/>
    <col min="9473" max="9473" width="4.140625" customWidth="1"/>
    <col min="9474" max="9474" width="31" customWidth="1"/>
    <col min="9475" max="9475" width="0" hidden="1" customWidth="1"/>
    <col min="9729" max="9729" width="4.140625" customWidth="1"/>
    <col min="9730" max="9730" width="31" customWidth="1"/>
    <col min="9731" max="9731" width="0" hidden="1" customWidth="1"/>
    <col min="9985" max="9985" width="4.140625" customWidth="1"/>
    <col min="9986" max="9986" width="31" customWidth="1"/>
    <col min="9987" max="9987" width="0" hidden="1" customWidth="1"/>
    <col min="10241" max="10241" width="4.140625" customWidth="1"/>
    <col min="10242" max="10242" width="31" customWidth="1"/>
    <col min="10243" max="10243" width="0" hidden="1" customWidth="1"/>
    <col min="10497" max="10497" width="4.140625" customWidth="1"/>
    <col min="10498" max="10498" width="31" customWidth="1"/>
    <col min="10499" max="10499" width="0" hidden="1" customWidth="1"/>
    <col min="10753" max="10753" width="4.140625" customWidth="1"/>
    <col min="10754" max="10754" width="31" customWidth="1"/>
    <col min="10755" max="10755" width="0" hidden="1" customWidth="1"/>
    <col min="11009" max="11009" width="4.140625" customWidth="1"/>
    <col min="11010" max="11010" width="31" customWidth="1"/>
    <col min="11011" max="11011" width="0" hidden="1" customWidth="1"/>
    <col min="11265" max="11265" width="4.140625" customWidth="1"/>
    <col min="11266" max="11266" width="31" customWidth="1"/>
    <col min="11267" max="11267" width="0" hidden="1" customWidth="1"/>
    <col min="11521" max="11521" width="4.140625" customWidth="1"/>
    <col min="11522" max="11522" width="31" customWidth="1"/>
    <col min="11523" max="11523" width="0" hidden="1" customWidth="1"/>
    <col min="11777" max="11777" width="4.140625" customWidth="1"/>
    <col min="11778" max="11778" width="31" customWidth="1"/>
    <col min="11779" max="11779" width="0" hidden="1" customWidth="1"/>
    <col min="12033" max="12033" width="4.140625" customWidth="1"/>
    <col min="12034" max="12034" width="31" customWidth="1"/>
    <col min="12035" max="12035" width="0" hidden="1" customWidth="1"/>
    <col min="12289" max="12289" width="4.140625" customWidth="1"/>
    <col min="12290" max="12290" width="31" customWidth="1"/>
    <col min="12291" max="12291" width="0" hidden="1" customWidth="1"/>
    <col min="12545" max="12545" width="4.140625" customWidth="1"/>
    <col min="12546" max="12546" width="31" customWidth="1"/>
    <col min="12547" max="12547" width="0" hidden="1" customWidth="1"/>
    <col min="12801" max="12801" width="4.140625" customWidth="1"/>
    <col min="12802" max="12802" width="31" customWidth="1"/>
    <col min="12803" max="12803" width="0" hidden="1" customWidth="1"/>
    <col min="13057" max="13057" width="4.140625" customWidth="1"/>
    <col min="13058" max="13058" width="31" customWidth="1"/>
    <col min="13059" max="13059" width="0" hidden="1" customWidth="1"/>
    <col min="13313" max="13313" width="4.140625" customWidth="1"/>
    <col min="13314" max="13314" width="31" customWidth="1"/>
    <col min="13315" max="13315" width="0" hidden="1" customWidth="1"/>
    <col min="13569" max="13569" width="4.140625" customWidth="1"/>
    <col min="13570" max="13570" width="31" customWidth="1"/>
    <col min="13571" max="13571" width="0" hidden="1" customWidth="1"/>
    <col min="13825" max="13825" width="4.140625" customWidth="1"/>
    <col min="13826" max="13826" width="31" customWidth="1"/>
    <col min="13827" max="13827" width="0" hidden="1" customWidth="1"/>
    <col min="14081" max="14081" width="4.140625" customWidth="1"/>
    <col min="14082" max="14082" width="31" customWidth="1"/>
    <col min="14083" max="14083" width="0" hidden="1" customWidth="1"/>
    <col min="14337" max="14337" width="4.140625" customWidth="1"/>
    <col min="14338" max="14338" width="31" customWidth="1"/>
    <col min="14339" max="14339" width="0" hidden="1" customWidth="1"/>
    <col min="14593" max="14593" width="4.140625" customWidth="1"/>
    <col min="14594" max="14594" width="31" customWidth="1"/>
    <col min="14595" max="14595" width="0" hidden="1" customWidth="1"/>
    <col min="14849" max="14849" width="4.140625" customWidth="1"/>
    <col min="14850" max="14850" width="31" customWidth="1"/>
    <col min="14851" max="14851" width="0" hidden="1" customWidth="1"/>
    <col min="15105" max="15105" width="4.140625" customWidth="1"/>
    <col min="15106" max="15106" width="31" customWidth="1"/>
    <col min="15107" max="15107" width="0" hidden="1" customWidth="1"/>
    <col min="15361" max="15361" width="4.140625" customWidth="1"/>
    <col min="15362" max="15362" width="31" customWidth="1"/>
    <col min="15363" max="15363" width="0" hidden="1" customWidth="1"/>
    <col min="15617" max="15617" width="4.140625" customWidth="1"/>
    <col min="15618" max="15618" width="31" customWidth="1"/>
    <col min="15619" max="15619" width="0" hidden="1" customWidth="1"/>
    <col min="15873" max="15873" width="4.140625" customWidth="1"/>
    <col min="15874" max="15874" width="31" customWidth="1"/>
    <col min="15875" max="15875" width="0" hidden="1" customWidth="1"/>
    <col min="16129" max="16129" width="4.140625" customWidth="1"/>
    <col min="16130" max="16130" width="31" customWidth="1"/>
    <col min="16131" max="16131" width="0" hidden="1" customWidth="1"/>
  </cols>
  <sheetData>
    <row r="1" spans="1:7" x14ac:dyDescent="0.25">
      <c r="A1" s="164"/>
      <c r="B1" s="1"/>
      <c r="C1" s="2"/>
      <c r="D1" s="2"/>
      <c r="E1" s="2"/>
      <c r="F1" s="2"/>
      <c r="G1" s="3"/>
    </row>
    <row r="2" spans="1:7" ht="20.25" x14ac:dyDescent="0.2">
      <c r="A2" s="165"/>
      <c r="B2" s="4" t="s">
        <v>0</v>
      </c>
      <c r="C2" s="5"/>
      <c r="D2" s="5"/>
      <c r="E2" s="5"/>
      <c r="F2" s="5"/>
      <c r="G2" s="6"/>
    </row>
    <row r="3" spans="1:7" ht="18.75" customHeight="1" x14ac:dyDescent="0.2">
      <c r="A3" s="165"/>
      <c r="B3" s="7" t="s">
        <v>1</v>
      </c>
      <c r="C3" s="8"/>
      <c r="D3" s="8"/>
      <c r="E3" s="8"/>
      <c r="F3" s="9"/>
      <c r="G3" s="10"/>
    </row>
    <row r="4" spans="1:7" ht="20.25" hidden="1" x14ac:dyDescent="0.2">
      <c r="A4" s="165"/>
      <c r="B4" s="4"/>
      <c r="C4" s="5"/>
      <c r="D4" s="5"/>
      <c r="E4" s="5"/>
      <c r="F4" s="5"/>
      <c r="G4" s="11"/>
    </row>
    <row r="5" spans="1:7" ht="20.25" x14ac:dyDescent="0.2">
      <c r="A5" s="165"/>
      <c r="B5" s="4" t="s">
        <v>2</v>
      </c>
      <c r="C5" s="12"/>
      <c r="D5" s="9"/>
      <c r="E5" s="13"/>
      <c r="F5" s="5"/>
      <c r="G5" s="11"/>
    </row>
    <row r="6" spans="1:7" ht="20.25" x14ac:dyDescent="0.2">
      <c r="A6" s="165"/>
      <c r="B6" s="4" t="s">
        <v>3</v>
      </c>
      <c r="C6" s="5"/>
      <c r="D6" s="9"/>
      <c r="E6" s="13"/>
      <c r="F6" s="5"/>
      <c r="G6" s="14"/>
    </row>
    <row r="7" spans="1:7" ht="20.25" hidden="1" x14ac:dyDescent="0.2">
      <c r="A7" s="165"/>
      <c r="B7" s="4"/>
      <c r="C7" s="5"/>
      <c r="D7" s="9"/>
      <c r="E7" s="13"/>
      <c r="F7" s="5"/>
      <c r="G7" s="11"/>
    </row>
    <row r="8" spans="1:7" ht="20.25" x14ac:dyDescent="0.2">
      <c r="A8" s="165"/>
      <c r="B8" s="15" t="s">
        <v>4</v>
      </c>
      <c r="C8" s="16"/>
      <c r="D8" s="16"/>
      <c r="E8" s="16"/>
      <c r="F8" s="16"/>
      <c r="G8" s="11"/>
    </row>
    <row r="9" spans="1:7" ht="20.25" x14ac:dyDescent="0.2">
      <c r="A9" s="165"/>
      <c r="B9" s="17" t="s">
        <v>5</v>
      </c>
      <c r="C9" s="18"/>
      <c r="D9" s="19"/>
      <c r="E9" s="18"/>
      <c r="F9" s="20"/>
      <c r="G9" s="11"/>
    </row>
    <row r="10" spans="1:7" ht="20.25" x14ac:dyDescent="0.2">
      <c r="A10" s="165"/>
      <c r="B10" s="17" t="s">
        <v>6</v>
      </c>
      <c r="C10" s="18"/>
      <c r="D10" s="19"/>
      <c r="E10" s="18"/>
      <c r="F10" s="20"/>
      <c r="G10" s="11"/>
    </row>
    <row r="11" spans="1:7" ht="20.25" x14ac:dyDescent="0.2">
      <c r="A11" s="165"/>
      <c r="B11" s="17"/>
      <c r="C11" s="18"/>
      <c r="D11" s="19"/>
      <c r="E11" s="18"/>
      <c r="F11" s="20"/>
      <c r="G11" s="11"/>
    </row>
    <row r="12" spans="1:7" ht="20.25" x14ac:dyDescent="0.2">
      <c r="A12" s="165"/>
      <c r="B12" s="15" t="s">
        <v>7</v>
      </c>
      <c r="C12" s="21"/>
      <c r="D12" s="16"/>
      <c r="E12" s="21"/>
      <c r="F12" s="22"/>
      <c r="G12" s="11"/>
    </row>
    <row r="13" spans="1:7" ht="20.25" x14ac:dyDescent="0.2">
      <c r="A13" s="165"/>
      <c r="B13" s="23" t="s">
        <v>8</v>
      </c>
      <c r="C13" s="24"/>
      <c r="D13" s="25"/>
      <c r="E13" s="24"/>
      <c r="F13" s="20"/>
      <c r="G13" s="11"/>
    </row>
    <row r="14" spans="1:7" ht="20.25" x14ac:dyDescent="0.2">
      <c r="A14" s="165"/>
      <c r="B14" s="17" t="s">
        <v>9</v>
      </c>
      <c r="C14" s="18"/>
      <c r="D14" s="19"/>
      <c r="E14" s="24"/>
      <c r="F14" s="20"/>
      <c r="G14" s="11"/>
    </row>
    <row r="15" spans="1:7" ht="20.25" x14ac:dyDescent="0.2">
      <c r="A15" s="165"/>
      <c r="B15" s="17" t="s">
        <v>10</v>
      </c>
      <c r="C15" s="18"/>
      <c r="D15" s="19"/>
      <c r="E15" s="24"/>
      <c r="F15" s="20"/>
      <c r="G15" s="14"/>
    </row>
    <row r="16" spans="1:7" ht="20.25" x14ac:dyDescent="0.2">
      <c r="A16" s="165"/>
      <c r="B16" s="17" t="s">
        <v>11</v>
      </c>
      <c r="C16" s="18"/>
      <c r="D16" s="19"/>
      <c r="E16" s="24"/>
      <c r="F16" s="20"/>
      <c r="G16" s="11"/>
    </row>
    <row r="17" spans="1:7" ht="20.25" x14ac:dyDescent="0.2">
      <c r="A17" s="165"/>
      <c r="B17" s="17" t="s">
        <v>12</v>
      </c>
      <c r="C17" s="18"/>
      <c r="D17" s="19"/>
      <c r="E17" s="24"/>
      <c r="F17" s="20"/>
      <c r="G17" s="11"/>
    </row>
    <row r="18" spans="1:7" ht="20.25" x14ac:dyDescent="0.2">
      <c r="A18" s="165"/>
      <c r="B18" s="17" t="s">
        <v>13</v>
      </c>
      <c r="C18" s="18"/>
      <c r="D18" s="19"/>
      <c r="E18" s="24"/>
      <c r="F18" s="20"/>
      <c r="G18" s="11"/>
    </row>
    <row r="19" spans="1:7" ht="20.25" x14ac:dyDescent="0.2">
      <c r="A19" s="165"/>
      <c r="B19" s="17" t="s">
        <v>14</v>
      </c>
      <c r="C19" s="18"/>
      <c r="D19" s="19"/>
      <c r="E19" s="24"/>
      <c r="F19" s="20"/>
      <c r="G19" s="26"/>
    </row>
    <row r="20" spans="1:7" ht="20.25" x14ac:dyDescent="0.2">
      <c r="A20" s="165"/>
      <c r="B20" s="17" t="s">
        <v>15</v>
      </c>
      <c r="C20" s="18"/>
      <c r="D20" s="19"/>
      <c r="E20" s="24"/>
      <c r="F20" s="20"/>
      <c r="G20" s="11"/>
    </row>
    <row r="21" spans="1:7" ht="20.25" x14ac:dyDescent="0.2">
      <c r="A21" s="165"/>
      <c r="B21" s="17" t="s">
        <v>16</v>
      </c>
      <c r="C21" s="18"/>
      <c r="D21" s="19"/>
      <c r="E21" s="24"/>
      <c r="F21" s="20"/>
      <c r="G21" s="11"/>
    </row>
    <row r="22" spans="1:7" ht="20.25" x14ac:dyDescent="0.2">
      <c r="A22" s="165"/>
      <c r="B22" s="15" t="s">
        <v>17</v>
      </c>
      <c r="C22" s="21"/>
      <c r="D22" s="16"/>
      <c r="E22" s="21"/>
      <c r="F22" s="22"/>
      <c r="G22" s="11"/>
    </row>
    <row r="23" spans="1:7" ht="20.25" x14ac:dyDescent="0.2">
      <c r="A23" s="165"/>
      <c r="B23" s="17" t="s">
        <v>18</v>
      </c>
      <c r="C23" s="18"/>
      <c r="D23" s="19"/>
      <c r="E23" s="18"/>
      <c r="F23" s="20"/>
      <c r="G23" s="11"/>
    </row>
    <row r="24" spans="1:7" ht="20.25" x14ac:dyDescent="0.2">
      <c r="A24" s="165"/>
      <c r="B24" s="17" t="s">
        <v>19</v>
      </c>
      <c r="C24" s="18"/>
      <c r="D24" s="19"/>
      <c r="E24" s="18"/>
      <c r="F24" s="20"/>
      <c r="G24" s="27"/>
    </row>
    <row r="25" spans="1:7" ht="20.25" x14ac:dyDescent="0.2">
      <c r="A25" s="165"/>
      <c r="B25" s="4" t="s">
        <v>20</v>
      </c>
      <c r="C25" s="5"/>
      <c r="D25" s="5"/>
      <c r="E25" s="28"/>
      <c r="F25" s="29"/>
      <c r="G25" s="30"/>
    </row>
    <row r="26" spans="1:7" ht="20.25" x14ac:dyDescent="0.2">
      <c r="A26" s="165"/>
      <c r="B26" s="17" t="s">
        <v>16</v>
      </c>
      <c r="C26" s="29"/>
      <c r="D26" s="29"/>
      <c r="E26" s="18"/>
      <c r="F26" s="20"/>
      <c r="G26" s="30"/>
    </row>
    <row r="27" spans="1:7" ht="20.25" x14ac:dyDescent="0.2">
      <c r="A27" s="165"/>
      <c r="B27" s="4" t="s">
        <v>21</v>
      </c>
      <c r="C27" s="5"/>
      <c r="D27" s="5"/>
      <c r="E27" s="28"/>
      <c r="F27" s="31"/>
      <c r="G27" s="30"/>
    </row>
    <row r="28" spans="1:7" ht="20.25" x14ac:dyDescent="0.2">
      <c r="A28" s="165"/>
      <c r="B28" s="17" t="s">
        <v>22</v>
      </c>
      <c r="C28" s="13"/>
      <c r="D28" s="29"/>
      <c r="E28" s="18"/>
      <c r="F28" s="20"/>
      <c r="G28" s="30"/>
    </row>
    <row r="29" spans="1:7" ht="20.25" x14ac:dyDescent="0.2">
      <c r="A29" s="165"/>
      <c r="B29" s="17" t="s">
        <v>23</v>
      </c>
      <c r="C29" s="13"/>
      <c r="D29" s="29"/>
      <c r="E29" s="18"/>
      <c r="F29" s="20"/>
      <c r="G29" s="30"/>
    </row>
    <row r="30" spans="1:7" ht="20.25" x14ac:dyDescent="0.2">
      <c r="A30" s="165"/>
      <c r="B30" s="17" t="s">
        <v>24</v>
      </c>
      <c r="C30" s="13"/>
      <c r="D30" s="29"/>
      <c r="E30" s="18"/>
      <c r="F30" s="20"/>
      <c r="G30" s="30"/>
    </row>
    <row r="31" spans="1:7" ht="20.25" x14ac:dyDescent="0.2">
      <c r="A31" s="165"/>
      <c r="B31" s="17"/>
      <c r="C31" s="13"/>
      <c r="D31" s="29"/>
      <c r="E31" s="18"/>
      <c r="F31" s="20"/>
      <c r="G31" s="30"/>
    </row>
    <row r="32" spans="1:7" ht="20.25" x14ac:dyDescent="0.2">
      <c r="A32" s="165"/>
      <c r="B32" s="4" t="str">
        <f>B2</f>
        <v>INGENIERIA</v>
      </c>
      <c r="C32" s="12"/>
      <c r="D32" s="9"/>
      <c r="E32" s="5"/>
      <c r="F32" s="31"/>
      <c r="G32" s="27"/>
    </row>
    <row r="33" spans="1:7" ht="20.25" x14ac:dyDescent="0.2">
      <c r="A33" s="165"/>
      <c r="B33" s="17"/>
      <c r="C33" s="13"/>
      <c r="D33" s="29"/>
      <c r="E33" s="29"/>
      <c r="F33" s="29"/>
      <c r="G33" s="26"/>
    </row>
    <row r="34" spans="1:7" x14ac:dyDescent="0.25">
      <c r="A34" s="165"/>
      <c r="B34" s="32"/>
      <c r="C34" s="33"/>
      <c r="D34" s="33"/>
      <c r="E34" s="33"/>
      <c r="F34" s="33"/>
      <c r="G34" s="34"/>
    </row>
    <row r="35" spans="1:7" ht="20.25" x14ac:dyDescent="0.2">
      <c r="A35" s="165"/>
      <c r="B35" s="4" t="s">
        <v>25</v>
      </c>
      <c r="C35" s="5"/>
      <c r="D35" s="5"/>
      <c r="E35" s="5"/>
      <c r="F35" s="5"/>
      <c r="G35" s="35"/>
    </row>
    <row r="36" spans="1:7" ht="20.25" x14ac:dyDescent="0.2">
      <c r="A36" s="165"/>
      <c r="B36" s="36"/>
      <c r="C36" s="5"/>
      <c r="D36" s="5"/>
      <c r="E36" s="5"/>
      <c r="F36" s="5"/>
      <c r="G36" s="35"/>
    </row>
    <row r="37" spans="1:7" ht="20.25" x14ac:dyDescent="0.2">
      <c r="A37" s="165"/>
      <c r="B37" s="7" t="s">
        <v>1</v>
      </c>
      <c r="C37" s="8"/>
      <c r="D37" s="8"/>
      <c r="E37" s="8"/>
      <c r="F37" s="16"/>
      <c r="G37" s="10"/>
    </row>
    <row r="38" spans="1:7" ht="20.25" x14ac:dyDescent="0.2">
      <c r="A38" s="165"/>
      <c r="B38" s="36"/>
      <c r="C38" s="13"/>
      <c r="D38" s="13"/>
      <c r="E38" s="13"/>
      <c r="F38" s="29"/>
      <c r="G38" s="37"/>
    </row>
    <row r="39" spans="1:7" ht="20.25" x14ac:dyDescent="0.2">
      <c r="A39" s="165"/>
      <c r="B39" s="15" t="s">
        <v>4</v>
      </c>
      <c r="C39" s="16"/>
      <c r="D39" s="16"/>
      <c r="E39" s="16"/>
      <c r="F39" s="16"/>
      <c r="G39" s="37"/>
    </row>
    <row r="40" spans="1:7" ht="20.25" x14ac:dyDescent="0.2">
      <c r="A40" s="165"/>
      <c r="B40" s="17" t="s">
        <v>26</v>
      </c>
      <c r="C40" s="18"/>
      <c r="D40" s="19"/>
      <c r="E40" s="38"/>
      <c r="F40" s="29"/>
      <c r="G40" s="39"/>
    </row>
    <row r="41" spans="1:7" ht="20.25" x14ac:dyDescent="0.2">
      <c r="A41" s="165"/>
      <c r="B41" s="17" t="s">
        <v>27</v>
      </c>
      <c r="C41" s="18"/>
      <c r="D41" s="19"/>
      <c r="E41" s="38"/>
      <c r="F41" s="29"/>
      <c r="G41" s="39"/>
    </row>
    <row r="42" spans="1:7" ht="20.25" x14ac:dyDescent="0.2">
      <c r="A42" s="165"/>
      <c r="B42" s="17" t="s">
        <v>28</v>
      </c>
      <c r="C42" s="18"/>
      <c r="D42" s="19"/>
      <c r="E42" s="38"/>
      <c r="F42" s="29"/>
      <c r="G42" s="39"/>
    </row>
    <row r="43" spans="1:7" ht="20.25" x14ac:dyDescent="0.2">
      <c r="A43" s="165"/>
      <c r="B43" s="17" t="s">
        <v>29</v>
      </c>
      <c r="C43" s="18"/>
      <c r="D43" s="19"/>
      <c r="E43" s="38"/>
      <c r="F43" s="29"/>
      <c r="G43" s="39"/>
    </row>
    <row r="44" spans="1:7" ht="20.25" x14ac:dyDescent="0.2">
      <c r="A44" s="165"/>
      <c r="B44" s="17" t="s">
        <v>30</v>
      </c>
      <c r="C44" s="18"/>
      <c r="D44" s="19"/>
      <c r="E44" s="38"/>
      <c r="F44" s="29"/>
      <c r="G44" s="40"/>
    </row>
    <row r="45" spans="1:7" ht="20.25" x14ac:dyDescent="0.2">
      <c r="A45" s="165"/>
      <c r="B45" s="17"/>
      <c r="C45" s="18"/>
      <c r="D45" s="19"/>
      <c r="E45" s="38"/>
      <c r="F45" s="29"/>
      <c r="G45" s="39"/>
    </row>
    <row r="46" spans="1:7" ht="20.25" x14ac:dyDescent="0.2">
      <c r="A46" s="165"/>
      <c r="B46" s="17" t="s">
        <v>31</v>
      </c>
      <c r="C46" s="18"/>
      <c r="D46" s="19"/>
      <c r="E46" s="38"/>
      <c r="F46" s="29"/>
      <c r="G46" s="39"/>
    </row>
    <row r="47" spans="1:7" ht="20.25" x14ac:dyDescent="0.2">
      <c r="A47" s="165"/>
      <c r="B47" s="17" t="s">
        <v>32</v>
      </c>
      <c r="C47" s="18"/>
      <c r="D47" s="19"/>
      <c r="E47" s="38"/>
      <c r="F47" s="29"/>
      <c r="G47" s="39"/>
    </row>
    <row r="48" spans="1:7" ht="20.25" x14ac:dyDescent="0.2">
      <c r="A48" s="165"/>
      <c r="B48" s="17" t="s">
        <v>33</v>
      </c>
      <c r="C48" s="18"/>
      <c r="D48" s="19"/>
      <c r="E48" s="38"/>
      <c r="F48" s="29"/>
      <c r="G48" s="39"/>
    </row>
    <row r="49" spans="1:7" ht="20.25" x14ac:dyDescent="0.2">
      <c r="A49" s="165"/>
      <c r="B49" s="17" t="s">
        <v>34</v>
      </c>
      <c r="C49" s="18"/>
      <c r="D49" s="19"/>
      <c r="E49" s="38"/>
      <c r="F49" s="29"/>
      <c r="G49" s="39"/>
    </row>
    <row r="50" spans="1:7" ht="20.25" x14ac:dyDescent="0.2">
      <c r="A50" s="165"/>
      <c r="B50" s="17" t="s">
        <v>35</v>
      </c>
      <c r="C50" s="18"/>
      <c r="D50" s="19"/>
      <c r="E50" s="38"/>
      <c r="F50" s="29"/>
      <c r="G50" s="39"/>
    </row>
    <row r="51" spans="1:7" ht="20.25" x14ac:dyDescent="0.2">
      <c r="A51" s="165"/>
      <c r="B51" s="36" t="s">
        <v>36</v>
      </c>
      <c r="C51" s="18"/>
      <c r="D51" s="19"/>
      <c r="E51" s="38"/>
      <c r="F51" s="29"/>
      <c r="G51" s="39"/>
    </row>
    <row r="52" spans="1:7" ht="20.25" x14ac:dyDescent="0.2">
      <c r="A52" s="165"/>
      <c r="B52" s="4" t="s">
        <v>16</v>
      </c>
      <c r="C52" s="28"/>
      <c r="D52" s="5"/>
      <c r="E52" s="41"/>
      <c r="F52" s="5"/>
      <c r="G52" s="39"/>
    </row>
    <row r="53" spans="1:7" ht="20.25" x14ac:dyDescent="0.2">
      <c r="A53" s="165"/>
      <c r="B53" s="15" t="s">
        <v>7</v>
      </c>
      <c r="C53" s="21"/>
      <c r="D53" s="16"/>
      <c r="E53" s="42"/>
      <c r="F53" s="16"/>
      <c r="G53" s="39"/>
    </row>
    <row r="54" spans="1:7" ht="20.25" x14ac:dyDescent="0.2">
      <c r="A54" s="165"/>
      <c r="B54" s="17" t="s">
        <v>38</v>
      </c>
      <c r="C54" s="18"/>
      <c r="D54" s="19"/>
      <c r="E54" s="38"/>
      <c r="F54" s="29"/>
      <c r="G54" s="30"/>
    </row>
    <row r="55" spans="1:7" ht="20.25" x14ac:dyDescent="0.2">
      <c r="A55" s="165"/>
      <c r="B55" s="17" t="s">
        <v>16</v>
      </c>
      <c r="C55" s="18"/>
      <c r="D55" s="19"/>
      <c r="E55" s="38"/>
      <c r="F55" s="29"/>
      <c r="G55" s="37"/>
    </row>
    <row r="56" spans="1:7" ht="20.25" x14ac:dyDescent="0.2">
      <c r="A56" s="165"/>
      <c r="B56" s="15" t="s">
        <v>17</v>
      </c>
      <c r="C56" s="21"/>
      <c r="D56" s="16"/>
      <c r="E56" s="42"/>
      <c r="F56" s="16"/>
      <c r="G56" s="39"/>
    </row>
    <row r="57" spans="1:7" ht="20.25" x14ac:dyDescent="0.2">
      <c r="A57" s="165"/>
      <c r="B57" s="17" t="s">
        <v>39</v>
      </c>
      <c r="C57" s="18"/>
      <c r="D57" s="19"/>
      <c r="E57" s="38"/>
      <c r="F57" s="29"/>
      <c r="G57" s="39"/>
    </row>
    <row r="58" spans="1:7" ht="20.25" x14ac:dyDescent="0.2">
      <c r="A58" s="165"/>
      <c r="B58" s="17" t="s">
        <v>40</v>
      </c>
      <c r="C58" s="18"/>
      <c r="D58" s="19"/>
      <c r="E58" s="38"/>
      <c r="F58" s="29"/>
      <c r="G58" s="39"/>
    </row>
    <row r="59" spans="1:7" ht="20.25" x14ac:dyDescent="0.2">
      <c r="A59" s="165"/>
      <c r="B59" s="17" t="s">
        <v>41</v>
      </c>
      <c r="C59" s="18"/>
      <c r="D59" s="19"/>
      <c r="E59" s="29"/>
      <c r="F59" s="29"/>
      <c r="G59" s="37"/>
    </row>
    <row r="60" spans="1:7" ht="20.25" x14ac:dyDescent="0.2">
      <c r="A60" s="165"/>
      <c r="B60" s="4"/>
      <c r="C60" s="5"/>
      <c r="D60" s="9"/>
      <c r="E60" s="41"/>
      <c r="F60" s="5"/>
      <c r="G60" s="37"/>
    </row>
    <row r="61" spans="1:7" ht="20.25" x14ac:dyDescent="0.2">
      <c r="A61" s="165"/>
      <c r="B61" s="15" t="s">
        <v>42</v>
      </c>
      <c r="C61" s="21"/>
      <c r="D61" s="16"/>
      <c r="E61" s="21"/>
      <c r="F61" s="29"/>
      <c r="G61" s="43"/>
    </row>
    <row r="62" spans="1:7" ht="20.25" x14ac:dyDescent="0.2">
      <c r="A62" s="165"/>
      <c r="B62" s="15"/>
      <c r="C62" s="21"/>
      <c r="D62" s="16"/>
      <c r="E62" s="21"/>
      <c r="F62" s="29"/>
      <c r="G62" s="43"/>
    </row>
    <row r="63" spans="1:7" ht="20.25" x14ac:dyDescent="0.2">
      <c r="A63" s="165"/>
      <c r="B63" s="4" t="s">
        <v>21</v>
      </c>
      <c r="C63" s="5"/>
      <c r="D63" s="9"/>
      <c r="E63" s="41"/>
      <c r="F63" s="5"/>
      <c r="G63" s="30"/>
    </row>
    <row r="64" spans="1:7" ht="20.25" x14ac:dyDescent="0.2">
      <c r="A64" s="165"/>
      <c r="B64" s="17" t="s">
        <v>22</v>
      </c>
      <c r="C64" s="13"/>
      <c r="D64" s="29"/>
      <c r="E64" s="38"/>
      <c r="F64" s="29"/>
      <c r="G64" s="30"/>
    </row>
    <row r="65" spans="1:7" ht="20.25" x14ac:dyDescent="0.2">
      <c r="A65" s="165"/>
      <c r="B65" s="17" t="s">
        <v>23</v>
      </c>
      <c r="C65" s="13"/>
      <c r="D65" s="29"/>
      <c r="E65" s="38"/>
      <c r="F65" s="29"/>
      <c r="G65" s="30"/>
    </row>
    <row r="66" spans="1:7" ht="20.25" x14ac:dyDescent="0.2">
      <c r="A66" s="165"/>
      <c r="B66" s="17" t="s">
        <v>24</v>
      </c>
      <c r="C66" s="13"/>
      <c r="D66" s="29"/>
      <c r="E66" s="38"/>
      <c r="F66" s="29"/>
      <c r="G66" s="30"/>
    </row>
    <row r="67" spans="1:7" ht="20.25" x14ac:dyDescent="0.2">
      <c r="A67" s="165"/>
      <c r="B67" s="17" t="s">
        <v>43</v>
      </c>
      <c r="C67" s="13"/>
      <c r="D67" s="29"/>
      <c r="E67" s="38"/>
      <c r="F67" s="29"/>
      <c r="G67" s="30"/>
    </row>
    <row r="68" spans="1:7" ht="20.25" x14ac:dyDescent="0.2">
      <c r="A68" s="165"/>
      <c r="B68" s="17"/>
      <c r="C68" s="13"/>
      <c r="D68" s="29"/>
      <c r="E68" s="38"/>
      <c r="F68" s="29"/>
      <c r="G68" s="30"/>
    </row>
    <row r="69" spans="1:7" ht="20.25" x14ac:dyDescent="0.2">
      <c r="A69" s="165"/>
      <c r="B69" s="4" t="str">
        <f>B35</f>
        <v>CAMPAMENTO</v>
      </c>
      <c r="C69" s="12"/>
      <c r="D69" s="9"/>
      <c r="E69" s="5"/>
      <c r="F69" s="31"/>
      <c r="G69" s="27"/>
    </row>
    <row r="70" spans="1:7" x14ac:dyDescent="0.25">
      <c r="A70" s="165"/>
      <c r="B70" s="32"/>
      <c r="C70" s="33"/>
      <c r="D70" s="33"/>
      <c r="E70" s="33"/>
      <c r="F70" s="33"/>
      <c r="G70" s="34"/>
    </row>
    <row r="71" spans="1:7" x14ac:dyDescent="0.25">
      <c r="A71" s="165"/>
      <c r="B71" s="32"/>
      <c r="C71" s="33"/>
      <c r="D71" s="33"/>
      <c r="E71" s="33"/>
      <c r="F71" s="33"/>
      <c r="G71" s="34"/>
    </row>
    <row r="72" spans="1:7" ht="20.25" x14ac:dyDescent="0.2">
      <c r="A72" s="165"/>
      <c r="B72" s="15" t="s">
        <v>44</v>
      </c>
      <c r="C72" s="21"/>
      <c r="D72" s="16"/>
      <c r="E72" s="21"/>
      <c r="F72" s="29"/>
      <c r="G72" s="43"/>
    </row>
    <row r="73" spans="1:7" ht="20.25" x14ac:dyDescent="0.2">
      <c r="A73" s="165"/>
      <c r="B73" s="15"/>
      <c r="C73" s="21"/>
      <c r="D73" s="16"/>
      <c r="E73" s="21"/>
      <c r="F73" s="29"/>
      <c r="G73" s="43"/>
    </row>
    <row r="74" spans="1:7" ht="40.5" x14ac:dyDescent="0.2">
      <c r="A74" s="165"/>
      <c r="B74" s="15" t="s">
        <v>45</v>
      </c>
      <c r="C74" s="21"/>
      <c r="D74" s="16"/>
      <c r="E74" s="21"/>
      <c r="F74" s="29"/>
      <c r="G74" s="43"/>
    </row>
    <row r="75" spans="1:7" ht="20.25" x14ac:dyDescent="0.2">
      <c r="A75" s="165"/>
      <c r="B75" s="15" t="s">
        <v>46</v>
      </c>
      <c r="C75" s="21"/>
      <c r="D75" s="16"/>
      <c r="E75" s="21"/>
      <c r="F75" s="29"/>
      <c r="G75" s="43"/>
    </row>
    <row r="76" spans="1:7" ht="20.25" x14ac:dyDescent="0.2">
      <c r="A76" s="165"/>
      <c r="B76" s="15" t="s">
        <v>47</v>
      </c>
      <c r="C76" s="21"/>
      <c r="D76" s="16"/>
      <c r="E76" s="21"/>
      <c r="F76" s="29"/>
      <c r="G76" s="43"/>
    </row>
    <row r="77" spans="1:7" ht="20.25" x14ac:dyDescent="0.2">
      <c r="A77" s="165"/>
      <c r="B77" s="15" t="s">
        <v>16</v>
      </c>
      <c r="C77" s="21"/>
      <c r="D77" s="16"/>
      <c r="E77" s="21"/>
      <c r="F77" s="29"/>
      <c r="G77" s="43"/>
    </row>
    <row r="78" spans="1:7" ht="20.25" x14ac:dyDescent="0.2">
      <c r="A78" s="165"/>
      <c r="B78" s="15" t="s">
        <v>37</v>
      </c>
      <c r="C78" s="21"/>
      <c r="D78" s="16"/>
      <c r="E78" s="21"/>
      <c r="F78" s="29"/>
      <c r="G78" s="43"/>
    </row>
    <row r="79" spans="1:7" ht="20.25" x14ac:dyDescent="0.2">
      <c r="A79" s="165"/>
      <c r="B79" s="15" t="s">
        <v>48</v>
      </c>
      <c r="C79" s="21"/>
      <c r="D79" s="16"/>
      <c r="E79" s="21"/>
      <c r="F79" s="29"/>
      <c r="G79" s="43"/>
    </row>
    <row r="80" spans="1:7" ht="20.25" x14ac:dyDescent="0.2">
      <c r="A80" s="165"/>
      <c r="B80" s="15" t="s">
        <v>7</v>
      </c>
      <c r="C80" s="21"/>
      <c r="D80" s="16"/>
      <c r="E80" s="21"/>
      <c r="F80" s="29"/>
      <c r="G80" s="43"/>
    </row>
    <row r="81" spans="1:7" ht="20.25" x14ac:dyDescent="0.2">
      <c r="A81" s="165"/>
      <c r="B81" s="15" t="s">
        <v>49</v>
      </c>
      <c r="C81" s="21"/>
      <c r="D81" s="16"/>
      <c r="E81" s="21"/>
      <c r="F81" s="29"/>
      <c r="G81" s="43"/>
    </row>
    <row r="82" spans="1:7" ht="20.25" x14ac:dyDescent="0.2">
      <c r="A82" s="165"/>
      <c r="B82" s="15" t="s">
        <v>14</v>
      </c>
      <c r="C82" s="21"/>
      <c r="D82" s="16"/>
      <c r="E82" s="21"/>
      <c r="F82" s="29"/>
      <c r="G82" s="43"/>
    </row>
    <row r="83" spans="1:7" ht="20.25" x14ac:dyDescent="0.2">
      <c r="A83" s="165"/>
      <c r="B83" s="15"/>
      <c r="C83" s="21"/>
      <c r="D83" s="16"/>
      <c r="E83" s="21"/>
      <c r="F83" s="29"/>
      <c r="G83" s="43"/>
    </row>
    <row r="84" spans="1:7" ht="20.25" x14ac:dyDescent="0.2">
      <c r="A84" s="165"/>
      <c r="B84" s="15" t="s">
        <v>50</v>
      </c>
      <c r="C84" s="21"/>
      <c r="D84" s="16"/>
      <c r="E84" s="21"/>
      <c r="F84" s="29"/>
      <c r="G84" s="43"/>
    </row>
    <row r="85" spans="1:7" ht="20.25" x14ac:dyDescent="0.2">
      <c r="A85" s="165"/>
      <c r="B85" s="15" t="s">
        <v>42</v>
      </c>
      <c r="C85" s="21"/>
      <c r="D85" s="16"/>
      <c r="E85" s="21"/>
      <c r="F85" s="29"/>
      <c r="G85" s="43"/>
    </row>
    <row r="86" spans="1:7" ht="20.25" x14ac:dyDescent="0.2">
      <c r="A86" s="165"/>
      <c r="B86" s="15"/>
      <c r="C86" s="21"/>
      <c r="D86" s="16"/>
      <c r="E86" s="21"/>
      <c r="F86" s="29"/>
      <c r="G86" s="43"/>
    </row>
    <row r="87" spans="1:7" ht="20.25" x14ac:dyDescent="0.2">
      <c r="A87" s="165"/>
      <c r="B87" s="15"/>
      <c r="C87" s="21"/>
      <c r="D87" s="16"/>
      <c r="E87" s="21"/>
      <c r="F87" s="29"/>
      <c r="G87" s="43"/>
    </row>
    <row r="88" spans="1:7" ht="20.25" x14ac:dyDescent="0.2">
      <c r="A88" s="165"/>
      <c r="B88" s="15" t="s">
        <v>21</v>
      </c>
      <c r="C88" s="21"/>
      <c r="D88" s="16"/>
      <c r="E88" s="21"/>
      <c r="F88" s="29"/>
      <c r="G88" s="43"/>
    </row>
    <row r="89" spans="1:7" ht="40.5" x14ac:dyDescent="0.2">
      <c r="A89" s="165"/>
      <c r="B89" s="15" t="s">
        <v>22</v>
      </c>
      <c r="C89" s="21"/>
      <c r="D89" s="16"/>
      <c r="E89" s="21"/>
      <c r="F89" s="29"/>
      <c r="G89" s="43"/>
    </row>
    <row r="90" spans="1:7" ht="40.5" x14ac:dyDescent="0.2">
      <c r="A90" s="165"/>
      <c r="B90" s="15" t="s">
        <v>23</v>
      </c>
      <c r="C90" s="21"/>
      <c r="D90" s="16"/>
      <c r="E90" s="21"/>
      <c r="F90" s="29"/>
      <c r="G90" s="43"/>
    </row>
    <row r="91" spans="1:7" ht="20.25" x14ac:dyDescent="0.2">
      <c r="A91" s="165"/>
      <c r="B91" s="15" t="s">
        <v>24</v>
      </c>
      <c r="C91" s="21"/>
      <c r="D91" s="16"/>
      <c r="E91" s="21"/>
      <c r="F91" s="29"/>
      <c r="G91" s="43"/>
    </row>
    <row r="92" spans="1:7" ht="40.5" x14ac:dyDescent="0.2">
      <c r="A92" s="165"/>
      <c r="B92" s="15" t="s">
        <v>43</v>
      </c>
      <c r="C92" s="21"/>
      <c r="D92" s="16"/>
      <c r="E92" s="21"/>
      <c r="F92" s="29"/>
      <c r="G92" s="43"/>
    </row>
    <row r="93" spans="1:7" ht="20.25" x14ac:dyDescent="0.2">
      <c r="A93" s="165"/>
      <c r="B93" s="15"/>
      <c r="C93" s="21"/>
      <c r="D93" s="16"/>
      <c r="E93" s="21"/>
      <c r="F93" s="29"/>
      <c r="G93" s="43"/>
    </row>
    <row r="94" spans="1:7" ht="20.25" x14ac:dyDescent="0.2">
      <c r="A94" s="165"/>
      <c r="B94" s="15" t="str">
        <f>B72</f>
        <v>FRESADO</v>
      </c>
      <c r="C94" s="21"/>
      <c r="D94" s="16"/>
      <c r="E94" s="21"/>
      <c r="F94" s="29"/>
      <c r="G94" s="43"/>
    </row>
    <row r="95" spans="1:7" x14ac:dyDescent="0.25">
      <c r="A95" s="165"/>
      <c r="B95" s="32"/>
      <c r="C95" s="33"/>
      <c r="D95" s="33"/>
      <c r="E95" s="33"/>
      <c r="F95" s="33"/>
      <c r="G95" s="34"/>
    </row>
    <row r="96" spans="1:7" x14ac:dyDescent="0.25">
      <c r="A96" s="165"/>
      <c r="B96" s="32"/>
      <c r="C96" s="33"/>
      <c r="D96" s="33"/>
      <c r="E96" s="33"/>
      <c r="F96" s="33"/>
      <c r="G96" s="34"/>
    </row>
    <row r="97" spans="1:7" x14ac:dyDescent="0.25">
      <c r="A97" s="165"/>
      <c r="B97" s="32"/>
      <c r="C97" s="33"/>
      <c r="D97" s="33"/>
      <c r="E97" s="33"/>
      <c r="F97" s="33"/>
      <c r="G97" s="34"/>
    </row>
    <row r="98" spans="1:7" ht="20.25" x14ac:dyDescent="0.2">
      <c r="A98" s="165"/>
      <c r="B98" s="4" t="s">
        <v>51</v>
      </c>
      <c r="C98" s="13"/>
      <c r="D98" s="13"/>
      <c r="E98" s="13"/>
      <c r="F98" s="29"/>
      <c r="G98" s="30"/>
    </row>
    <row r="99" spans="1:7" ht="20.25" x14ac:dyDescent="0.2">
      <c r="A99" s="165"/>
      <c r="B99" s="7" t="s">
        <v>1</v>
      </c>
      <c r="C99" s="8" t="s">
        <v>52</v>
      </c>
      <c r="D99" s="8"/>
      <c r="E99" s="8"/>
      <c r="F99" s="16"/>
      <c r="G99" s="10"/>
    </row>
    <row r="100" spans="1:7" ht="20.25" x14ac:dyDescent="0.2">
      <c r="A100" s="165"/>
      <c r="B100" s="15" t="s">
        <v>4</v>
      </c>
      <c r="C100" s="42"/>
      <c r="D100" s="42"/>
      <c r="E100" s="42"/>
      <c r="F100" s="44"/>
      <c r="G100" s="40"/>
    </row>
    <row r="101" spans="1:7" ht="20.25" x14ac:dyDescent="0.2">
      <c r="A101" s="165"/>
      <c r="B101" s="17" t="s">
        <v>53</v>
      </c>
      <c r="C101" s="25"/>
      <c r="D101" s="19"/>
      <c r="E101" s="25"/>
      <c r="F101" s="25"/>
      <c r="G101" s="45"/>
    </row>
    <row r="102" spans="1:7" ht="20.25" x14ac:dyDescent="0.2">
      <c r="A102" s="165"/>
      <c r="B102" s="17" t="s">
        <v>54</v>
      </c>
      <c r="C102" s="25"/>
      <c r="D102" s="19"/>
      <c r="E102" s="25"/>
      <c r="F102" s="25"/>
      <c r="G102" s="45"/>
    </row>
    <row r="103" spans="1:7" ht="20.25" x14ac:dyDescent="0.2">
      <c r="A103" s="165"/>
      <c r="B103" s="17" t="s">
        <v>55</v>
      </c>
      <c r="C103" s="25"/>
      <c r="D103" s="19"/>
      <c r="E103" s="25"/>
      <c r="F103" s="25"/>
      <c r="G103" s="45"/>
    </row>
    <row r="104" spans="1:7" ht="20.25" x14ac:dyDescent="0.2">
      <c r="A104" s="165"/>
      <c r="B104" s="17" t="s">
        <v>56</v>
      </c>
      <c r="C104" s="25"/>
      <c r="D104" s="19"/>
      <c r="E104" s="25"/>
      <c r="F104" s="25"/>
      <c r="G104" s="45"/>
    </row>
    <row r="105" spans="1:7" ht="20.25" x14ac:dyDescent="0.2">
      <c r="A105" s="165"/>
      <c r="B105" s="17" t="s">
        <v>57</v>
      </c>
      <c r="C105" s="38"/>
      <c r="D105" s="46"/>
      <c r="E105" s="38"/>
      <c r="F105" s="29"/>
      <c r="G105" s="45"/>
    </row>
    <row r="106" spans="1:7" ht="20.25" x14ac:dyDescent="0.2">
      <c r="A106" s="165"/>
      <c r="B106" s="17" t="s">
        <v>58</v>
      </c>
      <c r="C106" s="38"/>
      <c r="D106" s="46"/>
      <c r="E106" s="38"/>
      <c r="F106" s="29"/>
      <c r="G106" s="45"/>
    </row>
    <row r="107" spans="1:7" ht="20.25" x14ac:dyDescent="0.2">
      <c r="A107" s="165"/>
      <c r="B107" s="17" t="s">
        <v>59</v>
      </c>
      <c r="C107" s="38"/>
      <c r="D107" s="46"/>
      <c r="E107" s="38"/>
      <c r="F107" s="29"/>
      <c r="G107" s="45"/>
    </row>
    <row r="108" spans="1:7" ht="20.25" x14ac:dyDescent="0.2">
      <c r="A108" s="165"/>
      <c r="B108" s="17" t="s">
        <v>60</v>
      </c>
      <c r="C108" s="38"/>
      <c r="D108" s="46"/>
      <c r="E108" s="38"/>
      <c r="F108" s="29"/>
      <c r="G108" s="45"/>
    </row>
    <row r="109" spans="1:7" ht="20.25" x14ac:dyDescent="0.2">
      <c r="A109" s="165"/>
      <c r="B109" s="17" t="s">
        <v>61</v>
      </c>
      <c r="C109" s="38"/>
      <c r="D109" s="46"/>
      <c r="E109" s="38"/>
      <c r="F109" s="29"/>
      <c r="G109" s="45"/>
    </row>
    <row r="110" spans="1:7" ht="20.25" x14ac:dyDescent="0.2">
      <c r="A110" s="165"/>
      <c r="B110" s="17" t="s">
        <v>62</v>
      </c>
      <c r="C110" s="38"/>
      <c r="D110" s="46"/>
      <c r="E110" s="38"/>
      <c r="F110" s="29"/>
      <c r="G110" s="45"/>
    </row>
    <row r="111" spans="1:7" ht="20.25" x14ac:dyDescent="0.2">
      <c r="A111" s="165"/>
      <c r="B111" s="17"/>
      <c r="C111" s="38"/>
      <c r="D111" s="46"/>
      <c r="E111" s="38"/>
      <c r="F111" s="29"/>
      <c r="G111" s="45"/>
    </row>
    <row r="112" spans="1:7" ht="20.25" x14ac:dyDescent="0.2">
      <c r="A112" s="165"/>
      <c r="B112" s="4"/>
      <c r="C112" s="41"/>
      <c r="D112" s="47"/>
      <c r="E112" s="41"/>
      <c r="F112" s="5"/>
      <c r="G112" s="48"/>
    </row>
    <row r="113" spans="1:7" ht="20.25" x14ac:dyDescent="0.2">
      <c r="A113" s="165"/>
      <c r="B113" s="15" t="s">
        <v>7</v>
      </c>
      <c r="C113" s="21"/>
      <c r="D113" s="16"/>
      <c r="E113" s="21"/>
      <c r="F113" s="16"/>
      <c r="G113" s="43"/>
    </row>
    <row r="114" spans="1:7" ht="20.25" x14ac:dyDescent="0.2">
      <c r="A114" s="165"/>
      <c r="B114" s="23" t="s">
        <v>63</v>
      </c>
      <c r="C114" s="18"/>
      <c r="D114" s="25"/>
      <c r="E114" s="24"/>
      <c r="F114" s="49"/>
      <c r="G114" s="45"/>
    </row>
    <row r="115" spans="1:7" ht="20.25" x14ac:dyDescent="0.2">
      <c r="A115" s="165"/>
      <c r="B115" s="23" t="s">
        <v>14</v>
      </c>
      <c r="C115" s="18"/>
      <c r="D115" s="25"/>
      <c r="E115" s="24"/>
      <c r="F115" s="49"/>
      <c r="G115" s="45"/>
    </row>
    <row r="116" spans="1:7" ht="20.25" x14ac:dyDescent="0.2">
      <c r="A116" s="165"/>
      <c r="B116" s="4"/>
      <c r="C116" s="41"/>
      <c r="D116" s="47"/>
      <c r="E116" s="41"/>
      <c r="F116" s="5"/>
      <c r="G116" s="48"/>
    </row>
    <row r="117" spans="1:7" ht="20.25" x14ac:dyDescent="0.2">
      <c r="A117" s="165"/>
      <c r="B117" s="15" t="s">
        <v>17</v>
      </c>
      <c r="C117" s="51"/>
      <c r="D117" s="42"/>
      <c r="E117" s="51"/>
      <c r="F117" s="44"/>
      <c r="G117" s="52"/>
    </row>
    <row r="118" spans="1:7" ht="20.25" x14ac:dyDescent="0.2">
      <c r="A118" s="165"/>
      <c r="B118" s="17" t="s">
        <v>64</v>
      </c>
      <c r="C118" s="25"/>
      <c r="D118" s="19"/>
      <c r="E118" s="25"/>
      <c r="F118" s="25"/>
      <c r="G118" s="45"/>
    </row>
    <row r="119" spans="1:7" ht="20.25" x14ac:dyDescent="0.2">
      <c r="A119" s="165"/>
      <c r="B119" s="17" t="s">
        <v>65</v>
      </c>
      <c r="C119" s="25"/>
      <c r="D119" s="19"/>
      <c r="E119" s="25"/>
      <c r="F119" s="25"/>
      <c r="G119" s="45"/>
    </row>
    <row r="120" spans="1:7" ht="20.25" x14ac:dyDescent="0.2">
      <c r="A120" s="165"/>
      <c r="B120" s="17" t="s">
        <v>66</v>
      </c>
      <c r="C120" s="38"/>
      <c r="D120" s="46"/>
      <c r="E120" s="38"/>
      <c r="F120" s="29"/>
      <c r="G120" s="45"/>
    </row>
    <row r="121" spans="1:7" ht="20.25" x14ac:dyDescent="0.2">
      <c r="A121" s="165"/>
      <c r="B121" s="17" t="s">
        <v>67</v>
      </c>
      <c r="C121" s="38"/>
      <c r="D121" s="46"/>
      <c r="E121" s="38"/>
      <c r="F121" s="29"/>
      <c r="G121" s="45"/>
    </row>
    <row r="122" spans="1:7" ht="20.25" x14ac:dyDescent="0.2">
      <c r="A122" s="165"/>
      <c r="B122" s="17" t="s">
        <v>68</v>
      </c>
      <c r="C122" s="38"/>
      <c r="D122" s="46"/>
      <c r="E122" s="38"/>
      <c r="F122" s="29"/>
      <c r="G122" s="45"/>
    </row>
    <row r="123" spans="1:7" ht="20.25" x14ac:dyDescent="0.2">
      <c r="A123" s="165"/>
      <c r="B123" s="4"/>
      <c r="C123" s="41"/>
      <c r="D123" s="47"/>
      <c r="E123" s="41"/>
      <c r="F123" s="5"/>
      <c r="G123" s="48"/>
    </row>
    <row r="124" spans="1:7" ht="20.25" x14ac:dyDescent="0.2">
      <c r="A124" s="165"/>
      <c r="B124" s="15" t="s">
        <v>42</v>
      </c>
      <c r="C124" s="21"/>
      <c r="D124" s="16"/>
      <c r="E124" s="21"/>
      <c r="F124" s="29"/>
      <c r="G124" s="43"/>
    </row>
    <row r="125" spans="1:7" ht="20.25" x14ac:dyDescent="0.2">
      <c r="A125" s="165"/>
      <c r="B125" s="4"/>
      <c r="C125" s="41"/>
      <c r="D125" s="47"/>
      <c r="E125" s="41"/>
      <c r="F125" s="5"/>
      <c r="G125" s="48"/>
    </row>
    <row r="126" spans="1:7" ht="20.25" x14ac:dyDescent="0.2">
      <c r="A126" s="165"/>
      <c r="B126" s="4" t="s">
        <v>21</v>
      </c>
      <c r="C126" s="38"/>
      <c r="D126" s="46"/>
      <c r="E126" s="38"/>
      <c r="F126" s="29"/>
      <c r="G126" s="39"/>
    </row>
    <row r="127" spans="1:7" ht="20.25" x14ac:dyDescent="0.2">
      <c r="A127" s="165"/>
      <c r="B127" s="17" t="s">
        <v>22</v>
      </c>
      <c r="C127" s="55"/>
      <c r="D127" s="56"/>
      <c r="E127" s="38"/>
      <c r="F127" s="29"/>
      <c r="G127" s="39"/>
    </row>
    <row r="128" spans="1:7" ht="20.25" x14ac:dyDescent="0.2">
      <c r="A128" s="165"/>
      <c r="B128" s="17" t="s">
        <v>69</v>
      </c>
      <c r="C128" s="55"/>
      <c r="D128" s="56"/>
      <c r="E128" s="38"/>
      <c r="F128" s="29"/>
      <c r="G128" s="39"/>
    </row>
    <row r="129" spans="1:7" ht="20.25" x14ac:dyDescent="0.2">
      <c r="A129" s="165"/>
      <c r="B129" s="17" t="s">
        <v>70</v>
      </c>
      <c r="C129" s="55"/>
      <c r="D129" s="56"/>
      <c r="E129" s="38"/>
      <c r="F129" s="29"/>
      <c r="G129" s="39"/>
    </row>
    <row r="130" spans="1:7" ht="20.25" x14ac:dyDescent="0.2">
      <c r="A130" s="165"/>
      <c r="B130" s="17" t="s">
        <v>43</v>
      </c>
      <c r="C130" s="13"/>
      <c r="D130" s="29"/>
      <c r="E130" s="29"/>
      <c r="F130" s="29"/>
      <c r="G130" s="45"/>
    </row>
    <row r="131" spans="1:7" ht="20.25" x14ac:dyDescent="0.2">
      <c r="A131" s="165"/>
      <c r="B131" s="17" t="s">
        <v>71</v>
      </c>
      <c r="C131" s="57"/>
      <c r="D131" s="56"/>
      <c r="E131" s="38"/>
      <c r="F131" s="29"/>
      <c r="G131" s="39"/>
    </row>
    <row r="132" spans="1:7" ht="20.25" x14ac:dyDescent="0.2">
      <c r="A132" s="165"/>
      <c r="B132" s="17" t="s">
        <v>72</v>
      </c>
      <c r="C132" s="38"/>
      <c r="D132" s="46"/>
      <c r="E132" s="38"/>
      <c r="F132" s="29"/>
      <c r="G132" s="39"/>
    </row>
    <row r="133" spans="1:7" ht="20.25" x14ac:dyDescent="0.2">
      <c r="A133" s="165"/>
      <c r="B133" s="17"/>
      <c r="C133" s="55"/>
      <c r="D133" s="56"/>
      <c r="E133" s="38"/>
      <c r="F133" s="29"/>
      <c r="G133" s="39"/>
    </row>
    <row r="134" spans="1:7" ht="20.25" x14ac:dyDescent="0.2">
      <c r="A134" s="165"/>
      <c r="B134" s="4" t="str">
        <f>B98</f>
        <v xml:space="preserve">SUMINISTRO DE MATERIAL  BASE GRANULAR TRITURADA INCLUYE COMPACTACION </v>
      </c>
      <c r="C134" s="12"/>
      <c r="D134" s="9" t="s">
        <v>73</v>
      </c>
      <c r="E134" s="5"/>
      <c r="F134" s="31" t="s">
        <v>74</v>
      </c>
      <c r="G134" s="27">
        <f>SUM(G127:G133)</f>
        <v>0</v>
      </c>
    </row>
    <row r="135" spans="1:7" ht="20.25" x14ac:dyDescent="0.2">
      <c r="A135" s="165"/>
      <c r="B135" s="36"/>
      <c r="C135" s="13"/>
      <c r="D135" s="13"/>
      <c r="E135" s="13"/>
      <c r="F135" s="29"/>
      <c r="G135" s="30"/>
    </row>
    <row r="136" spans="1:7" x14ac:dyDescent="0.25">
      <c r="A136" s="165"/>
      <c r="B136" s="32"/>
      <c r="C136" s="33"/>
      <c r="D136" s="33"/>
      <c r="E136" s="33"/>
      <c r="F136" s="33"/>
      <c r="G136" s="34"/>
    </row>
    <row r="137" spans="1:7" ht="20.25" x14ac:dyDescent="0.2">
      <c r="A137" s="165"/>
      <c r="B137" s="4" t="s">
        <v>75</v>
      </c>
      <c r="C137" s="13"/>
      <c r="D137" s="13"/>
      <c r="E137" s="13"/>
      <c r="F137" s="29"/>
      <c r="G137" s="30"/>
    </row>
    <row r="138" spans="1:7" ht="20.25" x14ac:dyDescent="0.2">
      <c r="A138" s="165"/>
      <c r="B138" s="7" t="s">
        <v>1</v>
      </c>
      <c r="C138" s="8" t="s">
        <v>52</v>
      </c>
      <c r="D138" s="8"/>
      <c r="E138" s="8"/>
      <c r="F138" s="16"/>
      <c r="G138" s="10"/>
    </row>
    <row r="139" spans="1:7" ht="20.25" x14ac:dyDescent="0.2">
      <c r="A139" s="165"/>
      <c r="B139" s="15" t="s">
        <v>4</v>
      </c>
      <c r="C139" s="16"/>
      <c r="D139" s="16"/>
      <c r="E139" s="16"/>
      <c r="F139" s="16"/>
      <c r="G139" s="14"/>
    </row>
    <row r="140" spans="1:7" ht="20.25" x14ac:dyDescent="0.2">
      <c r="A140" s="165"/>
      <c r="B140" s="17" t="s">
        <v>76</v>
      </c>
      <c r="C140" s="38"/>
      <c r="D140" s="46"/>
      <c r="E140" s="38"/>
      <c r="F140" s="29"/>
      <c r="G140" s="39"/>
    </row>
    <row r="141" spans="1:7" ht="20.25" x14ac:dyDescent="0.2">
      <c r="A141" s="165"/>
      <c r="B141" s="17" t="s">
        <v>77</v>
      </c>
      <c r="C141" s="38"/>
      <c r="D141" s="46"/>
      <c r="E141" s="38"/>
      <c r="F141" s="29"/>
      <c r="G141" s="39"/>
    </row>
    <row r="142" spans="1:7" ht="20.25" x14ac:dyDescent="0.2">
      <c r="A142" s="165"/>
      <c r="B142" s="17" t="s">
        <v>78</v>
      </c>
      <c r="C142" s="38"/>
      <c r="D142" s="46"/>
      <c r="E142" s="38"/>
      <c r="F142" s="29"/>
      <c r="G142" s="39"/>
    </row>
    <row r="143" spans="1:7" ht="20.25" x14ac:dyDescent="0.2">
      <c r="A143" s="165"/>
      <c r="B143" s="17" t="s">
        <v>79</v>
      </c>
      <c r="C143" s="38"/>
      <c r="D143" s="46"/>
      <c r="E143" s="38"/>
      <c r="F143" s="29"/>
      <c r="G143" s="39"/>
    </row>
    <row r="144" spans="1:7" ht="20.25" x14ac:dyDescent="0.2">
      <c r="A144" s="165"/>
      <c r="B144" s="4"/>
      <c r="C144" s="58"/>
      <c r="D144" s="47"/>
      <c r="E144" s="41"/>
      <c r="F144" s="5"/>
      <c r="G144" s="59"/>
    </row>
    <row r="145" spans="1:7" ht="20.25" x14ac:dyDescent="0.2">
      <c r="A145" s="165"/>
      <c r="B145" s="15" t="s">
        <v>7</v>
      </c>
      <c r="C145" s="21"/>
      <c r="D145" s="16"/>
      <c r="E145" s="21"/>
      <c r="F145" s="16"/>
      <c r="G145" s="43"/>
    </row>
    <row r="146" spans="1:7" ht="20.25" x14ac:dyDescent="0.2">
      <c r="A146" s="165"/>
      <c r="B146" s="23" t="s">
        <v>49</v>
      </c>
      <c r="C146" s="18"/>
      <c r="D146" s="25"/>
      <c r="E146" s="24"/>
      <c r="F146" s="49"/>
      <c r="G146" s="45"/>
    </row>
    <row r="147" spans="1:7" ht="20.25" x14ac:dyDescent="0.2">
      <c r="A147" s="165"/>
      <c r="B147" s="4"/>
      <c r="C147" s="58"/>
      <c r="D147" s="47"/>
      <c r="E147" s="41"/>
      <c r="F147" s="5"/>
      <c r="G147" s="59"/>
    </row>
    <row r="148" spans="1:7" ht="20.25" x14ac:dyDescent="0.2">
      <c r="A148" s="165"/>
      <c r="B148" s="15" t="s">
        <v>17</v>
      </c>
      <c r="C148" s="51"/>
      <c r="D148" s="42"/>
      <c r="E148" s="51"/>
      <c r="F148" s="16"/>
      <c r="G148" s="52"/>
    </row>
    <row r="149" spans="1:7" ht="20.25" x14ac:dyDescent="0.2">
      <c r="A149" s="165"/>
      <c r="B149" s="17" t="s">
        <v>66</v>
      </c>
      <c r="C149" s="38"/>
      <c r="D149" s="46"/>
      <c r="E149" s="38"/>
      <c r="F149" s="29"/>
      <c r="G149" s="39"/>
    </row>
    <row r="150" spans="1:7" ht="20.25" x14ac:dyDescent="0.2">
      <c r="A150" s="165"/>
      <c r="B150" s="17" t="s">
        <v>67</v>
      </c>
      <c r="C150" s="38"/>
      <c r="D150" s="46"/>
      <c r="E150" s="38"/>
      <c r="F150" s="29"/>
      <c r="G150" s="39"/>
    </row>
    <row r="151" spans="1:7" ht="20.25" x14ac:dyDescent="0.2">
      <c r="A151" s="165"/>
      <c r="B151" s="17" t="s">
        <v>68</v>
      </c>
      <c r="C151" s="38"/>
      <c r="D151" s="46"/>
      <c r="E151" s="38"/>
      <c r="F151" s="29"/>
      <c r="G151" s="39"/>
    </row>
    <row r="152" spans="1:7" ht="20.25" x14ac:dyDescent="0.2">
      <c r="A152" s="165"/>
      <c r="B152" s="4"/>
      <c r="C152" s="58"/>
      <c r="D152" s="41"/>
      <c r="E152" s="41"/>
      <c r="F152" s="5"/>
      <c r="G152" s="59"/>
    </row>
    <row r="153" spans="1:7" ht="20.25" x14ac:dyDescent="0.2">
      <c r="A153" s="165"/>
      <c r="B153" s="15" t="s">
        <v>42</v>
      </c>
      <c r="C153" s="21"/>
      <c r="D153" s="16"/>
      <c r="E153" s="21"/>
      <c r="F153" s="29"/>
      <c r="G153" s="43"/>
    </row>
    <row r="154" spans="1:7" ht="20.25" x14ac:dyDescent="0.2">
      <c r="A154" s="165"/>
      <c r="B154" s="15"/>
      <c r="C154" s="21"/>
      <c r="D154" s="16"/>
      <c r="E154" s="21"/>
      <c r="F154" s="29"/>
      <c r="G154" s="43"/>
    </row>
    <row r="155" spans="1:7" ht="20.25" x14ac:dyDescent="0.2">
      <c r="A155" s="165"/>
      <c r="B155" s="23" t="s">
        <v>42</v>
      </c>
      <c r="C155" s="53"/>
      <c r="D155" s="19"/>
      <c r="E155" s="18"/>
      <c r="F155" s="20"/>
      <c r="G155" s="54"/>
    </row>
    <row r="156" spans="1:7" ht="20.25" x14ac:dyDescent="0.2">
      <c r="A156" s="165"/>
      <c r="B156" s="4" t="s">
        <v>21</v>
      </c>
      <c r="C156" s="29"/>
      <c r="D156" s="29"/>
      <c r="E156" s="18"/>
      <c r="F156" s="20"/>
      <c r="G156" s="60"/>
    </row>
    <row r="157" spans="1:7" ht="20.25" x14ac:dyDescent="0.2">
      <c r="A157" s="165"/>
      <c r="B157" s="17" t="s">
        <v>22</v>
      </c>
      <c r="C157" s="13"/>
      <c r="D157" s="29"/>
      <c r="E157" s="29"/>
      <c r="F157" s="29"/>
      <c r="G157" s="45"/>
    </row>
    <row r="158" spans="1:7" ht="20.25" x14ac:dyDescent="0.2">
      <c r="A158" s="165"/>
      <c r="B158" s="17" t="s">
        <v>69</v>
      </c>
      <c r="C158" s="13"/>
      <c r="D158" s="29"/>
      <c r="E158" s="29"/>
      <c r="F158" s="29"/>
      <c r="G158" s="45"/>
    </row>
    <row r="159" spans="1:7" ht="20.25" x14ac:dyDescent="0.2">
      <c r="A159" s="165"/>
      <c r="B159" s="17" t="s">
        <v>24</v>
      </c>
      <c r="C159" s="13"/>
      <c r="D159" s="29"/>
      <c r="E159" s="29"/>
      <c r="F159" s="29"/>
      <c r="G159" s="45"/>
    </row>
    <row r="160" spans="1:7" ht="20.25" x14ac:dyDescent="0.2">
      <c r="A160" s="165"/>
      <c r="B160" s="17" t="s">
        <v>43</v>
      </c>
      <c r="C160" s="13"/>
      <c r="D160" s="29"/>
      <c r="E160" s="29"/>
      <c r="F160" s="29"/>
      <c r="G160" s="45"/>
    </row>
    <row r="161" spans="1:7" ht="20.25" x14ac:dyDescent="0.2">
      <c r="A161" s="165"/>
      <c r="B161" s="17"/>
      <c r="C161" s="55"/>
      <c r="D161" s="38"/>
      <c r="E161" s="38"/>
      <c r="F161" s="29"/>
      <c r="G161" s="37"/>
    </row>
    <row r="162" spans="1:7" ht="20.25" x14ac:dyDescent="0.2">
      <c r="A162" s="165"/>
      <c r="B162" s="4" t="str">
        <f>B137</f>
        <v>TERMINACION DE SUB-RASANTE</v>
      </c>
      <c r="C162" s="12"/>
      <c r="D162" s="9" t="s">
        <v>80</v>
      </c>
      <c r="E162" s="5"/>
      <c r="F162" s="31" t="s">
        <v>74</v>
      </c>
      <c r="G162" s="27">
        <f>SUM(G157:G161)</f>
        <v>0</v>
      </c>
    </row>
    <row r="163" spans="1:7" ht="20.25" x14ac:dyDescent="0.2">
      <c r="A163" s="165"/>
      <c r="B163" s="36"/>
      <c r="C163" s="13"/>
      <c r="D163" s="13"/>
      <c r="E163" s="13"/>
      <c r="F163" s="29"/>
      <c r="G163" s="30"/>
    </row>
    <row r="164" spans="1:7" x14ac:dyDescent="0.25">
      <c r="A164" s="165"/>
      <c r="B164" s="32"/>
      <c r="C164" s="33"/>
      <c r="D164" s="33"/>
      <c r="E164" s="33"/>
      <c r="F164" s="33"/>
      <c r="G164" s="34"/>
    </row>
    <row r="165" spans="1:7" ht="20.25" x14ac:dyDescent="0.2">
      <c r="A165" s="165"/>
      <c r="B165" s="4" t="s">
        <v>81</v>
      </c>
      <c r="C165" s="13"/>
      <c r="D165" s="13"/>
      <c r="E165" s="5"/>
      <c r="F165" s="5"/>
      <c r="G165" s="35"/>
    </row>
    <row r="166" spans="1:7" ht="20.25" x14ac:dyDescent="0.2">
      <c r="A166" s="165"/>
      <c r="B166" s="36"/>
      <c r="C166" s="13"/>
      <c r="D166" s="13"/>
      <c r="E166" s="5"/>
      <c r="F166" s="5"/>
      <c r="G166" s="35"/>
    </row>
    <row r="167" spans="1:7" ht="20.25" x14ac:dyDescent="0.2">
      <c r="A167" s="165"/>
      <c r="B167" s="7" t="s">
        <v>1</v>
      </c>
      <c r="C167" s="8" t="s">
        <v>52</v>
      </c>
      <c r="D167" s="8"/>
      <c r="E167" s="8"/>
      <c r="F167" s="16"/>
      <c r="G167" s="10"/>
    </row>
    <row r="168" spans="1:7" ht="20.25" x14ac:dyDescent="0.2">
      <c r="A168" s="165"/>
      <c r="B168" s="4"/>
      <c r="C168" s="12"/>
      <c r="D168" s="5"/>
      <c r="E168" s="5"/>
      <c r="F168" s="5"/>
      <c r="G168" s="35"/>
    </row>
    <row r="169" spans="1:7" ht="20.25" x14ac:dyDescent="0.2">
      <c r="A169" s="165"/>
      <c r="B169" s="4" t="s">
        <v>82</v>
      </c>
      <c r="C169" s="13"/>
      <c r="D169" s="13"/>
      <c r="E169" s="29"/>
      <c r="F169" s="29"/>
      <c r="G169" s="26"/>
    </row>
    <row r="170" spans="1:7" ht="20.25" x14ac:dyDescent="0.2">
      <c r="A170" s="165"/>
      <c r="B170" s="4" t="s">
        <v>83</v>
      </c>
      <c r="C170" s="13"/>
      <c r="D170" s="13"/>
      <c r="E170" s="29"/>
      <c r="F170" s="29"/>
      <c r="G170" s="26"/>
    </row>
    <row r="171" spans="1:7" ht="20.25" x14ac:dyDescent="0.2">
      <c r="A171" s="165"/>
      <c r="B171" s="4" t="s">
        <v>84</v>
      </c>
      <c r="C171" s="61">
        <v>3</v>
      </c>
      <c r="D171" s="13"/>
      <c r="E171" s="29"/>
      <c r="F171" s="29"/>
      <c r="G171" s="26"/>
    </row>
    <row r="172" spans="1:7" ht="20.25" x14ac:dyDescent="0.2">
      <c r="A172" s="165"/>
      <c r="B172" s="4"/>
      <c r="C172" s="13"/>
      <c r="D172" s="13"/>
      <c r="E172" s="29"/>
      <c r="F172" s="29"/>
      <c r="G172" s="26"/>
    </row>
    <row r="173" spans="1:7" ht="20.25" x14ac:dyDescent="0.2">
      <c r="A173" s="165"/>
      <c r="B173" s="15" t="s">
        <v>4</v>
      </c>
      <c r="C173" s="16"/>
      <c r="D173" s="16"/>
      <c r="E173" s="16"/>
      <c r="F173" s="16"/>
      <c r="G173" s="40"/>
    </row>
    <row r="174" spans="1:7" ht="20.25" x14ac:dyDescent="0.2">
      <c r="A174" s="165"/>
      <c r="B174" s="17" t="s">
        <v>85</v>
      </c>
      <c r="C174" s="62">
        <v>3</v>
      </c>
      <c r="D174" s="19"/>
      <c r="E174" s="18"/>
      <c r="F174" s="29"/>
      <c r="G174" s="45"/>
    </row>
    <row r="175" spans="1:7" ht="20.25" x14ac:dyDescent="0.2">
      <c r="A175" s="165"/>
      <c r="B175" s="17" t="s">
        <v>86</v>
      </c>
      <c r="C175" s="62">
        <v>3</v>
      </c>
      <c r="D175" s="19"/>
      <c r="E175" s="18"/>
      <c r="F175" s="29"/>
      <c r="G175" s="45"/>
    </row>
    <row r="176" spans="1:7" ht="20.25" x14ac:dyDescent="0.2">
      <c r="A176" s="165"/>
      <c r="B176" s="4" t="s">
        <v>87</v>
      </c>
      <c r="C176" s="28"/>
      <c r="D176" s="5"/>
      <c r="E176" s="28"/>
      <c r="F176" s="5"/>
      <c r="G176" s="50"/>
    </row>
    <row r="177" spans="1:7" ht="20.25" x14ac:dyDescent="0.2">
      <c r="A177" s="165"/>
      <c r="B177" s="17" t="s">
        <v>16</v>
      </c>
      <c r="C177" s="18"/>
      <c r="D177" s="29"/>
      <c r="E177" s="18"/>
      <c r="F177" s="29"/>
      <c r="G177" s="60"/>
    </row>
    <row r="178" spans="1:7" ht="20.25" x14ac:dyDescent="0.2">
      <c r="A178" s="165"/>
      <c r="B178" s="15" t="s">
        <v>7</v>
      </c>
      <c r="C178" s="21"/>
      <c r="D178" s="16"/>
      <c r="E178" s="21"/>
      <c r="F178" s="16"/>
      <c r="G178" s="43"/>
    </row>
    <row r="179" spans="1:7" ht="20.25" x14ac:dyDescent="0.2">
      <c r="A179" s="165"/>
      <c r="B179" s="23" t="s">
        <v>14</v>
      </c>
      <c r="C179" s="18">
        <v>1</v>
      </c>
      <c r="D179" s="25"/>
      <c r="E179" s="24"/>
      <c r="F179" s="49"/>
      <c r="G179" s="45"/>
    </row>
    <row r="180" spans="1:7" ht="20.25" x14ac:dyDescent="0.2">
      <c r="A180" s="165"/>
      <c r="B180" s="23" t="s">
        <v>88</v>
      </c>
      <c r="C180" s="18">
        <v>1</v>
      </c>
      <c r="D180" s="25"/>
      <c r="E180" s="24"/>
      <c r="F180" s="49"/>
      <c r="G180" s="45"/>
    </row>
    <row r="181" spans="1:7" ht="20.25" x14ac:dyDescent="0.2">
      <c r="A181" s="165"/>
      <c r="B181" s="23" t="s">
        <v>89</v>
      </c>
      <c r="C181" s="18">
        <v>1</v>
      </c>
      <c r="D181" s="25"/>
      <c r="E181" s="24"/>
      <c r="F181" s="49"/>
      <c r="G181" s="45"/>
    </row>
    <row r="182" spans="1:7" ht="20.25" x14ac:dyDescent="0.2">
      <c r="A182" s="165"/>
      <c r="B182" s="17" t="s">
        <v>16</v>
      </c>
      <c r="C182" s="18"/>
      <c r="D182" s="29"/>
      <c r="E182" s="18"/>
      <c r="F182" s="20"/>
      <c r="G182" s="60"/>
    </row>
    <row r="183" spans="1:7" ht="20.25" x14ac:dyDescent="0.2">
      <c r="A183" s="165"/>
      <c r="B183" s="4" t="s">
        <v>87</v>
      </c>
      <c r="C183" s="28"/>
      <c r="D183" s="5"/>
      <c r="E183" s="28"/>
      <c r="F183" s="31"/>
      <c r="G183" s="50"/>
    </row>
    <row r="184" spans="1:7" ht="20.25" x14ac:dyDescent="0.2">
      <c r="A184" s="165"/>
      <c r="B184" s="17"/>
      <c r="C184" s="18"/>
      <c r="D184" s="29"/>
      <c r="E184" s="18"/>
      <c r="F184" s="29"/>
      <c r="G184" s="60"/>
    </row>
    <row r="185" spans="1:7" ht="20.25" x14ac:dyDescent="0.2">
      <c r="A185" s="165"/>
      <c r="B185" s="15" t="s">
        <v>17</v>
      </c>
      <c r="C185" s="21"/>
      <c r="D185" s="16"/>
      <c r="E185" s="21"/>
      <c r="F185" s="16"/>
      <c r="G185" s="43"/>
    </row>
    <row r="186" spans="1:7" ht="20.25" x14ac:dyDescent="0.2">
      <c r="A186" s="165"/>
      <c r="B186" s="15"/>
      <c r="C186" s="21"/>
      <c r="D186" s="16"/>
      <c r="E186" s="21"/>
      <c r="F186" s="16"/>
      <c r="G186" s="43"/>
    </row>
    <row r="187" spans="1:7" ht="20.25" x14ac:dyDescent="0.2">
      <c r="A187" s="165"/>
      <c r="B187" s="17" t="s">
        <v>159</v>
      </c>
      <c r="C187" s="62">
        <v>1</v>
      </c>
      <c r="D187" s="19"/>
      <c r="E187" s="18"/>
      <c r="F187" s="29"/>
      <c r="G187" s="45"/>
    </row>
    <row r="188" spans="1:7" ht="20.25" x14ac:dyDescent="0.2">
      <c r="A188" s="165"/>
      <c r="B188" s="17" t="s">
        <v>68</v>
      </c>
      <c r="C188" s="62">
        <v>1</v>
      </c>
      <c r="D188" s="19"/>
      <c r="E188" s="18"/>
      <c r="F188" s="29"/>
      <c r="G188" s="45"/>
    </row>
    <row r="189" spans="1:7" ht="20.25" x14ac:dyDescent="0.2">
      <c r="A189" s="165"/>
      <c r="B189" s="17" t="s">
        <v>66</v>
      </c>
      <c r="C189" s="62">
        <v>1</v>
      </c>
      <c r="D189" s="19"/>
      <c r="E189" s="18"/>
      <c r="F189" s="29"/>
      <c r="G189" s="45"/>
    </row>
    <row r="190" spans="1:7" ht="20.25" x14ac:dyDescent="0.2">
      <c r="A190" s="165"/>
      <c r="B190" s="17" t="s">
        <v>90</v>
      </c>
      <c r="C190" s="24">
        <v>1</v>
      </c>
      <c r="D190" s="19"/>
      <c r="E190" s="24"/>
      <c r="F190" s="49"/>
      <c r="G190" s="45"/>
    </row>
    <row r="191" spans="1:7" ht="20.25" x14ac:dyDescent="0.2">
      <c r="A191" s="165"/>
      <c r="B191" s="17" t="s">
        <v>91</v>
      </c>
      <c r="C191" s="62">
        <v>1.98</v>
      </c>
      <c r="D191" s="19"/>
      <c r="E191" s="18"/>
      <c r="F191" s="29"/>
      <c r="G191" s="45"/>
    </row>
    <row r="192" spans="1:7" ht="20.25" x14ac:dyDescent="0.2">
      <c r="A192" s="165"/>
      <c r="B192" s="17" t="s">
        <v>16</v>
      </c>
      <c r="C192" s="55"/>
      <c r="D192" s="29"/>
      <c r="E192" s="29"/>
      <c r="F192" s="29"/>
      <c r="G192" s="60"/>
    </row>
    <row r="193" spans="1:7" ht="20.25" x14ac:dyDescent="0.2">
      <c r="A193" s="165"/>
      <c r="B193" s="4" t="s">
        <v>87</v>
      </c>
      <c r="C193" s="5"/>
      <c r="D193" s="5"/>
      <c r="E193" s="5"/>
      <c r="F193" s="5"/>
      <c r="G193" s="50"/>
    </row>
    <row r="194" spans="1:7" ht="20.25" x14ac:dyDescent="0.2">
      <c r="A194" s="165"/>
      <c r="B194" s="4"/>
      <c r="C194" s="5"/>
      <c r="D194" s="5"/>
      <c r="E194" s="5"/>
      <c r="F194" s="5"/>
      <c r="G194" s="50"/>
    </row>
    <row r="195" spans="1:7" ht="20.25" x14ac:dyDescent="0.2">
      <c r="A195" s="165"/>
      <c r="B195" s="4" t="s">
        <v>21</v>
      </c>
      <c r="C195" s="5"/>
      <c r="D195" s="5"/>
      <c r="E195" s="5"/>
      <c r="F195" s="5"/>
      <c r="G195" s="50"/>
    </row>
    <row r="196" spans="1:7" ht="20.25" x14ac:dyDescent="0.2">
      <c r="A196" s="165"/>
      <c r="B196" s="17" t="s">
        <v>22</v>
      </c>
      <c r="C196" s="13"/>
      <c r="D196" s="29"/>
      <c r="E196" s="29"/>
      <c r="F196" s="29"/>
      <c r="G196" s="45"/>
    </row>
    <row r="197" spans="1:7" ht="20.25" x14ac:dyDescent="0.2">
      <c r="A197" s="165"/>
      <c r="B197" s="17" t="s">
        <v>69</v>
      </c>
      <c r="C197" s="13"/>
      <c r="D197" s="29"/>
      <c r="E197" s="29"/>
      <c r="F197" s="29"/>
      <c r="G197" s="45"/>
    </row>
    <row r="198" spans="1:7" ht="20.25" x14ac:dyDescent="0.2">
      <c r="A198" s="165"/>
      <c r="B198" s="17" t="s">
        <v>24</v>
      </c>
      <c r="C198" s="13"/>
      <c r="D198" s="29"/>
      <c r="E198" s="29"/>
      <c r="F198" s="29"/>
      <c r="G198" s="45"/>
    </row>
    <row r="199" spans="1:7" ht="20.25" x14ac:dyDescent="0.2">
      <c r="A199" s="165"/>
      <c r="B199" s="17" t="s">
        <v>72</v>
      </c>
      <c r="C199" s="13"/>
      <c r="D199" s="29"/>
      <c r="E199" s="29"/>
      <c r="F199" s="29"/>
      <c r="G199" s="45"/>
    </row>
    <row r="200" spans="1:7" ht="20.25" x14ac:dyDescent="0.2">
      <c r="A200" s="165"/>
      <c r="B200" s="17"/>
      <c r="C200" s="13"/>
      <c r="D200" s="29"/>
      <c r="E200" s="29"/>
      <c r="F200" s="29"/>
      <c r="G200" s="60"/>
    </row>
    <row r="201" spans="1:7" ht="20.25" x14ac:dyDescent="0.2">
      <c r="A201" s="165"/>
      <c r="B201" s="4" t="str">
        <f>B165</f>
        <v>ESTABILIZACION BASE CON CEMENTO AL 3 %    O CON CAL, SOLO VARIA EL COSTO DE LA CAL</v>
      </c>
      <c r="C201" s="12"/>
      <c r="D201" s="9"/>
      <c r="E201" s="5"/>
      <c r="F201" s="31"/>
      <c r="G201" s="27"/>
    </row>
    <row r="202" spans="1:7" x14ac:dyDescent="0.25">
      <c r="A202" s="165"/>
      <c r="B202" s="32"/>
      <c r="C202" s="33"/>
      <c r="D202" s="33"/>
      <c r="E202" s="33"/>
      <c r="F202" s="33"/>
      <c r="G202" s="34"/>
    </row>
    <row r="203" spans="1:7" ht="17.25" x14ac:dyDescent="0.2">
      <c r="A203" s="165"/>
      <c r="B203" s="208" t="s">
        <v>152</v>
      </c>
      <c r="C203" s="208"/>
      <c r="D203" s="208"/>
      <c r="E203" s="208"/>
      <c r="F203" s="29"/>
      <c r="G203" s="30"/>
    </row>
    <row r="204" spans="1:7" ht="20.25" x14ac:dyDescent="0.2">
      <c r="A204" s="165"/>
      <c r="B204" s="7" t="s">
        <v>1</v>
      </c>
      <c r="C204" s="8" t="s">
        <v>52</v>
      </c>
      <c r="D204" s="8"/>
      <c r="E204" s="8"/>
      <c r="F204" s="16"/>
      <c r="G204" s="10"/>
    </row>
    <row r="205" spans="1:7" ht="20.25" x14ac:dyDescent="0.2">
      <c r="A205" s="165"/>
      <c r="B205" s="15" t="s">
        <v>4</v>
      </c>
      <c r="C205" s="63"/>
      <c r="D205" s="63"/>
      <c r="E205" s="63"/>
      <c r="F205" s="63"/>
      <c r="G205" s="64"/>
    </row>
    <row r="206" spans="1:7" ht="20.25" x14ac:dyDescent="0.2">
      <c r="A206" s="165"/>
      <c r="B206" s="17" t="s">
        <v>92</v>
      </c>
      <c r="C206" s="38">
        <v>1.05</v>
      </c>
      <c r="D206" s="46"/>
      <c r="E206" s="38"/>
      <c r="F206" s="29"/>
      <c r="G206" s="39"/>
    </row>
    <row r="207" spans="1:7" ht="20.25" x14ac:dyDescent="0.2">
      <c r="A207" s="165"/>
      <c r="B207" s="17" t="s">
        <v>85</v>
      </c>
      <c r="C207" s="38">
        <v>11</v>
      </c>
      <c r="D207" s="46"/>
      <c r="E207" s="38"/>
      <c r="F207" s="29"/>
      <c r="G207" s="39"/>
    </row>
    <row r="208" spans="1:7" ht="20.25" x14ac:dyDescent="0.2">
      <c r="A208" s="165"/>
      <c r="B208" s="17" t="s">
        <v>93</v>
      </c>
      <c r="C208" s="38">
        <v>1.02</v>
      </c>
      <c r="D208" s="46"/>
      <c r="E208" s="38"/>
      <c r="F208" s="29"/>
      <c r="G208" s="39"/>
    </row>
    <row r="209" spans="1:7" ht="20.25" x14ac:dyDescent="0.2">
      <c r="A209" s="165"/>
      <c r="B209" s="17" t="s">
        <v>94</v>
      </c>
      <c r="C209" s="38">
        <v>60</v>
      </c>
      <c r="D209" s="46"/>
      <c r="E209" s="38"/>
      <c r="F209" s="29"/>
      <c r="G209" s="39"/>
    </row>
    <row r="210" spans="1:7" ht="20.25" x14ac:dyDescent="0.2">
      <c r="A210" s="165"/>
      <c r="B210" s="4" t="s">
        <v>20</v>
      </c>
      <c r="C210" s="41"/>
      <c r="D210" s="47"/>
      <c r="E210" s="41"/>
      <c r="F210" s="5"/>
      <c r="G210" s="48"/>
    </row>
    <row r="211" spans="1:7" ht="20.25" x14ac:dyDescent="0.2">
      <c r="A211" s="165"/>
      <c r="B211" s="17" t="s">
        <v>16</v>
      </c>
      <c r="C211" s="38"/>
      <c r="D211" s="46"/>
      <c r="E211" s="38"/>
      <c r="F211" s="29"/>
      <c r="G211" s="39"/>
    </row>
    <row r="212" spans="1:7" ht="20.25" x14ac:dyDescent="0.2">
      <c r="A212" s="165"/>
      <c r="B212" s="15" t="s">
        <v>7</v>
      </c>
      <c r="C212" s="51"/>
      <c r="D212" s="42"/>
      <c r="E212" s="51"/>
      <c r="F212" s="63"/>
      <c r="G212" s="65"/>
    </row>
    <row r="213" spans="1:7" ht="20.25" x14ac:dyDescent="0.2">
      <c r="A213" s="165"/>
      <c r="B213" s="36" t="s">
        <v>14</v>
      </c>
      <c r="C213" s="38">
        <v>0.5</v>
      </c>
      <c r="D213" s="56"/>
      <c r="E213" s="38"/>
      <c r="F213" s="29"/>
      <c r="G213" s="66"/>
    </row>
    <row r="214" spans="1:7" ht="20.25" x14ac:dyDescent="0.2">
      <c r="A214" s="165"/>
      <c r="B214" s="36" t="s">
        <v>95</v>
      </c>
      <c r="C214" s="55">
        <v>1</v>
      </c>
      <c r="D214" s="46"/>
      <c r="E214" s="38"/>
      <c r="F214" s="29"/>
      <c r="G214" s="66"/>
    </row>
    <row r="215" spans="1:7" ht="20.25" x14ac:dyDescent="0.2">
      <c r="A215" s="165"/>
      <c r="B215" s="36" t="s">
        <v>96</v>
      </c>
      <c r="C215" s="55">
        <v>0.5</v>
      </c>
      <c r="D215" s="46"/>
      <c r="E215" s="38"/>
      <c r="F215" s="29"/>
      <c r="G215" s="66"/>
    </row>
    <row r="216" spans="1:7" ht="20.25" x14ac:dyDescent="0.2">
      <c r="A216" s="165"/>
      <c r="B216" s="4" t="str">
        <f>B212</f>
        <v>Mano De Obra</v>
      </c>
      <c r="C216" s="41"/>
      <c r="D216" s="47"/>
      <c r="E216" s="41"/>
      <c r="F216" s="5"/>
      <c r="G216" s="48"/>
    </row>
    <row r="217" spans="1:7" ht="20.25" x14ac:dyDescent="0.2">
      <c r="A217" s="165"/>
      <c r="B217" s="17" t="s">
        <v>16</v>
      </c>
      <c r="C217" s="38"/>
      <c r="D217" s="46"/>
      <c r="E217" s="38"/>
      <c r="F217" s="29"/>
      <c r="G217" s="39"/>
    </row>
    <row r="218" spans="1:7" ht="20.25" x14ac:dyDescent="0.2">
      <c r="A218" s="165"/>
      <c r="B218" s="15" t="s">
        <v>17</v>
      </c>
      <c r="C218" s="51"/>
      <c r="D218" s="42"/>
      <c r="E218" s="51"/>
      <c r="F218" s="63"/>
      <c r="G218" s="65"/>
    </row>
    <row r="219" spans="1:7" ht="20.25" x14ac:dyDescent="0.2">
      <c r="A219" s="165"/>
      <c r="B219" s="17" t="s">
        <v>97</v>
      </c>
      <c r="C219" s="38">
        <v>1</v>
      </c>
      <c r="D219" s="46"/>
      <c r="E219" s="38"/>
      <c r="F219" s="29"/>
      <c r="G219" s="39"/>
    </row>
    <row r="220" spans="1:7" ht="20.25" x14ac:dyDescent="0.2">
      <c r="A220" s="165"/>
      <c r="B220" s="17" t="s">
        <v>98</v>
      </c>
      <c r="C220" s="38">
        <v>2</v>
      </c>
      <c r="D220" s="46"/>
      <c r="E220" s="38"/>
      <c r="F220" s="29"/>
      <c r="G220" s="39"/>
    </row>
    <row r="221" spans="1:7" ht="20.25" x14ac:dyDescent="0.2">
      <c r="A221" s="165"/>
      <c r="B221" s="4" t="str">
        <f>B218</f>
        <v>Equipos</v>
      </c>
      <c r="C221" s="41"/>
      <c r="D221" s="41"/>
      <c r="E221" s="41"/>
      <c r="F221" s="5"/>
      <c r="G221" s="48"/>
    </row>
    <row r="222" spans="1:7" ht="20.25" x14ac:dyDescent="0.2">
      <c r="A222" s="165"/>
      <c r="B222" s="4"/>
      <c r="C222" s="41"/>
      <c r="D222" s="41"/>
      <c r="E222" s="41"/>
      <c r="F222" s="5"/>
      <c r="G222" s="48"/>
    </row>
    <row r="223" spans="1:7" ht="20.25" x14ac:dyDescent="0.2">
      <c r="A223" s="165"/>
      <c r="B223" s="15" t="s">
        <v>42</v>
      </c>
      <c r="C223" s="21"/>
      <c r="D223" s="16"/>
      <c r="E223" s="21"/>
      <c r="F223" s="29"/>
      <c r="G223" s="43"/>
    </row>
    <row r="224" spans="1:7" ht="20.25" x14ac:dyDescent="0.2">
      <c r="A224" s="165"/>
      <c r="B224" s="4"/>
      <c r="C224" s="41"/>
      <c r="D224" s="41"/>
      <c r="E224" s="41"/>
      <c r="F224" s="5"/>
      <c r="G224" s="48"/>
    </row>
    <row r="225" spans="1:7" ht="20.25" x14ac:dyDescent="0.2">
      <c r="A225" s="165"/>
      <c r="B225" s="4" t="s">
        <v>21</v>
      </c>
      <c r="C225" s="38"/>
      <c r="D225" s="38"/>
      <c r="E225" s="38"/>
      <c r="F225" s="29"/>
      <c r="G225" s="39"/>
    </row>
    <row r="226" spans="1:7" ht="20.25" x14ac:dyDescent="0.2">
      <c r="A226" s="165"/>
      <c r="B226" s="17" t="s">
        <v>22</v>
      </c>
      <c r="C226" s="55"/>
      <c r="D226" s="38"/>
      <c r="E226" s="38"/>
      <c r="F226" s="29"/>
      <c r="G226" s="39"/>
    </row>
    <row r="227" spans="1:7" ht="20.25" x14ac:dyDescent="0.2">
      <c r="A227" s="165"/>
      <c r="B227" s="17" t="s">
        <v>23</v>
      </c>
      <c r="C227" s="55"/>
      <c r="D227" s="38"/>
      <c r="E227" s="38"/>
      <c r="F227" s="29"/>
      <c r="G227" s="39"/>
    </row>
    <row r="228" spans="1:7" ht="20.25" x14ac:dyDescent="0.2">
      <c r="A228" s="165"/>
      <c r="B228" s="17" t="s">
        <v>24</v>
      </c>
      <c r="C228" s="55"/>
      <c r="D228" s="38"/>
      <c r="E228" s="38"/>
      <c r="F228" s="29"/>
      <c r="G228" s="39"/>
    </row>
    <row r="229" spans="1:7" ht="20.25" x14ac:dyDescent="0.2">
      <c r="A229" s="165"/>
      <c r="B229" s="17" t="s">
        <v>43</v>
      </c>
      <c r="C229" s="55"/>
      <c r="D229" s="38"/>
      <c r="E229" s="38"/>
      <c r="F229" s="29"/>
      <c r="G229" s="39"/>
    </row>
    <row r="230" spans="1:7" ht="20.25" x14ac:dyDescent="0.2">
      <c r="A230" s="165"/>
      <c r="B230" s="17"/>
      <c r="C230" s="55"/>
      <c r="D230" s="38"/>
      <c r="E230" s="38"/>
      <c r="F230" s="29"/>
      <c r="G230" s="39"/>
    </row>
    <row r="231" spans="1:7" ht="20.25" x14ac:dyDescent="0.2">
      <c r="A231" s="165"/>
      <c r="B231" s="4" t="str">
        <f>B203</f>
        <v>ALCANTARILLA TUBULAR DE HORMIGON DE DIAMETRO  30, Y  36" CLASE III (Drenaje)</v>
      </c>
      <c r="C231" s="12"/>
      <c r="D231" s="9"/>
      <c r="E231" s="5"/>
      <c r="F231" s="31" t="s">
        <v>74</v>
      </c>
      <c r="G231" s="27">
        <f>SUM(G226:G230)</f>
        <v>0</v>
      </c>
    </row>
    <row r="232" spans="1:7" x14ac:dyDescent="0.25">
      <c r="A232" s="165"/>
      <c r="B232" s="32" t="s">
        <v>153</v>
      </c>
      <c r="C232" s="33"/>
      <c r="D232" s="33"/>
      <c r="E232" s="33"/>
      <c r="F232" s="33"/>
      <c r="G232" s="34"/>
    </row>
    <row r="233" spans="1:7" ht="17.25" x14ac:dyDescent="0.2">
      <c r="A233" s="165"/>
      <c r="B233" s="209" t="s">
        <v>99</v>
      </c>
      <c r="C233" s="209"/>
      <c r="D233" s="209"/>
      <c r="E233" s="209"/>
      <c r="F233" s="209"/>
      <c r="G233" s="210"/>
    </row>
    <row r="234" spans="1:7" ht="20.25" x14ac:dyDescent="0.2">
      <c r="A234" s="165"/>
      <c r="B234" s="7" t="s">
        <v>1</v>
      </c>
      <c r="C234" s="8" t="s">
        <v>52</v>
      </c>
      <c r="D234" s="8"/>
      <c r="E234" s="8"/>
      <c r="F234" s="16"/>
      <c r="G234" s="10"/>
    </row>
    <row r="235" spans="1:7" ht="20.25" x14ac:dyDescent="0.2">
      <c r="A235" s="165"/>
      <c r="B235" s="15" t="s">
        <v>4</v>
      </c>
      <c r="C235" s="63"/>
      <c r="D235" s="63"/>
      <c r="E235" s="63"/>
      <c r="F235" s="63"/>
      <c r="G235" s="64"/>
    </row>
    <row r="236" spans="1:7" ht="20.25" x14ac:dyDescent="0.2">
      <c r="A236" s="165"/>
      <c r="B236" s="17" t="s">
        <v>100</v>
      </c>
      <c r="C236" s="38">
        <v>1</v>
      </c>
      <c r="D236" s="46"/>
      <c r="E236" s="38"/>
      <c r="F236" s="29"/>
      <c r="G236" s="39"/>
    </row>
    <row r="237" spans="1:7" ht="20.25" x14ac:dyDescent="0.2">
      <c r="A237" s="165"/>
      <c r="B237" s="4" t="str">
        <f>B235</f>
        <v>Materiales</v>
      </c>
      <c r="C237" s="41"/>
      <c r="D237" s="47"/>
      <c r="E237" s="41"/>
      <c r="F237" s="5"/>
      <c r="G237" s="48"/>
    </row>
    <row r="238" spans="1:7" ht="20.25" x14ac:dyDescent="0.2">
      <c r="A238" s="165"/>
      <c r="B238" s="17" t="s">
        <v>16</v>
      </c>
      <c r="C238" s="38"/>
      <c r="D238" s="46"/>
      <c r="E238" s="38"/>
      <c r="F238" s="29"/>
      <c r="G238" s="39"/>
    </row>
    <row r="239" spans="1:7" ht="20.25" x14ac:dyDescent="0.2">
      <c r="A239" s="165"/>
      <c r="B239" s="15" t="s">
        <v>7</v>
      </c>
      <c r="C239" s="51"/>
      <c r="D239" s="42"/>
      <c r="E239" s="51"/>
      <c r="F239" s="63"/>
      <c r="G239" s="65"/>
    </row>
    <row r="240" spans="1:7" ht="20.25" x14ac:dyDescent="0.2">
      <c r="A240" s="165"/>
      <c r="B240" s="17" t="s">
        <v>101</v>
      </c>
      <c r="C240" s="38">
        <v>1</v>
      </c>
      <c r="D240" s="19"/>
      <c r="E240" s="38"/>
      <c r="F240" s="29"/>
      <c r="G240" s="39"/>
    </row>
    <row r="241" spans="1:7" ht="20.25" x14ac:dyDescent="0.2">
      <c r="A241" s="165"/>
      <c r="B241" s="17" t="s">
        <v>14</v>
      </c>
      <c r="C241" s="38">
        <v>0.5</v>
      </c>
      <c r="D241" s="19"/>
      <c r="E241" s="38"/>
      <c r="F241" s="29"/>
      <c r="G241" s="39"/>
    </row>
    <row r="242" spans="1:7" ht="20.25" x14ac:dyDescent="0.2">
      <c r="A242" s="165"/>
      <c r="B242" s="4" t="str">
        <f>B239</f>
        <v>Mano De Obra</v>
      </c>
      <c r="C242" s="41"/>
      <c r="D242" s="47"/>
      <c r="E242" s="41"/>
      <c r="F242" s="5"/>
      <c r="G242" s="48"/>
    </row>
    <row r="243" spans="1:7" ht="20.25" x14ac:dyDescent="0.2">
      <c r="A243" s="165"/>
      <c r="B243" s="17" t="s">
        <v>16</v>
      </c>
      <c r="C243" s="38"/>
      <c r="D243" s="46"/>
      <c r="E243" s="38"/>
      <c r="F243" s="29"/>
      <c r="G243" s="39"/>
    </row>
    <row r="244" spans="1:7" ht="20.25" x14ac:dyDescent="0.2">
      <c r="A244" s="165"/>
      <c r="B244" s="15" t="s">
        <v>17</v>
      </c>
      <c r="C244" s="51"/>
      <c r="D244" s="42"/>
      <c r="E244" s="51"/>
      <c r="F244" s="63"/>
      <c r="G244" s="65"/>
    </row>
    <row r="245" spans="1:7" ht="20.25" x14ac:dyDescent="0.2">
      <c r="A245" s="165"/>
      <c r="B245" s="17" t="s">
        <v>42</v>
      </c>
      <c r="C245" s="67">
        <v>0.03</v>
      </c>
      <c r="D245" s="19"/>
      <c r="E245" s="29"/>
      <c r="F245" s="29"/>
      <c r="G245" s="37"/>
    </row>
    <row r="246" spans="1:7" ht="20.25" x14ac:dyDescent="0.2">
      <c r="A246" s="165"/>
      <c r="B246" s="4"/>
      <c r="C246" s="41"/>
      <c r="D246" s="41"/>
      <c r="E246" s="41"/>
      <c r="F246" s="5"/>
      <c r="G246" s="48"/>
    </row>
    <row r="247" spans="1:7" ht="20.25" x14ac:dyDescent="0.2">
      <c r="A247" s="165"/>
      <c r="B247" s="4" t="s">
        <v>21</v>
      </c>
      <c r="C247" s="38"/>
      <c r="D247" s="38"/>
      <c r="E247" s="38"/>
      <c r="F247" s="29"/>
      <c r="G247" s="39"/>
    </row>
    <row r="248" spans="1:7" ht="20.25" x14ac:dyDescent="0.2">
      <c r="A248" s="165"/>
      <c r="B248" s="17" t="s">
        <v>22</v>
      </c>
      <c r="C248" s="55"/>
      <c r="D248" s="38"/>
      <c r="E248" s="38"/>
      <c r="F248" s="29"/>
      <c r="G248" s="39"/>
    </row>
    <row r="249" spans="1:7" ht="20.25" x14ac:dyDescent="0.2">
      <c r="A249" s="165"/>
      <c r="B249" s="17" t="s">
        <v>23</v>
      </c>
      <c r="C249" s="55"/>
      <c r="D249" s="38"/>
      <c r="E249" s="38"/>
      <c r="F249" s="29"/>
      <c r="G249" s="39"/>
    </row>
    <row r="250" spans="1:7" ht="20.25" x14ac:dyDescent="0.2">
      <c r="A250" s="165"/>
      <c r="B250" s="17" t="s">
        <v>24</v>
      </c>
      <c r="C250" s="55"/>
      <c r="D250" s="38"/>
      <c r="E250" s="38"/>
      <c r="F250" s="29"/>
      <c r="G250" s="39"/>
    </row>
    <row r="251" spans="1:7" ht="20.25" x14ac:dyDescent="0.2">
      <c r="A251" s="165"/>
      <c r="B251" s="17"/>
      <c r="C251" s="55"/>
      <c r="D251" s="38"/>
      <c r="E251" s="38"/>
      <c r="F251" s="29"/>
      <c r="G251" s="39"/>
    </row>
    <row r="252" spans="1:7" ht="20.25" x14ac:dyDescent="0.2">
      <c r="A252" s="165"/>
      <c r="B252" s="4" t="str">
        <f>B233</f>
        <v>Asiento Clase C</v>
      </c>
      <c r="C252" s="12"/>
      <c r="D252" s="9"/>
      <c r="E252" s="5"/>
      <c r="F252" s="31"/>
      <c r="G252" s="27"/>
    </row>
    <row r="253" spans="1:7" ht="20.25" x14ac:dyDescent="0.2">
      <c r="A253" s="165"/>
      <c r="B253" s="4"/>
      <c r="C253" s="58"/>
      <c r="D253" s="41"/>
      <c r="E253" s="41"/>
      <c r="F253" s="5"/>
      <c r="G253" s="59"/>
    </row>
    <row r="254" spans="1:7" ht="20.25" x14ac:dyDescent="0.2">
      <c r="A254" s="165"/>
      <c r="B254" s="4"/>
      <c r="C254" s="58"/>
      <c r="D254" s="41"/>
      <c r="E254" s="41"/>
      <c r="F254" s="5"/>
      <c r="G254" s="59"/>
    </row>
    <row r="255" spans="1:7" ht="17.25" x14ac:dyDescent="0.2">
      <c r="A255" s="165"/>
      <c r="B255" s="208" t="s">
        <v>102</v>
      </c>
      <c r="C255" s="208"/>
      <c r="D255" s="208"/>
      <c r="E255" s="208"/>
      <c r="F255" s="208"/>
      <c r="G255" s="211"/>
    </row>
    <row r="256" spans="1:7" ht="20.25" x14ac:dyDescent="0.2">
      <c r="A256" s="165"/>
      <c r="B256" s="7" t="s">
        <v>1</v>
      </c>
      <c r="C256" s="8" t="s">
        <v>52</v>
      </c>
      <c r="D256" s="8"/>
      <c r="E256" s="8"/>
      <c r="F256" s="16"/>
      <c r="G256" s="10"/>
    </row>
    <row r="257" spans="1:7" ht="20.25" x14ac:dyDescent="0.2">
      <c r="A257" s="165"/>
      <c r="B257" s="15" t="s">
        <v>4</v>
      </c>
      <c r="C257" s="16"/>
      <c r="D257" s="16"/>
      <c r="E257" s="16"/>
      <c r="F257" s="44"/>
      <c r="G257" s="40"/>
    </row>
    <row r="258" spans="1:7" ht="20.25" x14ac:dyDescent="0.2">
      <c r="A258" s="165"/>
      <c r="B258" s="17" t="s">
        <v>103</v>
      </c>
      <c r="C258" s="18"/>
      <c r="D258" s="19"/>
      <c r="E258" s="18"/>
      <c r="F258" s="20"/>
      <c r="G258" s="60"/>
    </row>
    <row r="259" spans="1:7" ht="20.25" x14ac:dyDescent="0.2">
      <c r="A259" s="165"/>
      <c r="B259" s="17" t="s">
        <v>104</v>
      </c>
      <c r="C259" s="18"/>
      <c r="D259" s="19"/>
      <c r="E259" s="18"/>
      <c r="F259" s="20"/>
      <c r="G259" s="60"/>
    </row>
    <row r="260" spans="1:7" ht="20.25" x14ac:dyDescent="0.2">
      <c r="A260" s="165"/>
      <c r="B260" s="17" t="s">
        <v>105</v>
      </c>
      <c r="C260" s="18"/>
      <c r="D260" s="19"/>
      <c r="E260" s="18"/>
      <c r="F260" s="20"/>
      <c r="G260" s="60"/>
    </row>
    <row r="261" spans="1:7" ht="20.25" x14ac:dyDescent="0.2">
      <c r="A261" s="165"/>
      <c r="B261" s="17" t="s">
        <v>106</v>
      </c>
      <c r="C261" s="18"/>
      <c r="D261" s="19"/>
      <c r="E261" s="18"/>
      <c r="F261" s="20"/>
      <c r="G261" s="60"/>
    </row>
    <row r="262" spans="1:7" ht="20.25" x14ac:dyDescent="0.2">
      <c r="A262" s="165"/>
      <c r="B262" s="17" t="s">
        <v>107</v>
      </c>
      <c r="C262" s="18"/>
      <c r="D262" s="19"/>
      <c r="E262" s="18"/>
      <c r="F262" s="20"/>
      <c r="G262" s="60"/>
    </row>
    <row r="263" spans="1:7" ht="20.25" x14ac:dyDescent="0.2">
      <c r="A263" s="165"/>
      <c r="B263" s="17" t="s">
        <v>108</v>
      </c>
      <c r="C263" s="18"/>
      <c r="D263" s="19"/>
      <c r="E263" s="18"/>
      <c r="F263" s="20"/>
      <c r="G263" s="60"/>
    </row>
    <row r="264" spans="1:7" ht="20.25" x14ac:dyDescent="0.2">
      <c r="A264" s="165"/>
      <c r="B264" s="17" t="s">
        <v>109</v>
      </c>
      <c r="C264" s="18"/>
      <c r="D264" s="19"/>
      <c r="E264" s="18"/>
      <c r="F264" s="20"/>
      <c r="G264" s="60"/>
    </row>
    <row r="265" spans="1:7" ht="20.25" x14ac:dyDescent="0.2">
      <c r="A265" s="165"/>
      <c r="B265" s="17" t="s">
        <v>110</v>
      </c>
      <c r="C265" s="18"/>
      <c r="D265" s="19"/>
      <c r="E265" s="18"/>
      <c r="F265" s="20"/>
      <c r="G265" s="60"/>
    </row>
    <row r="266" spans="1:7" ht="20.25" x14ac:dyDescent="0.2">
      <c r="A266" s="165"/>
      <c r="B266" s="17" t="s">
        <v>61</v>
      </c>
      <c r="C266" s="18"/>
      <c r="D266" s="19"/>
      <c r="E266" s="18"/>
      <c r="F266" s="20"/>
      <c r="G266" s="60"/>
    </row>
    <row r="267" spans="1:7" ht="20.25" x14ac:dyDescent="0.2">
      <c r="A267" s="165"/>
      <c r="B267" s="4" t="str">
        <f>B257</f>
        <v>Materiales</v>
      </c>
      <c r="C267" s="28"/>
      <c r="D267" s="5"/>
      <c r="E267" s="28"/>
      <c r="F267" s="5"/>
      <c r="G267" s="50"/>
    </row>
    <row r="268" spans="1:7" ht="20.25" x14ac:dyDescent="0.2">
      <c r="A268" s="165"/>
      <c r="B268" s="17" t="s">
        <v>16</v>
      </c>
      <c r="C268" s="18"/>
      <c r="D268" s="29"/>
      <c r="E268" s="18"/>
      <c r="F268" s="29"/>
      <c r="G268" s="60"/>
    </row>
    <row r="269" spans="1:7" ht="20.25" x14ac:dyDescent="0.2">
      <c r="A269" s="165"/>
      <c r="B269" s="15" t="s">
        <v>17</v>
      </c>
      <c r="C269" s="21"/>
      <c r="D269" s="16"/>
      <c r="E269" s="21"/>
      <c r="F269" s="44"/>
      <c r="G269" s="43"/>
    </row>
    <row r="270" spans="1:7" ht="20.25" x14ac:dyDescent="0.2">
      <c r="A270" s="165"/>
      <c r="B270" s="17" t="s">
        <v>64</v>
      </c>
      <c r="C270" s="38"/>
      <c r="D270" s="19"/>
      <c r="E270" s="29"/>
      <c r="F270" s="29"/>
      <c r="G270" s="45"/>
    </row>
    <row r="271" spans="1:7" ht="20.25" x14ac:dyDescent="0.2">
      <c r="A271" s="165"/>
      <c r="B271" s="17" t="s">
        <v>111</v>
      </c>
      <c r="C271" s="38"/>
      <c r="D271" s="19"/>
      <c r="E271" s="29"/>
      <c r="F271" s="29"/>
      <c r="G271" s="45"/>
    </row>
    <row r="272" spans="1:7" ht="20.25" x14ac:dyDescent="0.2">
      <c r="A272" s="165"/>
      <c r="B272" s="17" t="s">
        <v>112</v>
      </c>
      <c r="C272" s="38"/>
      <c r="D272" s="19"/>
      <c r="E272" s="29"/>
      <c r="F272" s="29"/>
      <c r="G272" s="45"/>
    </row>
    <row r="273" spans="1:7" ht="20.25" x14ac:dyDescent="0.2">
      <c r="A273" s="165"/>
      <c r="B273" s="17" t="s">
        <v>113</v>
      </c>
      <c r="C273" s="38"/>
      <c r="D273" s="19"/>
      <c r="E273" s="29"/>
      <c r="F273" s="29"/>
      <c r="G273" s="45"/>
    </row>
    <row r="274" spans="1:7" ht="20.25" x14ac:dyDescent="0.2">
      <c r="A274" s="165"/>
      <c r="B274" s="17" t="s">
        <v>114</v>
      </c>
      <c r="C274" s="38"/>
      <c r="D274" s="19"/>
      <c r="E274" s="29"/>
      <c r="F274" s="29"/>
      <c r="G274" s="45"/>
    </row>
    <row r="275" spans="1:7" ht="20.25" x14ac:dyDescent="0.2">
      <c r="A275" s="165"/>
      <c r="B275" s="4"/>
      <c r="C275" s="28"/>
      <c r="D275" s="5"/>
      <c r="E275" s="28"/>
      <c r="F275" s="31"/>
      <c r="G275" s="50"/>
    </row>
    <row r="276" spans="1:7" ht="20.25" x14ac:dyDescent="0.2">
      <c r="A276" s="165"/>
      <c r="B276" s="4" t="s">
        <v>7</v>
      </c>
      <c r="C276" s="18"/>
      <c r="D276" s="29"/>
      <c r="E276" s="18"/>
      <c r="F276" s="44"/>
      <c r="G276" s="43"/>
    </row>
    <row r="277" spans="1:7" ht="20.25" x14ac:dyDescent="0.2">
      <c r="A277" s="165"/>
      <c r="B277" s="17" t="s">
        <v>115</v>
      </c>
      <c r="C277" s="38"/>
      <c r="D277" s="19"/>
      <c r="E277" s="38"/>
      <c r="F277" s="29"/>
      <c r="G277" s="39"/>
    </row>
    <row r="278" spans="1:7" ht="20.25" x14ac:dyDescent="0.2">
      <c r="A278" s="165"/>
      <c r="B278" s="17" t="s">
        <v>116</v>
      </c>
      <c r="C278" s="38"/>
      <c r="D278" s="19"/>
      <c r="E278" s="38"/>
      <c r="F278" s="29"/>
      <c r="G278" s="39"/>
    </row>
    <row r="279" spans="1:7" ht="20.25" x14ac:dyDescent="0.2">
      <c r="A279" s="165"/>
      <c r="B279" s="17" t="s">
        <v>14</v>
      </c>
      <c r="C279" s="38"/>
      <c r="D279" s="19"/>
      <c r="E279" s="38"/>
      <c r="F279" s="29"/>
      <c r="G279" s="39"/>
    </row>
    <row r="280" spans="1:7" ht="20.25" x14ac:dyDescent="0.2">
      <c r="A280" s="165"/>
      <c r="B280" s="4"/>
      <c r="C280" s="5"/>
      <c r="D280" s="5"/>
      <c r="E280" s="28"/>
      <c r="F280" s="31"/>
      <c r="G280" s="50"/>
    </row>
    <row r="281" spans="1:7" ht="20.25" x14ac:dyDescent="0.2">
      <c r="A281" s="165"/>
      <c r="B281" s="15" t="s">
        <v>17</v>
      </c>
      <c r="C281" s="51"/>
      <c r="D281" s="42"/>
      <c r="E281" s="51"/>
      <c r="F281" s="63"/>
      <c r="G281" s="65"/>
    </row>
    <row r="282" spans="1:7" ht="20.25" x14ac:dyDescent="0.2">
      <c r="A282" s="165"/>
      <c r="B282" s="17" t="s">
        <v>42</v>
      </c>
      <c r="C282" s="67"/>
      <c r="D282" s="19"/>
      <c r="E282" s="29"/>
      <c r="F282" s="29"/>
      <c r="G282" s="37"/>
    </row>
    <row r="283" spans="1:7" ht="20.25" x14ac:dyDescent="0.2">
      <c r="A283" s="165"/>
      <c r="B283" s="4"/>
      <c r="C283" s="5"/>
      <c r="D283" s="5"/>
      <c r="E283" s="28"/>
      <c r="F283" s="31"/>
      <c r="G283" s="50"/>
    </row>
    <row r="284" spans="1:7" ht="20.25" x14ac:dyDescent="0.2">
      <c r="A284" s="165"/>
      <c r="B284" s="4" t="s">
        <v>21</v>
      </c>
      <c r="C284" s="29"/>
      <c r="D284" s="29"/>
      <c r="E284" s="18"/>
      <c r="F284" s="20"/>
      <c r="G284" s="45"/>
    </row>
    <row r="285" spans="1:7" ht="20.25" x14ac:dyDescent="0.2">
      <c r="A285" s="165"/>
      <c r="B285" s="17" t="s">
        <v>22</v>
      </c>
      <c r="C285" s="13"/>
      <c r="D285" s="29"/>
      <c r="E285" s="18"/>
      <c r="F285" s="20"/>
      <c r="G285" s="45"/>
    </row>
    <row r="286" spans="1:7" ht="20.25" x14ac:dyDescent="0.2">
      <c r="A286" s="165"/>
      <c r="B286" s="17" t="s">
        <v>70</v>
      </c>
      <c r="C286" s="13"/>
      <c r="D286" s="29"/>
      <c r="E286" s="18"/>
      <c r="F286" s="20"/>
      <c r="G286" s="45"/>
    </row>
    <row r="287" spans="1:7" ht="20.25" x14ac:dyDescent="0.2">
      <c r="A287" s="165"/>
      <c r="B287" s="17" t="s">
        <v>69</v>
      </c>
      <c r="C287" s="13"/>
      <c r="D287" s="29"/>
      <c r="E287" s="29"/>
      <c r="F287" s="29"/>
      <c r="G287" s="45"/>
    </row>
    <row r="288" spans="1:7" ht="20.25" x14ac:dyDescent="0.2">
      <c r="A288" s="165"/>
      <c r="B288" s="17" t="s">
        <v>43</v>
      </c>
      <c r="C288" s="55"/>
      <c r="D288" s="38"/>
      <c r="E288" s="38"/>
      <c r="F288" s="29"/>
      <c r="G288" s="39"/>
    </row>
    <row r="289" spans="1:7" ht="20.25" x14ac:dyDescent="0.2">
      <c r="A289" s="165"/>
      <c r="B289" s="17"/>
      <c r="C289" s="13"/>
      <c r="D289" s="29"/>
      <c r="E289" s="29"/>
      <c r="F289" s="29"/>
      <c r="G289" s="45"/>
    </row>
    <row r="290" spans="1:7" ht="20.25" x14ac:dyDescent="0.2">
      <c r="A290" s="165"/>
      <c r="B290" s="4" t="str">
        <f>B255</f>
        <v>SUMINISTRO, ACARREO, COLOCACION Y COMPACTACION DE MATERIAL DE RELLENO PARA TUBERIAS Y OBRAS CONEXAS</v>
      </c>
      <c r="C290" s="12"/>
      <c r="D290" s="9" t="s">
        <v>117</v>
      </c>
      <c r="E290" s="5"/>
      <c r="F290" s="31" t="s">
        <v>74</v>
      </c>
      <c r="G290" s="27">
        <f>SUM(G285:G289)</f>
        <v>0</v>
      </c>
    </row>
    <row r="291" spans="1:7" ht="20.25" x14ac:dyDescent="0.2">
      <c r="A291" s="165"/>
      <c r="B291" s="68"/>
      <c r="C291" s="18"/>
      <c r="D291" s="18"/>
      <c r="E291" s="18"/>
      <c r="F291" s="20"/>
      <c r="G291" s="60"/>
    </row>
    <row r="292" spans="1:7" x14ac:dyDescent="0.25">
      <c r="A292" s="165"/>
      <c r="B292" s="32"/>
      <c r="C292" s="33"/>
      <c r="D292" s="33"/>
      <c r="E292" s="33"/>
      <c r="F292" s="33"/>
      <c r="G292" s="34"/>
    </row>
    <row r="293" spans="1:7" ht="17.25" x14ac:dyDescent="0.2">
      <c r="A293" s="165"/>
      <c r="B293" s="208" t="s">
        <v>118</v>
      </c>
      <c r="C293" s="208"/>
      <c r="D293" s="208"/>
      <c r="E293" s="208"/>
      <c r="F293" s="208"/>
      <c r="G293" s="30"/>
    </row>
    <row r="294" spans="1:7" ht="20.25" x14ac:dyDescent="0.2">
      <c r="A294" s="165"/>
      <c r="B294" s="7" t="s">
        <v>1</v>
      </c>
      <c r="C294" s="8" t="s">
        <v>52</v>
      </c>
      <c r="D294" s="8"/>
      <c r="E294" s="8"/>
      <c r="F294" s="16"/>
      <c r="G294" s="10"/>
    </row>
    <row r="295" spans="1:7" ht="20.25" x14ac:dyDescent="0.2">
      <c r="A295" s="165"/>
      <c r="B295" s="15" t="s">
        <v>4</v>
      </c>
      <c r="C295" s="16"/>
      <c r="D295" s="16"/>
      <c r="E295" s="16"/>
      <c r="F295" s="16"/>
      <c r="G295" s="40"/>
    </row>
    <row r="296" spans="1:7" ht="20.25" x14ac:dyDescent="0.2">
      <c r="A296" s="165"/>
      <c r="B296" s="17" t="s">
        <v>119</v>
      </c>
      <c r="C296" s="18"/>
      <c r="D296" s="19"/>
      <c r="E296" s="38"/>
      <c r="F296" s="20"/>
      <c r="G296" s="69"/>
    </row>
    <row r="297" spans="1:7" ht="20.25" x14ac:dyDescent="0.2">
      <c r="A297" s="165"/>
      <c r="B297" s="17" t="s">
        <v>120</v>
      </c>
      <c r="C297" s="18"/>
      <c r="D297" s="19"/>
      <c r="E297" s="38"/>
      <c r="F297" s="20"/>
      <c r="G297" s="69"/>
    </row>
    <row r="298" spans="1:7" ht="20.25" x14ac:dyDescent="0.2">
      <c r="A298" s="165"/>
      <c r="B298" s="17" t="s">
        <v>121</v>
      </c>
      <c r="C298" s="62"/>
      <c r="D298" s="19"/>
      <c r="E298" s="18"/>
      <c r="F298" s="29"/>
      <c r="G298" s="69"/>
    </row>
    <row r="299" spans="1:7" ht="20.25" x14ac:dyDescent="0.2">
      <c r="A299" s="165"/>
      <c r="B299" s="17" t="s">
        <v>122</v>
      </c>
      <c r="C299" s="62"/>
      <c r="D299" s="19"/>
      <c r="E299" s="18"/>
      <c r="F299" s="29"/>
      <c r="G299" s="69"/>
    </row>
    <row r="300" spans="1:7" ht="20.25" x14ac:dyDescent="0.2">
      <c r="A300" s="165"/>
      <c r="B300" s="4" t="str">
        <f>B295</f>
        <v>Materiales</v>
      </c>
      <c r="C300" s="28"/>
      <c r="D300" s="5"/>
      <c r="E300" s="41"/>
      <c r="F300" s="31"/>
      <c r="G300" s="70"/>
    </row>
    <row r="301" spans="1:7" ht="20.25" x14ac:dyDescent="0.2">
      <c r="A301" s="165"/>
      <c r="B301" s="4"/>
      <c r="C301" s="28"/>
      <c r="D301" s="5"/>
      <c r="E301" s="41"/>
      <c r="F301" s="31"/>
      <c r="G301" s="70"/>
    </row>
    <row r="302" spans="1:7" ht="20.25" x14ac:dyDescent="0.2">
      <c r="A302" s="165"/>
      <c r="B302" s="15" t="s">
        <v>7</v>
      </c>
      <c r="C302" s="21"/>
      <c r="D302" s="16"/>
      <c r="E302" s="21"/>
      <c r="F302" s="16"/>
      <c r="G302" s="43"/>
    </row>
    <row r="303" spans="1:7" ht="20.25" x14ac:dyDescent="0.2">
      <c r="A303" s="165"/>
      <c r="B303" s="23" t="s">
        <v>49</v>
      </c>
      <c r="C303" s="18"/>
      <c r="D303" s="25"/>
      <c r="E303" s="24"/>
      <c r="F303" s="49"/>
      <c r="G303" s="45"/>
    </row>
    <row r="304" spans="1:7" ht="20.25" x14ac:dyDescent="0.2">
      <c r="A304" s="165"/>
      <c r="B304" s="23" t="s">
        <v>14</v>
      </c>
      <c r="C304" s="18"/>
      <c r="D304" s="25"/>
      <c r="E304" s="24"/>
      <c r="F304" s="49"/>
      <c r="G304" s="45"/>
    </row>
    <row r="305" spans="1:7" ht="20.25" x14ac:dyDescent="0.2">
      <c r="A305" s="165"/>
      <c r="B305" s="17" t="s">
        <v>16</v>
      </c>
      <c r="C305" s="18"/>
      <c r="D305" s="29"/>
      <c r="E305" s="38"/>
      <c r="F305" s="20"/>
      <c r="G305" s="71"/>
    </row>
    <row r="306" spans="1:7" ht="20.25" x14ac:dyDescent="0.2">
      <c r="A306" s="165"/>
      <c r="B306" s="15" t="s">
        <v>17</v>
      </c>
      <c r="C306" s="21"/>
      <c r="D306" s="16"/>
      <c r="E306" s="42"/>
      <c r="F306" s="16"/>
      <c r="G306" s="72"/>
    </row>
    <row r="307" spans="1:7" ht="20.25" x14ac:dyDescent="0.2">
      <c r="A307" s="165"/>
      <c r="B307" s="17" t="s">
        <v>123</v>
      </c>
      <c r="C307" s="18"/>
      <c r="D307" s="19"/>
      <c r="E307" s="38"/>
      <c r="F307" s="20"/>
      <c r="G307" s="69"/>
    </row>
    <row r="308" spans="1:7" ht="20.25" x14ac:dyDescent="0.2">
      <c r="A308" s="165"/>
      <c r="B308" s="17" t="s">
        <v>124</v>
      </c>
      <c r="C308" s="62"/>
      <c r="D308" s="19"/>
      <c r="E308" s="18"/>
      <c r="F308" s="29"/>
      <c r="G308" s="69"/>
    </row>
    <row r="309" spans="1:7" ht="20.25" x14ac:dyDescent="0.2">
      <c r="A309" s="165"/>
      <c r="B309" s="4"/>
      <c r="C309" s="28"/>
      <c r="D309" s="5"/>
      <c r="E309" s="5"/>
      <c r="F309" s="5"/>
      <c r="G309" s="70"/>
    </row>
    <row r="310" spans="1:7" ht="20.25" x14ac:dyDescent="0.2">
      <c r="A310" s="165"/>
      <c r="B310" s="15" t="s">
        <v>42</v>
      </c>
      <c r="C310" s="21"/>
      <c r="D310" s="16"/>
      <c r="E310" s="21"/>
      <c r="F310" s="29"/>
      <c r="G310" s="43"/>
    </row>
    <row r="311" spans="1:7" ht="20.25" x14ac:dyDescent="0.2">
      <c r="A311" s="165"/>
      <c r="B311" s="192"/>
      <c r="C311" s="53"/>
      <c r="D311" s="19"/>
      <c r="E311" s="18"/>
      <c r="F311" s="20"/>
      <c r="G311" s="30"/>
    </row>
    <row r="312" spans="1:7" ht="20.25" x14ac:dyDescent="0.2">
      <c r="A312" s="165"/>
      <c r="B312" s="4" t="s">
        <v>20</v>
      </c>
      <c r="C312" s="28"/>
      <c r="D312" s="5"/>
      <c r="E312" s="28"/>
      <c r="F312" s="29"/>
      <c r="G312" s="27"/>
    </row>
    <row r="313" spans="1:7" ht="20.25" x14ac:dyDescent="0.2">
      <c r="A313" s="165"/>
      <c r="B313" s="4"/>
      <c r="C313" s="28"/>
      <c r="D313" s="5"/>
      <c r="E313" s="5"/>
      <c r="F313" s="5"/>
      <c r="G313" s="70"/>
    </row>
    <row r="314" spans="1:7" ht="20.25" x14ac:dyDescent="0.2">
      <c r="A314" s="165"/>
      <c r="B314" s="4" t="s">
        <v>21</v>
      </c>
      <c r="C314" s="18"/>
      <c r="D314" s="29"/>
      <c r="E314" s="29"/>
      <c r="F314" s="29"/>
      <c r="G314" s="69"/>
    </row>
    <row r="315" spans="1:7" ht="20.25" x14ac:dyDescent="0.2">
      <c r="A315" s="165"/>
      <c r="B315" s="17" t="s">
        <v>22</v>
      </c>
      <c r="C315" s="13"/>
      <c r="D315" s="29"/>
      <c r="E315" s="29"/>
      <c r="F315" s="29"/>
      <c r="G315" s="45"/>
    </row>
    <row r="316" spans="1:7" ht="20.25" x14ac:dyDescent="0.2">
      <c r="A316" s="165"/>
      <c r="B316" s="17" t="s">
        <v>69</v>
      </c>
      <c r="C316" s="13"/>
      <c r="D316" s="29"/>
      <c r="E316" s="29"/>
      <c r="F316" s="29"/>
      <c r="G316" s="45"/>
    </row>
    <row r="317" spans="1:7" ht="20.25" x14ac:dyDescent="0.2">
      <c r="A317" s="165"/>
      <c r="B317" s="17" t="s">
        <v>24</v>
      </c>
      <c r="C317" s="13"/>
      <c r="D317" s="29"/>
      <c r="E317" s="29"/>
      <c r="F317" s="29"/>
      <c r="G317" s="45"/>
    </row>
    <row r="318" spans="1:7" ht="20.25" x14ac:dyDescent="0.2">
      <c r="A318" s="165"/>
      <c r="B318" s="17" t="s">
        <v>43</v>
      </c>
      <c r="C318" s="13"/>
      <c r="D318" s="29"/>
      <c r="E318" s="29"/>
      <c r="F318" s="29"/>
      <c r="G318" s="45"/>
    </row>
    <row r="319" spans="1:7" ht="20.25" x14ac:dyDescent="0.2">
      <c r="A319" s="165"/>
      <c r="B319" s="17"/>
      <c r="C319" s="13"/>
      <c r="D319" s="29"/>
      <c r="E319" s="29"/>
      <c r="F319" s="29"/>
      <c r="G319" s="71"/>
    </row>
    <row r="320" spans="1:7" ht="21" thickBot="1" x14ac:dyDescent="0.25">
      <c r="A320" s="166"/>
      <c r="B320" s="73" t="str">
        <f>B293</f>
        <v>CUNETA EN PIE DE TALUD (TRIANGULAR)</v>
      </c>
      <c r="C320" s="74"/>
      <c r="D320" s="75"/>
      <c r="E320" s="76"/>
      <c r="F320" s="77"/>
      <c r="G320" s="78"/>
    </row>
    <row r="322" spans="1:7" s="82" customFormat="1" ht="39.75" customHeight="1" thickBot="1" x14ac:dyDescent="0.3">
      <c r="A322" s="212" t="s">
        <v>125</v>
      </c>
      <c r="B322" s="213"/>
      <c r="C322" s="213"/>
      <c r="D322" s="213"/>
      <c r="E322" s="213"/>
      <c r="F322" s="213"/>
      <c r="G322" s="81"/>
    </row>
    <row r="323" spans="1:7" s="82" customFormat="1" ht="15.75" hidden="1" customHeight="1" x14ac:dyDescent="0.25">
      <c r="A323" s="167"/>
      <c r="B323" s="83"/>
      <c r="C323" s="83"/>
      <c r="D323" s="83"/>
      <c r="E323" s="83"/>
      <c r="F323" s="83"/>
      <c r="G323" s="84"/>
    </row>
    <row r="324" spans="1:7" s="82" customFormat="1" ht="15.75" hidden="1" customHeight="1" x14ac:dyDescent="0.25">
      <c r="A324" s="167"/>
      <c r="B324" s="83"/>
      <c r="C324" s="85"/>
      <c r="D324" s="83"/>
      <c r="E324" s="83"/>
      <c r="F324" s="83"/>
      <c r="G324" s="84"/>
    </row>
    <row r="325" spans="1:7" s="82" customFormat="1" ht="15.75" hidden="1" customHeight="1" x14ac:dyDescent="0.25">
      <c r="A325" s="167"/>
      <c r="B325" s="84"/>
      <c r="D325" s="84"/>
      <c r="E325" s="84"/>
      <c r="F325" s="84">
        <f>6.35*6</f>
        <v>38.099999999999994</v>
      </c>
      <c r="G325" s="84"/>
    </row>
    <row r="326" spans="1:7" s="82" customFormat="1" ht="23.25" customHeight="1" thickTop="1" thickBot="1" x14ac:dyDescent="0.45">
      <c r="A326" s="168" t="s">
        <v>126</v>
      </c>
      <c r="B326" s="86"/>
      <c r="C326" s="86"/>
      <c r="D326" s="86"/>
      <c r="E326" s="87"/>
      <c r="F326" s="88"/>
      <c r="G326" s="84"/>
    </row>
    <row r="327" spans="1:7" s="82" customFormat="1" ht="15" customHeight="1" thickTop="1" thickBot="1" x14ac:dyDescent="0.25">
      <c r="A327" s="169"/>
      <c r="B327" s="89"/>
      <c r="C327" s="89"/>
      <c r="D327" s="89"/>
      <c r="E327" s="89"/>
      <c r="F327" s="89"/>
      <c r="G327" s="84"/>
    </row>
    <row r="328" spans="1:7" s="93" customFormat="1" ht="15" customHeight="1" thickTop="1" thickBot="1" x14ac:dyDescent="0.25">
      <c r="A328" s="170" t="s">
        <v>1</v>
      </c>
      <c r="B328" s="90"/>
      <c r="C328" s="90"/>
      <c r="D328" s="90"/>
      <c r="E328" s="91"/>
      <c r="F328" s="91"/>
      <c r="G328" s="92"/>
    </row>
    <row r="329" spans="1:7" s="82" customFormat="1" ht="14.25" customHeight="1" thickTop="1" x14ac:dyDescent="0.25">
      <c r="A329" s="171"/>
      <c r="B329" s="94"/>
      <c r="C329" s="95"/>
      <c r="D329" s="96"/>
      <c r="E329" s="96"/>
      <c r="F329" s="97"/>
      <c r="G329" s="84"/>
    </row>
    <row r="330" spans="1:7" s="82" customFormat="1" ht="15" hidden="1" customHeight="1" x14ac:dyDescent="0.25">
      <c r="A330" s="172"/>
      <c r="B330" s="98"/>
      <c r="C330" s="99"/>
      <c r="D330" s="100"/>
      <c r="E330" s="101"/>
      <c r="F330" s="102"/>
      <c r="G330" s="84"/>
    </row>
    <row r="331" spans="1:7" s="82" customFormat="1" ht="15" customHeight="1" x14ac:dyDescent="0.25">
      <c r="A331" s="173" t="s">
        <v>17</v>
      </c>
      <c r="B331" s="103"/>
      <c r="C331" s="104"/>
      <c r="F331" s="105"/>
      <c r="G331" s="84"/>
    </row>
    <row r="332" spans="1:7" s="82" customFormat="1" ht="15" customHeight="1" x14ac:dyDescent="0.2">
      <c r="A332" s="174" t="s">
        <v>68</v>
      </c>
      <c r="B332" s="106"/>
      <c r="C332" s="107"/>
      <c r="D332" s="100"/>
      <c r="F332" s="108"/>
      <c r="G332" s="84"/>
    </row>
    <row r="333" spans="1:7" s="82" customFormat="1" ht="15" customHeight="1" x14ac:dyDescent="0.2">
      <c r="A333" s="174" t="s">
        <v>127</v>
      </c>
      <c r="B333" s="106"/>
      <c r="C333" s="107"/>
      <c r="D333" s="100"/>
      <c r="E333" s="109"/>
      <c r="F333" s="108"/>
      <c r="G333" s="84"/>
    </row>
    <row r="334" spans="1:7" s="82" customFormat="1" ht="15" customHeight="1" x14ac:dyDescent="0.25">
      <c r="A334" s="172" t="s">
        <v>87</v>
      </c>
      <c r="B334" s="98"/>
      <c r="C334" s="99"/>
      <c r="D334" s="86"/>
      <c r="E334" s="86"/>
      <c r="F334" s="110"/>
      <c r="G334" s="84"/>
    </row>
    <row r="335" spans="1:7" s="82" customFormat="1" ht="15" customHeight="1" x14ac:dyDescent="0.25">
      <c r="A335" s="172"/>
      <c r="B335" s="98"/>
      <c r="C335" s="99"/>
      <c r="D335" s="86"/>
      <c r="E335" s="86"/>
      <c r="F335" s="110"/>
      <c r="G335" s="84"/>
    </row>
    <row r="336" spans="1:7" s="82" customFormat="1" ht="15" customHeight="1" x14ac:dyDescent="0.25">
      <c r="A336" s="175" t="s">
        <v>21</v>
      </c>
      <c r="B336" s="106"/>
      <c r="C336" s="86"/>
      <c r="D336" s="86"/>
      <c r="E336" s="86"/>
      <c r="F336" s="108"/>
      <c r="G336" s="84"/>
    </row>
    <row r="337" spans="1:7" s="82" customFormat="1" ht="14.25" customHeight="1" x14ac:dyDescent="0.2">
      <c r="A337" s="174" t="s">
        <v>70</v>
      </c>
      <c r="B337" s="89"/>
      <c r="C337" s="86"/>
      <c r="D337" s="86"/>
      <c r="E337" s="86"/>
      <c r="F337" s="111"/>
      <c r="G337" s="84"/>
    </row>
    <row r="338" spans="1:7" s="82" customFormat="1" ht="15" hidden="1" customHeight="1" x14ac:dyDescent="0.2">
      <c r="A338" s="174"/>
      <c r="B338" s="89"/>
      <c r="C338" s="86"/>
      <c r="D338" s="86"/>
      <c r="E338" s="86"/>
      <c r="F338" s="112"/>
      <c r="G338" s="84"/>
    </row>
    <row r="339" spans="1:7" s="82" customFormat="1" ht="15" customHeight="1" thickBot="1" x14ac:dyDescent="0.25">
      <c r="A339" s="176"/>
      <c r="B339" s="113"/>
      <c r="C339" s="114"/>
      <c r="D339" s="115"/>
      <c r="E339" s="115"/>
      <c r="F339" s="116"/>
      <c r="G339" s="84"/>
    </row>
    <row r="340" spans="1:7" s="82" customFormat="1" ht="15" customHeight="1" thickTop="1" thickBot="1" x14ac:dyDescent="0.3">
      <c r="A340" s="177" t="s">
        <v>128</v>
      </c>
      <c r="B340" s="117"/>
      <c r="C340" s="118"/>
      <c r="D340" s="119"/>
      <c r="E340" s="120"/>
      <c r="F340" s="121">
        <f>SUM(F337:F339)</f>
        <v>0</v>
      </c>
      <c r="G340" s="84"/>
    </row>
    <row r="341" spans="1:7" s="82" customFormat="1" ht="23.25" customHeight="1" thickTop="1" thickBot="1" x14ac:dyDescent="0.45">
      <c r="A341" s="168" t="s">
        <v>129</v>
      </c>
      <c r="B341" s="86"/>
      <c r="C341" s="86"/>
      <c r="D341" s="86"/>
      <c r="E341" s="87"/>
      <c r="F341" s="88"/>
      <c r="G341" s="84"/>
    </row>
    <row r="342" spans="1:7" s="82" customFormat="1" ht="15" hidden="1" customHeight="1" x14ac:dyDescent="0.2">
      <c r="A342" s="178"/>
      <c r="B342" s="122"/>
      <c r="C342" s="123"/>
      <c r="D342" s="122"/>
      <c r="E342" s="122"/>
      <c r="F342" s="124"/>
    </row>
    <row r="343" spans="1:7" s="93" customFormat="1" ht="15" customHeight="1" thickTop="1" thickBot="1" x14ac:dyDescent="0.25">
      <c r="A343" s="170" t="s">
        <v>1</v>
      </c>
      <c r="B343" s="90"/>
      <c r="C343" s="90"/>
      <c r="D343" s="90"/>
      <c r="E343" s="91"/>
      <c r="F343" s="91"/>
    </row>
    <row r="344" spans="1:7" s="82" customFormat="1" ht="15" customHeight="1" thickTop="1" x14ac:dyDescent="0.25">
      <c r="A344" s="171"/>
      <c r="B344" s="125"/>
      <c r="C344" s="126"/>
      <c r="D344" s="126"/>
      <c r="E344" s="126"/>
      <c r="F344" s="127"/>
    </row>
    <row r="345" spans="1:7" s="82" customFormat="1" ht="15" customHeight="1" x14ac:dyDescent="0.25">
      <c r="A345" s="179" t="s">
        <v>130</v>
      </c>
      <c r="B345" s="128"/>
      <c r="C345" s="128"/>
      <c r="D345" s="128"/>
      <c r="E345" s="128"/>
      <c r="F345" s="129"/>
    </row>
    <row r="346" spans="1:7" s="82" customFormat="1" ht="15" customHeight="1" thickBot="1" x14ac:dyDescent="0.3">
      <c r="A346" s="180"/>
      <c r="B346" s="130"/>
      <c r="C346" s="131"/>
      <c r="D346" s="131"/>
      <c r="E346" s="131"/>
      <c r="F346" s="132"/>
    </row>
    <row r="347" spans="1:7" s="82" customFormat="1" ht="15.75" hidden="1" thickTop="1" x14ac:dyDescent="0.2">
      <c r="A347" s="181"/>
    </row>
    <row r="348" spans="1:7" s="82" customFormat="1" ht="15.75" thickTop="1" x14ac:dyDescent="0.2">
      <c r="A348" s="181"/>
    </row>
    <row r="349" spans="1:7" s="82" customFormat="1" ht="15" hidden="1" x14ac:dyDescent="0.2">
      <c r="A349" s="181"/>
    </row>
    <row r="350" spans="1:7" s="82" customFormat="1" ht="15" x14ac:dyDescent="0.2">
      <c r="A350" s="182" t="s">
        <v>131</v>
      </c>
    </row>
    <row r="351" spans="1:7" s="82" customFormat="1" ht="15.75" thickBot="1" x14ac:dyDescent="0.25">
      <c r="A351" s="181"/>
    </row>
    <row r="352" spans="1:7" s="93" customFormat="1" ht="17.25" thickTop="1" thickBot="1" x14ac:dyDescent="0.3">
      <c r="A352" s="183" t="s">
        <v>1</v>
      </c>
      <c r="B352" s="133"/>
      <c r="C352" s="134"/>
      <c r="D352" s="135"/>
      <c r="E352" s="136"/>
      <c r="F352" s="137" t="s">
        <v>132</v>
      </c>
    </row>
    <row r="353" spans="1:6" s="82" customFormat="1" ht="12" customHeight="1" thickTop="1" x14ac:dyDescent="0.25">
      <c r="A353" s="184"/>
      <c r="B353" s="138"/>
      <c r="C353" s="138"/>
      <c r="D353" s="138"/>
      <c r="E353" s="138"/>
      <c r="F353" s="139"/>
    </row>
    <row r="354" spans="1:6" s="82" customFormat="1" ht="15" hidden="1" x14ac:dyDescent="0.2">
      <c r="A354" s="174" t="s">
        <v>16</v>
      </c>
      <c r="B354" s="106"/>
      <c r="C354" s="140"/>
      <c r="D354" s="100"/>
      <c r="E354" s="100"/>
      <c r="F354" s="112"/>
    </row>
    <row r="355" spans="1:6" s="82" customFormat="1" ht="15" x14ac:dyDescent="0.2">
      <c r="A355" s="174" t="s">
        <v>17</v>
      </c>
      <c r="B355" s="106"/>
      <c r="C355" s="140"/>
      <c r="D355" s="100"/>
      <c r="E355" s="100"/>
      <c r="F355" s="112"/>
    </row>
    <row r="356" spans="1:6" s="82" customFormat="1" ht="15" x14ac:dyDescent="0.2">
      <c r="A356" s="174"/>
      <c r="B356" s="106"/>
      <c r="C356" s="140"/>
      <c r="D356" s="100"/>
      <c r="E356" s="100"/>
      <c r="F356" s="112"/>
    </row>
    <row r="357" spans="1:6" s="82" customFormat="1" ht="15" x14ac:dyDescent="0.2">
      <c r="A357" s="174" t="s">
        <v>133</v>
      </c>
      <c r="B357" s="106"/>
      <c r="C357" s="140"/>
      <c r="D357" s="100"/>
      <c r="E357" s="100"/>
      <c r="F357" s="112"/>
    </row>
    <row r="358" spans="1:6" s="82" customFormat="1" ht="15" x14ac:dyDescent="0.2">
      <c r="A358" s="174"/>
      <c r="B358" s="106"/>
      <c r="C358" s="140"/>
      <c r="D358" s="100"/>
      <c r="E358" s="100"/>
      <c r="F358" s="112"/>
    </row>
    <row r="359" spans="1:6" s="82" customFormat="1" ht="15.75" x14ac:dyDescent="0.25">
      <c r="A359" s="185" t="s">
        <v>7</v>
      </c>
      <c r="B359" s="103"/>
      <c r="C359" s="141"/>
      <c r="D359" s="142"/>
      <c r="E359" s="141"/>
      <c r="F359" s="143"/>
    </row>
    <row r="360" spans="1:6" s="82" customFormat="1" ht="15" x14ac:dyDescent="0.2">
      <c r="A360" s="174" t="s">
        <v>116</v>
      </c>
      <c r="B360" s="106"/>
      <c r="C360" s="140"/>
      <c r="D360" s="100"/>
      <c r="E360" s="86"/>
      <c r="F360" s="108"/>
    </row>
    <row r="361" spans="1:6" s="82" customFormat="1" ht="15" x14ac:dyDescent="0.2">
      <c r="A361" s="174" t="s">
        <v>16</v>
      </c>
      <c r="B361" s="106"/>
      <c r="C361" s="140"/>
      <c r="D361" s="100"/>
      <c r="E361" s="100"/>
      <c r="F361" s="108"/>
    </row>
    <row r="362" spans="1:6" s="82" customFormat="1" ht="30" customHeight="1" x14ac:dyDescent="0.2">
      <c r="A362" s="186" t="s">
        <v>134</v>
      </c>
      <c r="B362" s="87"/>
      <c r="C362" s="107"/>
      <c r="D362" s="106"/>
      <c r="E362" s="106"/>
      <c r="F362" s="144"/>
    </row>
    <row r="363" spans="1:6" s="82" customFormat="1" ht="4.5" customHeight="1" x14ac:dyDescent="0.25">
      <c r="A363" s="175"/>
      <c r="B363" s="98"/>
      <c r="C363" s="128"/>
      <c r="D363" s="98"/>
      <c r="F363" s="145"/>
    </row>
    <row r="364" spans="1:6" s="82" customFormat="1" ht="15.75" hidden="1" x14ac:dyDescent="0.25">
      <c r="A364" s="175"/>
      <c r="B364" s="98"/>
      <c r="C364" s="128"/>
      <c r="D364" s="98"/>
      <c r="F364" s="145"/>
    </row>
    <row r="365" spans="1:6" s="82" customFormat="1" ht="15.75" x14ac:dyDescent="0.25">
      <c r="A365" s="175" t="s">
        <v>21</v>
      </c>
      <c r="B365" s="106"/>
      <c r="C365" s="140"/>
      <c r="D365" s="100"/>
      <c r="E365" s="100"/>
      <c r="F365" s="112"/>
    </row>
    <row r="366" spans="1:6" s="82" customFormat="1" ht="15" x14ac:dyDescent="0.2">
      <c r="A366" s="174" t="s">
        <v>23</v>
      </c>
      <c r="B366" s="146"/>
      <c r="C366" s="140"/>
      <c r="D366" s="100"/>
      <c r="E366" s="100"/>
      <c r="F366" s="108"/>
    </row>
    <row r="367" spans="1:6" s="82" customFormat="1" ht="15" x14ac:dyDescent="0.2">
      <c r="A367" s="174" t="s">
        <v>43</v>
      </c>
      <c r="B367" s="146"/>
      <c r="C367" s="140"/>
      <c r="D367" s="100"/>
      <c r="E367" s="100"/>
      <c r="F367" s="108"/>
    </row>
    <row r="368" spans="1:6" s="82" customFormat="1" ht="15.75" thickBot="1" x14ac:dyDescent="0.25">
      <c r="A368" s="176" t="s">
        <v>24</v>
      </c>
      <c r="B368" s="147"/>
      <c r="C368" s="148"/>
      <c r="D368" s="149"/>
      <c r="E368" s="149"/>
      <c r="F368" s="150"/>
    </row>
    <row r="369" spans="1:6" s="93" customFormat="1" ht="17.25" thickTop="1" thickBot="1" x14ac:dyDescent="0.3">
      <c r="A369" s="183" t="s">
        <v>128</v>
      </c>
      <c r="B369" s="133"/>
      <c r="C369" s="134"/>
      <c r="D369" s="135"/>
      <c r="E369" s="136"/>
      <c r="F369" s="137"/>
    </row>
    <row r="370" spans="1:6" s="82" customFormat="1" ht="15.75" thickTop="1" x14ac:dyDescent="0.2">
      <c r="A370" s="181"/>
    </row>
    <row r="371" spans="1:6" s="82" customFormat="1" ht="15" hidden="1" x14ac:dyDescent="0.2">
      <c r="A371" s="181"/>
    </row>
    <row r="372" spans="1:6" s="82" customFormat="1" ht="15" hidden="1" x14ac:dyDescent="0.2">
      <c r="A372" s="181"/>
    </row>
    <row r="373" spans="1:6" s="82" customFormat="1" ht="15" x14ac:dyDescent="0.2">
      <c r="A373" s="182" t="s">
        <v>135</v>
      </c>
    </row>
    <row r="374" spans="1:6" s="82" customFormat="1" ht="15.75" thickBot="1" x14ac:dyDescent="0.25">
      <c r="A374" s="181"/>
    </row>
    <row r="375" spans="1:6" s="93" customFormat="1" ht="17.25" thickTop="1" thickBot="1" x14ac:dyDescent="0.3">
      <c r="A375" s="183" t="s">
        <v>1</v>
      </c>
      <c r="B375" s="133"/>
      <c r="C375" s="134"/>
      <c r="D375" s="135"/>
      <c r="E375" s="136"/>
      <c r="F375" s="137" t="s">
        <v>132</v>
      </c>
    </row>
    <row r="376" spans="1:6" s="82" customFormat="1" ht="16.5" hidden="1" thickTop="1" x14ac:dyDescent="0.25">
      <c r="A376" s="184"/>
      <c r="B376" s="138"/>
      <c r="C376" s="138"/>
      <c r="D376" s="138"/>
      <c r="E376" s="138"/>
      <c r="F376" s="139"/>
    </row>
    <row r="377" spans="1:6" s="82" customFormat="1" ht="15.75" hidden="1" thickTop="1" x14ac:dyDescent="0.2">
      <c r="A377" s="174" t="s">
        <v>16</v>
      </c>
      <c r="B377" s="106"/>
      <c r="C377" s="140"/>
      <c r="D377" s="100"/>
      <c r="E377" s="100"/>
      <c r="F377" s="112"/>
    </row>
    <row r="378" spans="1:6" s="82" customFormat="1" ht="15.75" thickTop="1" x14ac:dyDescent="0.2">
      <c r="A378" s="174" t="s">
        <v>17</v>
      </c>
      <c r="B378" s="106"/>
      <c r="C378" s="140"/>
      <c r="D378" s="100"/>
      <c r="E378" s="100"/>
      <c r="F378" s="112"/>
    </row>
    <row r="379" spans="1:6" s="82" customFormat="1" ht="15" x14ac:dyDescent="0.2">
      <c r="A379" s="174" t="s">
        <v>136</v>
      </c>
      <c r="B379" s="106"/>
      <c r="C379" s="140"/>
      <c r="D379" s="100"/>
      <c r="E379" s="100"/>
      <c r="F379" s="112"/>
    </row>
    <row r="380" spans="1:6" s="82" customFormat="1" ht="15" x14ac:dyDescent="0.2">
      <c r="A380" s="174"/>
      <c r="B380" s="106"/>
      <c r="C380" s="140"/>
      <c r="D380" s="100"/>
      <c r="E380" s="100"/>
      <c r="F380" s="112"/>
    </row>
    <row r="381" spans="1:6" s="82" customFormat="1" ht="15.75" x14ac:dyDescent="0.25">
      <c r="A381" s="185" t="s">
        <v>7</v>
      </c>
      <c r="B381" s="103"/>
      <c r="C381" s="141"/>
      <c r="D381" s="142"/>
      <c r="E381" s="141"/>
      <c r="F381" s="143"/>
    </row>
    <row r="382" spans="1:6" s="82" customFormat="1" ht="15.75" x14ac:dyDescent="0.2">
      <c r="A382" s="187" t="s">
        <v>16</v>
      </c>
      <c r="B382" s="103"/>
      <c r="C382" s="141"/>
      <c r="D382" s="142"/>
      <c r="E382" s="142"/>
      <c r="F382" s="143"/>
    </row>
    <row r="383" spans="1:6" s="82" customFormat="1" ht="15" x14ac:dyDescent="0.2">
      <c r="A383" s="174" t="s">
        <v>116</v>
      </c>
      <c r="B383" s="106"/>
      <c r="C383" s="140"/>
      <c r="D383" s="100"/>
      <c r="E383" s="86"/>
      <c r="F383" s="108"/>
    </row>
    <row r="384" spans="1:6" s="82" customFormat="1" ht="15" x14ac:dyDescent="0.2">
      <c r="A384" s="174" t="s">
        <v>16</v>
      </c>
      <c r="B384" s="106"/>
      <c r="C384" s="140"/>
      <c r="D384" s="100"/>
      <c r="E384" s="100"/>
      <c r="F384" s="108"/>
    </row>
    <row r="385" spans="1:6" s="82" customFormat="1" ht="15" x14ac:dyDescent="0.2">
      <c r="A385" s="186" t="s">
        <v>134</v>
      </c>
      <c r="B385" s="87"/>
      <c r="C385" s="107"/>
      <c r="D385" s="106"/>
      <c r="E385" s="106"/>
      <c r="F385" s="144"/>
    </row>
    <row r="386" spans="1:6" s="82" customFormat="1" ht="15.75" x14ac:dyDescent="0.25">
      <c r="A386" s="175"/>
      <c r="B386" s="98"/>
      <c r="C386" s="128"/>
      <c r="D386" s="98"/>
      <c r="F386" s="145"/>
    </row>
    <row r="387" spans="1:6" s="82" customFormat="1" ht="15.75" x14ac:dyDescent="0.25">
      <c r="A387" s="175" t="s">
        <v>21</v>
      </c>
      <c r="B387" s="106"/>
      <c r="C387" s="140"/>
      <c r="D387" s="100"/>
      <c r="E387" s="100"/>
      <c r="F387" s="112"/>
    </row>
    <row r="388" spans="1:6" s="82" customFormat="1" ht="15" x14ac:dyDescent="0.2">
      <c r="A388" s="174" t="s">
        <v>23</v>
      </c>
      <c r="B388" s="146"/>
      <c r="C388" s="140"/>
      <c r="D388" s="100"/>
      <c r="E388" s="100"/>
      <c r="F388" s="108"/>
    </row>
    <row r="389" spans="1:6" s="82" customFormat="1" ht="15" x14ac:dyDescent="0.2">
      <c r="A389" s="174" t="s">
        <v>43</v>
      </c>
      <c r="B389" s="146"/>
      <c r="C389" s="140"/>
      <c r="D389" s="100"/>
      <c r="E389" s="100"/>
      <c r="F389" s="108"/>
    </row>
    <row r="390" spans="1:6" s="82" customFormat="1" ht="15.75" thickBot="1" x14ac:dyDescent="0.25">
      <c r="A390" s="176" t="s">
        <v>24</v>
      </c>
      <c r="B390" s="147"/>
      <c r="C390" s="148"/>
      <c r="D390" s="149"/>
      <c r="E390" s="149"/>
      <c r="F390" s="150"/>
    </row>
    <row r="391" spans="1:6" s="93" customFormat="1" ht="17.25" thickTop="1" thickBot="1" x14ac:dyDescent="0.3">
      <c r="A391" s="183"/>
      <c r="B391" s="133"/>
      <c r="C391" s="134"/>
      <c r="D391" s="135"/>
      <c r="E391" s="136"/>
      <c r="F391" s="137">
        <f>SUM(F388:F390)</f>
        <v>0</v>
      </c>
    </row>
    <row r="392" spans="1:6" s="82" customFormat="1" ht="0.75" customHeight="1" thickTop="1" x14ac:dyDescent="0.2">
      <c r="A392" s="181"/>
    </row>
    <row r="393" spans="1:6" s="82" customFormat="1" ht="0.75" hidden="1" customHeight="1" x14ac:dyDescent="0.2">
      <c r="A393" s="181"/>
    </row>
    <row r="394" spans="1:6" s="82" customFormat="1" ht="15.75" thickBot="1" x14ac:dyDescent="0.25">
      <c r="A394" s="182" t="s">
        <v>137</v>
      </c>
    </row>
    <row r="395" spans="1:6" s="82" customFormat="1" ht="15.75" hidden="1" thickBot="1" x14ac:dyDescent="0.25">
      <c r="A395" s="181"/>
    </row>
    <row r="396" spans="1:6" s="93" customFormat="1" ht="17.25" thickTop="1" thickBot="1" x14ac:dyDescent="0.3">
      <c r="A396" s="183" t="s">
        <v>1</v>
      </c>
      <c r="B396" s="133"/>
      <c r="C396" s="134"/>
      <c r="D396" s="135"/>
      <c r="E396" s="136"/>
      <c r="F396" s="137" t="s">
        <v>132</v>
      </c>
    </row>
    <row r="397" spans="1:6" s="82" customFormat="1" ht="16.5" thickTop="1" x14ac:dyDescent="0.25">
      <c r="A397" s="184"/>
      <c r="B397" s="138"/>
      <c r="C397" s="138"/>
      <c r="D397" s="138"/>
      <c r="E397" s="138"/>
      <c r="F397" s="139"/>
    </row>
    <row r="398" spans="1:6" s="82" customFormat="1" ht="15" x14ac:dyDescent="0.2">
      <c r="A398" s="174" t="s">
        <v>17</v>
      </c>
      <c r="B398" s="106"/>
      <c r="C398" s="140"/>
      <c r="D398" s="100"/>
      <c r="E398" s="100"/>
      <c r="F398" s="112"/>
    </row>
    <row r="399" spans="1:6" s="82" customFormat="1" ht="15" x14ac:dyDescent="0.2">
      <c r="A399" s="174" t="s">
        <v>138</v>
      </c>
      <c r="B399" s="106"/>
      <c r="C399" s="140"/>
      <c r="D399" s="100"/>
      <c r="E399" s="100"/>
      <c r="F399" s="112"/>
    </row>
    <row r="400" spans="1:6" s="82" customFormat="1" ht="15" x14ac:dyDescent="0.2">
      <c r="A400" s="174"/>
      <c r="B400" s="106"/>
      <c r="C400" s="140"/>
      <c r="D400" s="100"/>
      <c r="E400" s="100"/>
      <c r="F400" s="112"/>
    </row>
    <row r="401" spans="1:6" s="82" customFormat="1" ht="15.75" x14ac:dyDescent="0.25">
      <c r="A401" s="185" t="s">
        <v>7</v>
      </c>
      <c r="B401" s="103"/>
      <c r="C401" s="141"/>
      <c r="D401" s="142"/>
      <c r="E401" s="141"/>
      <c r="F401" s="143"/>
    </row>
    <row r="402" spans="1:6" s="82" customFormat="1" ht="15.75" x14ac:dyDescent="0.2">
      <c r="A402" s="187" t="s">
        <v>16</v>
      </c>
      <c r="B402" s="103"/>
      <c r="C402" s="141"/>
      <c r="D402" s="142"/>
      <c r="E402" s="142"/>
      <c r="F402" s="143"/>
    </row>
    <row r="403" spans="1:6" s="82" customFormat="1" ht="15" x14ac:dyDescent="0.2">
      <c r="A403" s="174" t="s">
        <v>116</v>
      </c>
      <c r="B403" s="106"/>
      <c r="C403" s="140"/>
      <c r="D403" s="100"/>
      <c r="E403" s="86"/>
      <c r="F403" s="108"/>
    </row>
    <row r="404" spans="1:6" s="82" customFormat="1" ht="1.5" customHeight="1" x14ac:dyDescent="0.2">
      <c r="A404" s="174" t="s">
        <v>16</v>
      </c>
      <c r="B404" s="106"/>
      <c r="C404" s="140"/>
      <c r="D404" s="100"/>
      <c r="E404" s="100"/>
      <c r="F404" s="108"/>
    </row>
    <row r="405" spans="1:6" s="82" customFormat="1" ht="15" hidden="1" x14ac:dyDescent="0.2">
      <c r="A405" s="174" t="s">
        <v>16</v>
      </c>
      <c r="B405" s="106"/>
      <c r="C405" s="140"/>
      <c r="D405" s="100"/>
      <c r="E405" s="100"/>
      <c r="F405" s="108"/>
    </row>
    <row r="406" spans="1:6" s="82" customFormat="1" ht="15" x14ac:dyDescent="0.2">
      <c r="A406" s="186" t="s">
        <v>134</v>
      </c>
      <c r="B406" s="87"/>
      <c r="C406" s="107"/>
      <c r="D406" s="106"/>
      <c r="E406" s="106"/>
      <c r="F406" s="144"/>
    </row>
    <row r="407" spans="1:6" s="82" customFormat="1" ht="15.75" x14ac:dyDescent="0.25">
      <c r="A407" s="175"/>
      <c r="B407" s="98"/>
      <c r="C407" s="128"/>
      <c r="D407" s="98"/>
      <c r="F407" s="145"/>
    </row>
    <row r="408" spans="1:6" s="82" customFormat="1" ht="15.75" x14ac:dyDescent="0.25">
      <c r="A408" s="175" t="s">
        <v>21</v>
      </c>
      <c r="B408" s="106"/>
      <c r="C408" s="140"/>
      <c r="D408" s="100"/>
      <c r="E408" s="100"/>
      <c r="F408" s="112"/>
    </row>
    <row r="409" spans="1:6" s="82" customFormat="1" ht="15" x14ac:dyDescent="0.2">
      <c r="A409" s="174" t="s">
        <v>23</v>
      </c>
      <c r="B409" s="146"/>
      <c r="C409" s="140"/>
      <c r="D409" s="100"/>
      <c r="E409" s="100"/>
      <c r="F409" s="108"/>
    </row>
    <row r="410" spans="1:6" s="82" customFormat="1" ht="15" x14ac:dyDescent="0.2">
      <c r="A410" s="174" t="s">
        <v>43</v>
      </c>
      <c r="B410" s="146"/>
      <c r="C410" s="140"/>
      <c r="D410" s="100"/>
      <c r="E410" s="100"/>
      <c r="F410" s="108"/>
    </row>
    <row r="411" spans="1:6" s="82" customFormat="1" ht="15.75" thickBot="1" x14ac:dyDescent="0.25">
      <c r="A411" s="176" t="s">
        <v>24</v>
      </c>
      <c r="B411" s="147"/>
      <c r="C411" s="148"/>
      <c r="D411" s="149"/>
      <c r="E411" s="149"/>
      <c r="F411" s="150"/>
    </row>
    <row r="412" spans="1:6" s="93" customFormat="1" ht="17.25" thickTop="1" thickBot="1" x14ac:dyDescent="0.3">
      <c r="A412" s="183" t="s">
        <v>128</v>
      </c>
      <c r="B412" s="133"/>
      <c r="C412" s="134"/>
      <c r="D412" s="135"/>
      <c r="E412" s="136"/>
      <c r="F412" s="137">
        <f>SUM(F409:F411)</f>
        <v>0</v>
      </c>
    </row>
    <row r="413" spans="1:6" s="82" customFormat="1" ht="15.75" thickTop="1" x14ac:dyDescent="0.2">
      <c r="A413" s="181"/>
    </row>
    <row r="414" spans="1:6" s="82" customFormat="1" ht="15" x14ac:dyDescent="0.2">
      <c r="A414" s="182" t="s">
        <v>139</v>
      </c>
    </row>
    <row r="415" spans="1:6" s="82" customFormat="1" ht="0.75" customHeight="1" thickBot="1" x14ac:dyDescent="0.25">
      <c r="A415" s="181"/>
    </row>
    <row r="416" spans="1:6" s="82" customFormat="1" ht="13.5" hidden="1" customHeight="1" x14ac:dyDescent="0.2">
      <c r="A416" s="181"/>
    </row>
    <row r="417" spans="1:7" s="93" customFormat="1" ht="17.25" thickTop="1" thickBot="1" x14ac:dyDescent="0.3">
      <c r="A417" s="183" t="s">
        <v>1</v>
      </c>
      <c r="B417" s="133"/>
      <c r="C417" s="134"/>
      <c r="D417" s="135"/>
      <c r="E417" s="136"/>
      <c r="F417" s="137" t="s">
        <v>132</v>
      </c>
    </row>
    <row r="418" spans="1:7" s="82" customFormat="1" ht="16.5" thickTop="1" x14ac:dyDescent="0.25">
      <c r="A418" s="188"/>
      <c r="B418" s="151"/>
      <c r="C418" s="151"/>
      <c r="D418" s="151"/>
      <c r="E418" s="151"/>
      <c r="F418" s="152"/>
    </row>
    <row r="419" spans="1:7" s="82" customFormat="1" ht="15" x14ac:dyDescent="0.2">
      <c r="A419" s="189" t="s">
        <v>140</v>
      </c>
      <c r="B419" s="106"/>
      <c r="C419" s="140"/>
      <c r="D419" s="100"/>
      <c r="E419" s="100"/>
      <c r="F419" s="100"/>
    </row>
    <row r="420" spans="1:7" s="82" customFormat="1" ht="15" x14ac:dyDescent="0.2">
      <c r="A420" s="189" t="s">
        <v>140</v>
      </c>
      <c r="B420" s="106"/>
      <c r="C420" s="140"/>
      <c r="D420" s="100"/>
      <c r="E420" s="100"/>
      <c r="F420" s="100"/>
    </row>
    <row r="421" spans="1:7" s="82" customFormat="1" ht="15" x14ac:dyDescent="0.2">
      <c r="A421" s="189" t="s">
        <v>140</v>
      </c>
      <c r="B421" s="106"/>
      <c r="C421" s="140"/>
      <c r="D421" s="100"/>
      <c r="E421" s="100"/>
      <c r="F421" s="100"/>
    </row>
    <row r="422" spans="1:7" s="82" customFormat="1" ht="15" x14ac:dyDescent="0.2">
      <c r="A422" s="189" t="s">
        <v>140</v>
      </c>
      <c r="B422" s="106"/>
      <c r="C422" s="140"/>
      <c r="D422" s="100"/>
      <c r="E422" s="100"/>
      <c r="F422" s="100"/>
    </row>
    <row r="423" spans="1:7" s="82" customFormat="1" ht="15" x14ac:dyDescent="0.2">
      <c r="A423" s="189" t="s">
        <v>140</v>
      </c>
      <c r="B423" s="106"/>
      <c r="C423" s="140"/>
      <c r="D423" s="100"/>
      <c r="E423" s="100"/>
      <c r="F423" s="100"/>
    </row>
    <row r="424" spans="1:7" s="82" customFormat="1" ht="15" x14ac:dyDescent="0.2">
      <c r="A424" s="189" t="s">
        <v>141</v>
      </c>
      <c r="B424" s="106"/>
      <c r="C424" s="140"/>
      <c r="D424" s="100"/>
      <c r="E424" s="100"/>
      <c r="F424" s="100"/>
    </row>
    <row r="425" spans="1:7" s="82" customFormat="1" ht="15" x14ac:dyDescent="0.2">
      <c r="A425" s="189" t="s">
        <v>142</v>
      </c>
      <c r="B425" s="106"/>
      <c r="C425" s="140"/>
      <c r="D425" s="100"/>
      <c r="E425" s="100"/>
      <c r="F425" s="100"/>
    </row>
    <row r="426" spans="1:7" s="82" customFormat="1" ht="15" x14ac:dyDescent="0.2">
      <c r="A426" s="189" t="s">
        <v>142</v>
      </c>
      <c r="B426" s="106"/>
      <c r="C426" s="140"/>
      <c r="D426" s="100"/>
      <c r="E426" s="100"/>
      <c r="F426" s="100"/>
    </row>
    <row r="427" spans="1:7" s="82" customFormat="1" ht="15" x14ac:dyDescent="0.2">
      <c r="A427" s="189" t="s">
        <v>142</v>
      </c>
      <c r="B427" s="106"/>
      <c r="C427" s="140"/>
      <c r="D427" s="100"/>
      <c r="E427" s="100"/>
      <c r="F427" s="100"/>
    </row>
    <row r="428" spans="1:7" s="82" customFormat="1" ht="15" x14ac:dyDescent="0.2">
      <c r="A428" s="189" t="s">
        <v>142</v>
      </c>
      <c r="B428" s="106"/>
      <c r="C428" s="140"/>
      <c r="D428" s="100"/>
      <c r="E428" s="100"/>
      <c r="F428" s="100"/>
    </row>
    <row r="429" spans="1:7" s="82" customFormat="1" ht="15" x14ac:dyDescent="0.2">
      <c r="A429" s="189" t="s">
        <v>143</v>
      </c>
      <c r="B429" s="106"/>
      <c r="C429" s="140"/>
      <c r="D429" s="100"/>
      <c r="E429" s="100"/>
      <c r="F429" s="100"/>
    </row>
    <row r="430" spans="1:7" s="82" customFormat="1" ht="15" x14ac:dyDescent="0.2">
      <c r="A430" s="189" t="str">
        <f>A429</f>
        <v>Cargadores (incluye Dieta)</v>
      </c>
      <c r="B430" s="106"/>
      <c r="C430" s="140"/>
      <c r="D430" s="100"/>
      <c r="E430" s="100"/>
      <c r="F430" s="100"/>
    </row>
    <row r="431" spans="1:7" s="82" customFormat="1" ht="15" x14ac:dyDescent="0.2">
      <c r="A431" s="189" t="s">
        <v>144</v>
      </c>
      <c r="B431" s="106"/>
      <c r="C431" s="140"/>
      <c r="D431" s="100"/>
      <c r="E431" s="100"/>
      <c r="F431" s="100"/>
      <c r="G431" s="82">
        <f>D431*23.83</f>
        <v>0</v>
      </c>
    </row>
    <row r="432" spans="1:7" s="82" customFormat="1" ht="15.75" x14ac:dyDescent="0.25">
      <c r="A432" s="190" t="s">
        <v>20</v>
      </c>
      <c r="B432" s="98"/>
      <c r="C432" s="128"/>
      <c r="D432" s="98"/>
      <c r="F432" s="153"/>
    </row>
    <row r="433" spans="1:7" s="82" customFormat="1" ht="15.75" x14ac:dyDescent="0.25">
      <c r="A433" s="190"/>
      <c r="B433" s="98"/>
      <c r="C433" s="128"/>
      <c r="D433" s="98"/>
      <c r="F433" s="153"/>
    </row>
    <row r="434" spans="1:7" s="82" customFormat="1" ht="15.75" x14ac:dyDescent="0.25">
      <c r="A434" s="190" t="s">
        <v>21</v>
      </c>
      <c r="B434" s="106"/>
      <c r="C434" s="140"/>
      <c r="D434" s="100"/>
      <c r="E434" s="100"/>
      <c r="F434" s="100"/>
    </row>
    <row r="435" spans="1:7" s="82" customFormat="1" ht="15.75" thickBot="1" x14ac:dyDescent="0.25">
      <c r="A435" s="189" t="s">
        <v>23</v>
      </c>
      <c r="B435" s="146"/>
      <c r="C435" s="140"/>
      <c r="D435" s="100"/>
      <c r="E435" s="100"/>
      <c r="F435" s="154"/>
      <c r="G435" s="155">
        <f>F432</f>
        <v>0</v>
      </c>
    </row>
    <row r="436" spans="1:7" s="93" customFormat="1" ht="17.25" thickTop="1" thickBot="1" x14ac:dyDescent="0.3">
      <c r="A436" s="183" t="s">
        <v>128</v>
      </c>
      <c r="B436" s="133"/>
      <c r="C436" s="134"/>
      <c r="D436" s="135"/>
      <c r="E436" s="136"/>
      <c r="F436" s="137">
        <f>F432</f>
        <v>0</v>
      </c>
    </row>
    <row r="437" spans="1:7" s="82" customFormat="1" ht="15.75" thickTop="1" x14ac:dyDescent="0.2">
      <c r="A437" s="181"/>
    </row>
    <row r="438" spans="1:7" s="82" customFormat="1" ht="30" customHeight="1" thickBot="1" x14ac:dyDescent="0.25">
      <c r="A438" s="182" t="s">
        <v>145</v>
      </c>
    </row>
    <row r="439" spans="1:7" s="93" customFormat="1" ht="17.25" thickTop="1" thickBot="1" x14ac:dyDescent="0.3">
      <c r="A439" s="183" t="s">
        <v>1</v>
      </c>
      <c r="B439" s="133"/>
      <c r="C439" s="134"/>
      <c r="D439" s="135"/>
      <c r="E439" s="136"/>
      <c r="F439" s="137" t="s">
        <v>132</v>
      </c>
    </row>
    <row r="440" spans="1:7" s="82" customFormat="1" ht="15.75" thickTop="1" x14ac:dyDescent="0.2">
      <c r="A440" s="191" t="s">
        <v>16</v>
      </c>
      <c r="B440" s="156"/>
      <c r="C440" s="157"/>
      <c r="D440" s="158"/>
      <c r="E440" s="158"/>
      <c r="F440" s="159"/>
    </row>
    <row r="441" spans="1:7" s="82" customFormat="1" ht="15.75" x14ac:dyDescent="0.25">
      <c r="A441" s="175" t="s">
        <v>17</v>
      </c>
      <c r="B441" s="106"/>
      <c r="C441" s="140"/>
      <c r="D441" s="100"/>
      <c r="E441" s="100"/>
      <c r="F441" s="112"/>
    </row>
    <row r="442" spans="1:7" s="82" customFormat="1" ht="15" x14ac:dyDescent="0.2">
      <c r="A442" s="174" t="s">
        <v>146</v>
      </c>
      <c r="B442" s="106"/>
      <c r="C442" s="140"/>
      <c r="D442" s="100"/>
      <c r="E442" s="100"/>
      <c r="F442" s="112">
        <f>E442*D442</f>
        <v>0</v>
      </c>
    </row>
    <row r="443" spans="1:7" s="82" customFormat="1" ht="15" x14ac:dyDescent="0.2">
      <c r="A443" s="174" t="s">
        <v>147</v>
      </c>
      <c r="B443" s="106"/>
      <c r="C443" s="140"/>
      <c r="D443" s="100"/>
      <c r="E443" s="100"/>
      <c r="F443" s="112">
        <f>E443*D443</f>
        <v>0</v>
      </c>
    </row>
    <row r="444" spans="1:7" s="82" customFormat="1" ht="15" x14ac:dyDescent="0.2">
      <c r="A444" s="174"/>
      <c r="B444" s="106"/>
      <c r="C444" s="140"/>
      <c r="D444" s="100"/>
      <c r="E444" s="100"/>
      <c r="F444" s="112"/>
    </row>
    <row r="445" spans="1:7" s="82" customFormat="1" ht="15.75" x14ac:dyDescent="0.25">
      <c r="A445" s="175" t="s">
        <v>87</v>
      </c>
      <c r="B445" s="103"/>
      <c r="C445" s="141"/>
      <c r="D445" s="142"/>
      <c r="E445" s="141"/>
      <c r="F445" s="143">
        <f>SUM(F442:F444)</f>
        <v>0</v>
      </c>
    </row>
    <row r="446" spans="1:7" s="82" customFormat="1" ht="15.75" x14ac:dyDescent="0.25">
      <c r="A446" s="185" t="s">
        <v>7</v>
      </c>
      <c r="B446" s="103"/>
      <c r="C446" s="141"/>
      <c r="D446" s="142"/>
      <c r="E446" s="142"/>
      <c r="F446" s="143"/>
    </row>
    <row r="447" spans="1:7" s="82" customFormat="1" ht="15" x14ac:dyDescent="0.2">
      <c r="A447" s="186" t="s">
        <v>10</v>
      </c>
      <c r="B447" s="106"/>
      <c r="C447" s="140"/>
      <c r="D447" s="100"/>
      <c r="E447" s="86"/>
      <c r="F447" s="108">
        <f>D447*E447</f>
        <v>0</v>
      </c>
    </row>
    <row r="448" spans="1:7" s="82" customFormat="1" ht="15" x14ac:dyDescent="0.2">
      <c r="A448" s="174" t="str">
        <f>A447</f>
        <v>Chofer</v>
      </c>
      <c r="B448" s="106"/>
      <c r="C448" s="140"/>
      <c r="D448" s="100"/>
      <c r="E448" s="86"/>
      <c r="F448" s="108">
        <f>D448*E448</f>
        <v>0</v>
      </c>
    </row>
    <row r="449" spans="1:6" s="82" customFormat="1" ht="15" x14ac:dyDescent="0.2">
      <c r="A449" s="174" t="s">
        <v>16</v>
      </c>
      <c r="B449" s="98"/>
      <c r="C449" s="160"/>
      <c r="D449" s="99"/>
      <c r="E449" s="161"/>
      <c r="F449" s="105"/>
    </row>
    <row r="450" spans="1:6" s="82" customFormat="1" ht="15.75" x14ac:dyDescent="0.25">
      <c r="A450" s="175" t="s">
        <v>87</v>
      </c>
      <c r="B450" s="106"/>
      <c r="C450" s="140"/>
      <c r="D450" s="100"/>
      <c r="E450" s="100"/>
      <c r="F450" s="110">
        <f>SUM(F447:F448)</f>
        <v>0</v>
      </c>
    </row>
    <row r="451" spans="1:6" s="82" customFormat="1" ht="15" x14ac:dyDescent="0.2">
      <c r="A451" s="174" t="str">
        <f>A452</f>
        <v>Combustible</v>
      </c>
      <c r="B451" s="87"/>
      <c r="C451" s="107"/>
      <c r="D451" s="106"/>
      <c r="E451" s="106"/>
      <c r="F451" s="162">
        <f>D451*B451</f>
        <v>0</v>
      </c>
    </row>
    <row r="452" spans="1:6" s="82" customFormat="1" ht="15" x14ac:dyDescent="0.2">
      <c r="A452" s="186" t="s">
        <v>134</v>
      </c>
      <c r="B452" s="106"/>
      <c r="C452" s="107"/>
      <c r="D452" s="98"/>
      <c r="E452" s="106"/>
      <c r="F452" s="162">
        <f>D452*B452</f>
        <v>0</v>
      </c>
    </row>
    <row r="453" spans="1:6" s="82" customFormat="1" ht="15" x14ac:dyDescent="0.2">
      <c r="A453" s="186"/>
      <c r="B453" s="98"/>
      <c r="C453" s="128"/>
      <c r="D453" s="98"/>
      <c r="F453" s="145"/>
    </row>
    <row r="454" spans="1:6" s="82" customFormat="1" ht="15.75" x14ac:dyDescent="0.25">
      <c r="A454" s="175" t="s">
        <v>20</v>
      </c>
      <c r="B454" s="98"/>
      <c r="C454" s="128"/>
      <c r="D454" s="98"/>
      <c r="F454" s="145">
        <f>SUM(F451:F453)</f>
        <v>0</v>
      </c>
    </row>
    <row r="455" spans="1:6" s="82" customFormat="1" ht="15.75" x14ac:dyDescent="0.25">
      <c r="A455" s="175"/>
      <c r="B455" s="106"/>
      <c r="C455" s="140"/>
      <c r="D455" s="100"/>
      <c r="E455" s="100"/>
      <c r="F455" s="112"/>
    </row>
    <row r="456" spans="1:6" s="82" customFormat="1" ht="15.75" x14ac:dyDescent="0.25">
      <c r="A456" s="175" t="s">
        <v>21</v>
      </c>
      <c r="B456" s="146"/>
      <c r="C456" s="140"/>
      <c r="D456" s="100"/>
      <c r="E456" s="100"/>
      <c r="F456" s="108">
        <f>F450</f>
        <v>0</v>
      </c>
    </row>
    <row r="457" spans="1:6" s="82" customFormat="1" ht="15" x14ac:dyDescent="0.2">
      <c r="A457" s="174" t="s">
        <v>23</v>
      </c>
      <c r="B457" s="146"/>
      <c r="C457" s="140"/>
      <c r="D457" s="100"/>
      <c r="E457" s="100"/>
      <c r="F457" s="108">
        <f>F454</f>
        <v>0</v>
      </c>
    </row>
    <row r="458" spans="1:6" s="82" customFormat="1" ht="15" x14ac:dyDescent="0.2">
      <c r="A458" s="174" t="s">
        <v>43</v>
      </c>
      <c r="B458" s="146"/>
      <c r="C458" s="106"/>
      <c r="D458" s="100"/>
      <c r="E458" s="100"/>
      <c r="F458" s="112">
        <f>F445</f>
        <v>0</v>
      </c>
    </row>
    <row r="459" spans="1:6" s="82" customFormat="1" ht="16.5" thickBot="1" x14ac:dyDescent="0.3">
      <c r="A459" s="176" t="s">
        <v>24</v>
      </c>
      <c r="B459" s="163"/>
    </row>
    <row r="460" spans="1:6" s="93" customFormat="1" ht="17.25" thickTop="1" thickBot="1" x14ac:dyDescent="0.3">
      <c r="A460" s="183" t="s">
        <v>128</v>
      </c>
      <c r="B460" s="133"/>
      <c r="C460" s="134"/>
      <c r="D460" s="135"/>
      <c r="E460" s="136"/>
      <c r="F460" s="137">
        <f>SUM(F456:F458)</f>
        <v>0</v>
      </c>
    </row>
    <row r="461" spans="1:6" s="82" customFormat="1" ht="15.75" thickTop="1" x14ac:dyDescent="0.2">
      <c r="A461" s="181"/>
    </row>
    <row r="462" spans="1:6" s="82" customFormat="1" ht="15" x14ac:dyDescent="0.2">
      <c r="A462" s="182" t="s">
        <v>148</v>
      </c>
    </row>
    <row r="463" spans="1:6" s="82" customFormat="1" ht="15.75" thickBot="1" x14ac:dyDescent="0.25">
      <c r="A463" s="181"/>
    </row>
    <row r="464" spans="1:6" s="93" customFormat="1" ht="17.25" thickTop="1" thickBot="1" x14ac:dyDescent="0.3">
      <c r="A464" s="183" t="s">
        <v>1</v>
      </c>
      <c r="B464" s="133"/>
      <c r="C464" s="134"/>
      <c r="D464" s="135"/>
      <c r="E464" s="136"/>
      <c r="F464" s="137" t="s">
        <v>132</v>
      </c>
    </row>
    <row r="465" spans="1:6" s="82" customFormat="1" ht="15.75" thickTop="1" x14ac:dyDescent="0.2">
      <c r="A465" s="191" t="s">
        <v>16</v>
      </c>
      <c r="B465" s="156"/>
      <c r="C465" s="157"/>
      <c r="D465" s="158"/>
      <c r="E465" s="158"/>
      <c r="F465" s="159"/>
    </row>
    <row r="466" spans="1:6" s="82" customFormat="1" ht="15" x14ac:dyDescent="0.2">
      <c r="A466" s="174" t="s">
        <v>17</v>
      </c>
      <c r="B466" s="106"/>
      <c r="C466" s="140"/>
      <c r="D466" s="100"/>
      <c r="E466" s="100"/>
      <c r="F466" s="112"/>
    </row>
    <row r="467" spans="1:6" s="82" customFormat="1" ht="15" x14ac:dyDescent="0.2">
      <c r="A467" s="174"/>
      <c r="B467" s="106"/>
      <c r="C467" s="140"/>
      <c r="D467" s="100"/>
      <c r="E467" s="100"/>
      <c r="F467" s="112"/>
    </row>
    <row r="468" spans="1:6" s="82" customFormat="1" ht="15" x14ac:dyDescent="0.2">
      <c r="A468" s="174" t="s">
        <v>149</v>
      </c>
      <c r="B468" s="106"/>
      <c r="C468" s="140"/>
      <c r="D468" s="100"/>
      <c r="E468" s="100"/>
      <c r="F468" s="112">
        <f>B468*D468*E468</f>
        <v>0</v>
      </c>
    </row>
    <row r="469" spans="1:6" s="82" customFormat="1" ht="15" x14ac:dyDescent="0.2">
      <c r="A469" s="174"/>
      <c r="B469" s="106"/>
      <c r="C469" s="140"/>
      <c r="D469" s="100"/>
      <c r="E469" s="100"/>
      <c r="F469" s="112"/>
    </row>
    <row r="470" spans="1:6" s="82" customFormat="1" ht="15.75" x14ac:dyDescent="0.25">
      <c r="A470" s="185" t="s">
        <v>7</v>
      </c>
      <c r="B470" s="103"/>
      <c r="C470" s="141"/>
      <c r="D470" s="142"/>
      <c r="E470" s="141"/>
      <c r="F470" s="143">
        <f>F468</f>
        <v>0</v>
      </c>
    </row>
    <row r="471" spans="1:6" s="82" customFormat="1" ht="15.75" x14ac:dyDescent="0.2">
      <c r="A471" s="187" t="s">
        <v>16</v>
      </c>
      <c r="B471" s="103"/>
      <c r="C471" s="141"/>
      <c r="D471" s="142"/>
      <c r="E471" s="142"/>
      <c r="F471" s="143"/>
    </row>
    <row r="472" spans="1:6" s="82" customFormat="1" ht="15" x14ac:dyDescent="0.2">
      <c r="A472" s="174" t="s">
        <v>116</v>
      </c>
      <c r="B472" s="106"/>
      <c r="C472" s="140"/>
      <c r="D472" s="100"/>
      <c r="E472" s="86"/>
      <c r="F472" s="108">
        <f>D472*E472</f>
        <v>0</v>
      </c>
    </row>
    <row r="473" spans="1:6" s="82" customFormat="1" ht="15" x14ac:dyDescent="0.2">
      <c r="A473" s="174" t="s">
        <v>16</v>
      </c>
      <c r="B473" s="106"/>
      <c r="C473" s="140"/>
      <c r="D473" s="100"/>
      <c r="E473" s="100"/>
      <c r="F473" s="108"/>
    </row>
    <row r="474" spans="1:6" s="82" customFormat="1" ht="15.75" x14ac:dyDescent="0.25">
      <c r="A474" s="175" t="s">
        <v>87</v>
      </c>
      <c r="B474" s="98"/>
      <c r="C474" s="160"/>
      <c r="D474" s="99"/>
      <c r="E474" s="161"/>
      <c r="F474" s="110">
        <f>SUM(F472:F473)</f>
        <v>0</v>
      </c>
    </row>
    <row r="475" spans="1:6" s="82" customFormat="1" ht="15" x14ac:dyDescent="0.2">
      <c r="A475" s="174" t="s">
        <v>16</v>
      </c>
      <c r="B475" s="106"/>
      <c r="C475" s="140"/>
      <c r="D475" s="100"/>
      <c r="E475" s="100"/>
      <c r="F475" s="108"/>
    </row>
    <row r="476" spans="1:6" s="82" customFormat="1" ht="15" x14ac:dyDescent="0.2">
      <c r="A476" s="186" t="s">
        <v>134</v>
      </c>
      <c r="B476" s="87"/>
      <c r="C476" s="107"/>
      <c r="D476" s="106"/>
      <c r="E476" s="106"/>
      <c r="F476" s="144">
        <f>D476*B476</f>
        <v>0</v>
      </c>
    </row>
    <row r="477" spans="1:6" s="82" customFormat="1" ht="15.75" x14ac:dyDescent="0.25">
      <c r="A477" s="175" t="s">
        <v>20</v>
      </c>
      <c r="B477" s="98"/>
      <c r="C477" s="128"/>
      <c r="D477" s="98"/>
      <c r="F477" s="145">
        <f>SUM(F476:F476)</f>
        <v>0</v>
      </c>
    </row>
    <row r="478" spans="1:6" s="82" customFormat="1" ht="15.75" x14ac:dyDescent="0.25">
      <c r="A478" s="175"/>
      <c r="B478" s="98"/>
      <c r="C478" s="128"/>
      <c r="D478" s="98"/>
      <c r="F478" s="145"/>
    </row>
    <row r="479" spans="1:6" s="82" customFormat="1" ht="15.75" x14ac:dyDescent="0.25">
      <c r="A479" s="175" t="s">
        <v>21</v>
      </c>
      <c r="B479" s="106"/>
      <c r="C479" s="140"/>
      <c r="D479" s="100"/>
      <c r="E479" s="100"/>
      <c r="F479" s="112"/>
    </row>
    <row r="480" spans="1:6" s="82" customFormat="1" ht="15" x14ac:dyDescent="0.2">
      <c r="A480" s="174" t="s">
        <v>23</v>
      </c>
      <c r="B480" s="146"/>
      <c r="C480" s="140"/>
      <c r="D480" s="100"/>
      <c r="E480" s="100"/>
      <c r="F480" s="108">
        <f>F474</f>
        <v>0</v>
      </c>
    </row>
    <row r="481" spans="1:6" s="82" customFormat="1" ht="15" x14ac:dyDescent="0.2">
      <c r="A481" s="174" t="s">
        <v>43</v>
      </c>
      <c r="B481" s="146"/>
      <c r="C481" s="140"/>
      <c r="D481" s="100"/>
      <c r="E481" s="100"/>
      <c r="F481" s="108">
        <f>F477</f>
        <v>0</v>
      </c>
    </row>
    <row r="482" spans="1:6" s="82" customFormat="1" ht="15.75" thickBot="1" x14ac:dyDescent="0.25">
      <c r="A482" s="176" t="s">
        <v>24</v>
      </c>
      <c r="B482" s="147"/>
      <c r="C482" s="148"/>
      <c r="D482" s="149"/>
      <c r="E482" s="149"/>
      <c r="F482" s="150">
        <f>F470</f>
        <v>0</v>
      </c>
    </row>
    <row r="483" spans="1:6" s="93" customFormat="1" ht="17.25" thickTop="1" thickBot="1" x14ac:dyDescent="0.3">
      <c r="A483" s="183" t="s">
        <v>128</v>
      </c>
      <c r="B483" s="133"/>
      <c r="C483" s="134"/>
      <c r="D483" s="135"/>
      <c r="E483" s="136"/>
      <c r="F483" s="137">
        <f>SUM(F480:F482)</f>
        <v>0</v>
      </c>
    </row>
    <row r="484" spans="1:6" s="82" customFormat="1" ht="15.75" thickTop="1" x14ac:dyDescent="0.2">
      <c r="A484" s="181"/>
    </row>
    <row r="485" spans="1:6" s="82" customFormat="1" ht="15" x14ac:dyDescent="0.2">
      <c r="A485" s="182" t="s">
        <v>150</v>
      </c>
    </row>
    <row r="486" spans="1:6" s="82" customFormat="1" ht="15.75" thickBot="1" x14ac:dyDescent="0.25">
      <c r="A486" s="181"/>
    </row>
    <row r="487" spans="1:6" s="93" customFormat="1" ht="17.25" thickTop="1" thickBot="1" x14ac:dyDescent="0.3">
      <c r="A487" s="183" t="s">
        <v>1</v>
      </c>
      <c r="B487" s="133"/>
      <c r="C487" s="134"/>
      <c r="D487" s="135"/>
      <c r="E487" s="136"/>
      <c r="F487" s="137" t="s">
        <v>132</v>
      </c>
    </row>
    <row r="488" spans="1:6" s="82" customFormat="1" ht="16.5" thickTop="1" x14ac:dyDescent="0.25">
      <c r="A488" s="184"/>
      <c r="B488" s="138"/>
      <c r="C488" s="138"/>
      <c r="D488" s="138"/>
      <c r="E488" s="138"/>
      <c r="F488" s="139"/>
    </row>
    <row r="489" spans="1:6" s="82" customFormat="1" ht="15" x14ac:dyDescent="0.2">
      <c r="A489" s="174" t="s">
        <v>17</v>
      </c>
      <c r="B489" s="106"/>
      <c r="C489" s="140"/>
      <c r="D489" s="100"/>
      <c r="E489" s="100"/>
      <c r="F489" s="112"/>
    </row>
    <row r="490" spans="1:6" s="82" customFormat="1" ht="15" x14ac:dyDescent="0.2">
      <c r="A490" s="174"/>
      <c r="B490" s="106"/>
      <c r="C490" s="140"/>
      <c r="D490" s="100"/>
      <c r="E490" s="100"/>
      <c r="F490" s="112"/>
    </row>
    <row r="491" spans="1:6" s="82" customFormat="1" ht="15" x14ac:dyDescent="0.2">
      <c r="A491" s="174" t="s">
        <v>151</v>
      </c>
      <c r="B491" s="106"/>
      <c r="C491" s="140"/>
      <c r="D491" s="100"/>
      <c r="E491" s="100"/>
      <c r="F491" s="112">
        <f>B491*D491*E491</f>
        <v>0</v>
      </c>
    </row>
    <row r="492" spans="1:6" s="82" customFormat="1" ht="15" x14ac:dyDescent="0.2">
      <c r="A492" s="174"/>
      <c r="B492" s="106"/>
      <c r="C492" s="140"/>
      <c r="D492" s="100"/>
      <c r="E492" s="100"/>
      <c r="F492" s="112"/>
    </row>
    <row r="493" spans="1:6" s="82" customFormat="1" ht="15.75" x14ac:dyDescent="0.25">
      <c r="A493" s="185" t="s">
        <v>7</v>
      </c>
      <c r="B493" s="103"/>
      <c r="C493" s="141"/>
      <c r="D493" s="142"/>
      <c r="E493" s="141"/>
      <c r="F493" s="143">
        <f>F491</f>
        <v>0</v>
      </c>
    </row>
    <row r="494" spans="1:6" s="82" customFormat="1" ht="15.75" x14ac:dyDescent="0.2">
      <c r="A494" s="187" t="s">
        <v>16</v>
      </c>
      <c r="B494" s="103"/>
      <c r="C494" s="141"/>
      <c r="D494" s="142"/>
      <c r="E494" s="142"/>
      <c r="F494" s="143"/>
    </row>
    <row r="495" spans="1:6" s="82" customFormat="1" ht="15" x14ac:dyDescent="0.2">
      <c r="A495" s="174" t="s">
        <v>116</v>
      </c>
      <c r="B495" s="106"/>
      <c r="C495" s="140"/>
      <c r="D495" s="100"/>
      <c r="E495" s="86"/>
      <c r="F495" s="108">
        <f>D495*E495</f>
        <v>0</v>
      </c>
    </row>
    <row r="496" spans="1:6" s="82" customFormat="1" ht="15" x14ac:dyDescent="0.2">
      <c r="A496" s="174" t="s">
        <v>16</v>
      </c>
      <c r="B496" s="106"/>
      <c r="C496" s="140"/>
      <c r="D496" s="100"/>
      <c r="E496" s="100"/>
      <c r="F496" s="108"/>
    </row>
    <row r="497" spans="1:7" s="82" customFormat="1" ht="15.75" x14ac:dyDescent="0.25">
      <c r="A497" s="175" t="s">
        <v>87</v>
      </c>
      <c r="B497" s="98"/>
      <c r="C497" s="160"/>
      <c r="D497" s="99"/>
      <c r="E497" s="161"/>
      <c r="F497" s="110">
        <f>SUM(F495:F496)</f>
        <v>0</v>
      </c>
    </row>
    <row r="498" spans="1:7" s="82" customFormat="1" ht="15" x14ac:dyDescent="0.2">
      <c r="A498" s="174" t="s">
        <v>16</v>
      </c>
      <c r="B498" s="106"/>
      <c r="C498" s="140"/>
      <c r="D498" s="100"/>
      <c r="E498" s="100"/>
      <c r="F498" s="108"/>
    </row>
    <row r="499" spans="1:7" s="82" customFormat="1" ht="15" x14ac:dyDescent="0.2">
      <c r="A499" s="186" t="s">
        <v>134</v>
      </c>
      <c r="B499" s="87"/>
      <c r="C499" s="107"/>
      <c r="D499" s="106"/>
      <c r="E499" s="106"/>
      <c r="F499" s="144">
        <f>D499*B499</f>
        <v>0</v>
      </c>
    </row>
    <row r="500" spans="1:7" s="82" customFormat="1" ht="15.75" x14ac:dyDescent="0.25">
      <c r="A500" s="175" t="s">
        <v>20</v>
      </c>
      <c r="B500" s="98"/>
      <c r="C500" s="128"/>
      <c r="D500" s="98"/>
      <c r="F500" s="145">
        <f>SUM(F499:F499)</f>
        <v>0</v>
      </c>
    </row>
    <row r="501" spans="1:7" s="82" customFormat="1" ht="15.75" x14ac:dyDescent="0.25">
      <c r="A501" s="175"/>
      <c r="B501" s="98"/>
      <c r="C501" s="128"/>
      <c r="D501" s="98"/>
      <c r="F501" s="145"/>
    </row>
    <row r="502" spans="1:7" s="82" customFormat="1" ht="15.75" x14ac:dyDescent="0.25">
      <c r="A502" s="175" t="s">
        <v>21</v>
      </c>
      <c r="B502" s="106"/>
      <c r="C502" s="140"/>
      <c r="D502" s="100"/>
      <c r="E502" s="100"/>
      <c r="F502" s="112"/>
    </row>
    <row r="503" spans="1:7" s="82" customFormat="1" ht="15" x14ac:dyDescent="0.2">
      <c r="A503" s="174" t="s">
        <v>23</v>
      </c>
      <c r="B503" s="146"/>
      <c r="C503" s="140"/>
      <c r="D503" s="100"/>
      <c r="E503" s="100"/>
      <c r="F503" s="108">
        <f>F497</f>
        <v>0</v>
      </c>
    </row>
    <row r="504" spans="1:7" s="82" customFormat="1" ht="15" x14ac:dyDescent="0.2">
      <c r="A504" s="174" t="s">
        <v>43</v>
      </c>
      <c r="B504" s="146"/>
      <c r="C504" s="140"/>
      <c r="D504" s="100"/>
      <c r="E504" s="100"/>
      <c r="F504" s="108">
        <f>F500</f>
        <v>0</v>
      </c>
    </row>
    <row r="505" spans="1:7" s="82" customFormat="1" ht="15.75" thickBot="1" x14ac:dyDescent="0.25">
      <c r="A505" s="176" t="s">
        <v>24</v>
      </c>
      <c r="B505" s="147"/>
      <c r="C505" s="148"/>
      <c r="D505" s="149"/>
      <c r="E505" s="149"/>
      <c r="F505" s="150">
        <f>F493</f>
        <v>0</v>
      </c>
    </row>
    <row r="506" spans="1:7" s="93" customFormat="1" ht="17.25" thickTop="1" thickBot="1" x14ac:dyDescent="0.3">
      <c r="A506" s="183" t="s">
        <v>128</v>
      </c>
      <c r="B506" s="133"/>
      <c r="C506" s="134"/>
      <c r="D506" s="135"/>
      <c r="E506" s="136"/>
      <c r="F506" s="137">
        <f>SUM(F503:F505)</f>
        <v>0</v>
      </c>
    </row>
    <row r="507" spans="1:7" s="82" customFormat="1" ht="15.75" thickTop="1" x14ac:dyDescent="0.2">
      <c r="A507" s="181"/>
    </row>
    <row r="510" spans="1:7" x14ac:dyDescent="0.25">
      <c r="A510" s="200" t="s">
        <v>158</v>
      </c>
      <c r="B510" s="194"/>
      <c r="C510" s="193"/>
      <c r="D510" s="193"/>
      <c r="E510" s="193"/>
      <c r="F510" s="193"/>
      <c r="G510" s="193"/>
    </row>
    <row r="511" spans="1:7" x14ac:dyDescent="0.25">
      <c r="A511" s="195"/>
    </row>
    <row r="512" spans="1:7" ht="64.5" customHeight="1" x14ac:dyDescent="0.2">
      <c r="A512" s="203" t="s">
        <v>161</v>
      </c>
      <c r="B512" s="203"/>
      <c r="C512" s="203"/>
      <c r="D512" s="203"/>
      <c r="E512" s="203"/>
      <c r="F512" s="203"/>
      <c r="G512" s="203"/>
    </row>
    <row r="513" spans="1:7" ht="18.75" thickBot="1" x14ac:dyDescent="0.3">
      <c r="A513" s="196"/>
    </row>
    <row r="514" spans="1:7" ht="15.75" customHeight="1" x14ac:dyDescent="0.2">
      <c r="A514" s="197" t="s">
        <v>154</v>
      </c>
      <c r="B514" s="204" t="s">
        <v>155</v>
      </c>
      <c r="C514" s="204"/>
      <c r="D514" s="204"/>
      <c r="E514" s="204"/>
      <c r="F514" s="204"/>
      <c r="G514" s="205"/>
    </row>
    <row r="515" spans="1:7" ht="15.75" x14ac:dyDescent="0.2">
      <c r="A515" s="198">
        <v>1</v>
      </c>
      <c r="B515" s="206" t="s">
        <v>156</v>
      </c>
      <c r="C515" s="206"/>
      <c r="D515" s="206"/>
      <c r="E515" s="206"/>
      <c r="F515" s="206"/>
      <c r="G515" s="207"/>
    </row>
    <row r="516" spans="1:7" ht="15.75" x14ac:dyDescent="0.2">
      <c r="A516" s="198">
        <v>2</v>
      </c>
      <c r="B516" s="206" t="s">
        <v>157</v>
      </c>
      <c r="C516" s="206"/>
      <c r="D516" s="206"/>
      <c r="E516" s="206"/>
      <c r="F516" s="206"/>
      <c r="G516" s="207"/>
    </row>
    <row r="517" spans="1:7" ht="16.5" thickBot="1" x14ac:dyDescent="0.25">
      <c r="A517" s="199">
        <v>3</v>
      </c>
      <c r="B517" s="201" t="s">
        <v>47</v>
      </c>
      <c r="C517" s="201"/>
      <c r="D517" s="201"/>
      <c r="E517" s="201"/>
      <c r="F517" s="201"/>
      <c r="G517" s="202"/>
    </row>
    <row r="519" spans="1:7" ht="45" customHeight="1" x14ac:dyDescent="0.2">
      <c r="A519" s="203" t="s">
        <v>160</v>
      </c>
      <c r="B519" s="203"/>
      <c r="C519" s="203"/>
      <c r="D519" s="203"/>
      <c r="E519" s="203"/>
      <c r="F519" s="203"/>
      <c r="G519" s="203"/>
    </row>
  </sheetData>
  <mergeCells count="11">
    <mergeCell ref="B203:E203"/>
    <mergeCell ref="B233:G233"/>
    <mergeCell ref="B255:G255"/>
    <mergeCell ref="B293:F293"/>
    <mergeCell ref="A322:F322"/>
    <mergeCell ref="B517:G517"/>
    <mergeCell ref="A512:G512"/>
    <mergeCell ref="A519:G519"/>
    <mergeCell ref="B514:G514"/>
    <mergeCell ref="B515:G515"/>
    <mergeCell ref="B516:G516"/>
  </mergeCells>
  <pageMargins left="0.7" right="0.7" top="0.75" bottom="0.75" header="0.3" footer="0.3"/>
  <pageSetup paperSize="9" scale="88" orientation="portrait" r:id="rId1"/>
  <rowBreaks count="12" manualBreakCount="12">
    <brk id="33" max="16383" man="1"/>
    <brk id="71" max="16383" man="1"/>
    <brk id="97" max="16383" man="1"/>
    <brk id="136" max="16383" man="1"/>
    <brk id="164" max="16383" man="1"/>
    <brk id="202" max="16383" man="1"/>
    <brk id="232" max="16383" man="1"/>
    <brk id="254" max="16383" man="1"/>
    <brk id="292" max="16383" man="1"/>
    <brk id="320" max="6" man="1"/>
    <brk id="370" max="6" man="1"/>
    <brk id="48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analisis</vt:lpstr>
      <vt:lpstr>analisis!Área_de_impresión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Altagracia Mariano tejeda</dc:creator>
  <cp:lastModifiedBy>Magdelin Espinal</cp:lastModifiedBy>
  <dcterms:created xsi:type="dcterms:W3CDTF">2021-04-20T21:56:19Z</dcterms:created>
  <dcterms:modified xsi:type="dcterms:W3CDTF">2021-04-21T21:00:30Z</dcterms:modified>
</cp:coreProperties>
</file>