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medrano\Desktop\"/>
    </mc:Choice>
  </mc:AlternateContent>
  <bookViews>
    <workbookView xWindow="0" yWindow="0" windowWidth="20490" windowHeight="7065"/>
  </bookViews>
  <sheets>
    <sheet name="JULIO TRANSPARENCIA" sheetId="1" r:id="rId1"/>
  </sheets>
  <definedNames>
    <definedName name="_xlnm._FilterDatabase" localSheetId="0" hidden="1">'JULIO TRANSPARENCIA'!$A$1:$A$149</definedName>
    <definedName name="_xlnm.Print_Area" localSheetId="0">'JULIO TRANSPARENCIA'!$A$1:$I$135</definedName>
    <definedName name="_xlnm.Print_Titles" localSheetId="0">'JULIO TRANSPARENCIA'!$1:$8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G22" i="1"/>
  <c r="G20" i="1"/>
  <c r="G9" i="1" l="1"/>
  <c r="G10" i="1"/>
  <c r="G11" i="1"/>
  <c r="G13" i="1"/>
  <c r="G14" i="1"/>
  <c r="G15" i="1"/>
  <c r="G16" i="1"/>
  <c r="G17" i="1"/>
  <c r="G18" i="1"/>
  <c r="G21" i="1"/>
  <c r="G23" i="1"/>
  <c r="G26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E49" i="1"/>
  <c r="G49" i="1" s="1"/>
  <c r="E50" i="1"/>
  <c r="G50" i="1" s="1"/>
  <c r="G51" i="1"/>
  <c r="G52" i="1"/>
  <c r="G53" i="1"/>
  <c r="G66" i="1"/>
  <c r="G67" i="1"/>
  <c r="E72" i="1"/>
  <c r="G72" i="1" s="1"/>
  <c r="G73" i="1"/>
  <c r="G75" i="1"/>
  <c r="G76" i="1"/>
  <c r="G78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</calcChain>
</file>

<file path=xl/sharedStrings.xml><?xml version="1.0" encoding="utf-8"?>
<sst xmlns="http://schemas.openxmlformats.org/spreadsheetml/2006/main" count="506" uniqueCount="257">
  <si>
    <t>NOTARIZACION</t>
  </si>
  <si>
    <t>XIOMARI VELOZ D´LUJO FIESTA, SR.L.</t>
  </si>
  <si>
    <t xml:space="preserve">B15000001077  </t>
  </si>
  <si>
    <t>LICDA. KATIA LEONOR MARTINEZ NICOLAS</t>
  </si>
  <si>
    <t xml:space="preserve">B15000000243      </t>
  </si>
  <si>
    <t>DRA. PETRA RIVAS HERASME</t>
  </si>
  <si>
    <t xml:space="preserve">B15000000178         </t>
  </si>
  <si>
    <t>PUBLICIDAD</t>
  </si>
  <si>
    <t>JOSE DEL CARMEN ABREU FELIX</t>
  </si>
  <si>
    <t xml:space="preserve">B15000000005 AL 7         </t>
  </si>
  <si>
    <t>JUAN BAUSTISTA DIAZ CUEVAS</t>
  </si>
  <si>
    <t xml:space="preserve">B15000000060 AL 62         </t>
  </si>
  <si>
    <t>RAMON ANT. MORALES</t>
  </si>
  <si>
    <t xml:space="preserve">B15000000159 AL 161           </t>
  </si>
  <si>
    <t>RF. COMUNICACIONES EDUCATIVAS, SRL</t>
  </si>
  <si>
    <t xml:space="preserve">B1500000073 AL 75           </t>
  </si>
  <si>
    <t>CHAHEDE GROUP, SRL</t>
  </si>
  <si>
    <t xml:space="preserve">B1500000374             </t>
  </si>
  <si>
    <t>MANTENIMIENTO PUENTES</t>
  </si>
  <si>
    <t>CENTRO DIESEL CENDI</t>
  </si>
  <si>
    <t xml:space="preserve">B1500000138 A 147             </t>
  </si>
  <si>
    <t>EDITORA HOY, SAS</t>
  </si>
  <si>
    <t xml:space="preserve">B1500003803                </t>
  </si>
  <si>
    <t>FELIX YSMAEL PARRA CRUZ</t>
  </si>
  <si>
    <t>B1500000046 AL 48</t>
  </si>
  <si>
    <t>EDITORA LISTIN DIARIO</t>
  </si>
  <si>
    <t>B1500005821</t>
  </si>
  <si>
    <t>PRODUCCIONES VIDEO SRL</t>
  </si>
  <si>
    <t>B1500000275</t>
  </si>
  <si>
    <t>TELERADIO AMERICA, S.A.</t>
  </si>
  <si>
    <t>B1500000662</t>
  </si>
  <si>
    <t>B1500000664, 667 Y 668</t>
  </si>
  <si>
    <t>SUMINISTRO DE ALMUERZO</t>
  </si>
  <si>
    <t>COMEDORES ECONOMICOS DE ESTADO</t>
  </si>
  <si>
    <t>B1500000566,569 Y 583</t>
  </si>
  <si>
    <t>ALQUILER</t>
  </si>
  <si>
    <t>MULTIGESTIONES CENREX</t>
  </si>
  <si>
    <t>B1500000201</t>
  </si>
  <si>
    <t>B1500000191</t>
  </si>
  <si>
    <t>B1500000303</t>
  </si>
  <si>
    <t>AMBULANCIAS</t>
  </si>
  <si>
    <t>MAGNA MOTOR</t>
  </si>
  <si>
    <t>B1500002977 AL2988</t>
  </si>
  <si>
    <t>NORBERTO ANTONIO RUBIO</t>
  </si>
  <si>
    <t>JUAN AURELIO MERCEDES BELTRE</t>
  </si>
  <si>
    <t>B1500000178 AL 180</t>
  </si>
  <si>
    <t>SCK  VIRTUAL, SRL</t>
  </si>
  <si>
    <t>B1500000017 Y 19</t>
  </si>
  <si>
    <t>GRUPO INFORMATIVO DOMINICANO</t>
  </si>
  <si>
    <t>B1500000190</t>
  </si>
  <si>
    <t>BARTOLO DE JESUS GARCIA DE LEON</t>
  </si>
  <si>
    <t>B1500000156 AL 158</t>
  </si>
  <si>
    <t>DRONES</t>
  </si>
  <si>
    <t>INVENTUM GROUPS, SRL</t>
  </si>
  <si>
    <t>B1500000004</t>
  </si>
  <si>
    <t>HERRAMIENTAS MECANICAS</t>
  </si>
  <si>
    <t>GILGAMI GROUP, SRL</t>
  </si>
  <si>
    <t>B1500000210</t>
  </si>
  <si>
    <t>EDITORIA LISTIN DIARIO</t>
  </si>
  <si>
    <t>B1500000148</t>
  </si>
  <si>
    <t>SUMINISTRO  Y CONFECCION DE CARPETAS</t>
  </si>
  <si>
    <t>IG SUPLIDORES EXPRESS, SRL.</t>
  </si>
  <si>
    <t>B1500000307</t>
  </si>
  <si>
    <t>JOSE ALFREDO ESPINAL</t>
  </si>
  <si>
    <t>B1500000106</t>
  </si>
  <si>
    <t>EDITORA EL CARIBE</t>
  </si>
  <si>
    <t>B1500003024</t>
  </si>
  <si>
    <t>PAPEL BOND</t>
  </si>
  <si>
    <t>BREXMAN DOMINICANA, SRL</t>
  </si>
  <si>
    <t>B1500000131, 132 y 134</t>
  </si>
  <si>
    <t>B1500000135</t>
  </si>
  <si>
    <t>B1500000294 Y 295</t>
  </si>
  <si>
    <t>PRODUCCIONES CUMBRE, SRL</t>
  </si>
  <si>
    <t>B1500000120</t>
  </si>
  <si>
    <t>MOBILIARIOS PARA VARIAS OFICINAS DEL MOPC</t>
  </si>
  <si>
    <t>MUEBLES OMAR, S.A.</t>
  </si>
  <si>
    <t>B1500001979 Y 1987</t>
  </si>
  <si>
    <t>PIO DEPORTES RADIO, TELEVISION Y PAGINA WEB</t>
  </si>
  <si>
    <t>B1500000220</t>
  </si>
  <si>
    <t>DRA. DANIELA ZAPATA VALENZUELA</t>
  </si>
  <si>
    <t>B1500000011</t>
  </si>
  <si>
    <t>DR. JOSE PIO SANTANA HERRERA</t>
  </si>
  <si>
    <t>B1500000042</t>
  </si>
  <si>
    <t>B1500000034</t>
  </si>
  <si>
    <t>B1500000035</t>
  </si>
  <si>
    <t>B1500000033</t>
  </si>
  <si>
    <t>LIC. BENAVIDES NICASIO RODRIGUEZ</t>
  </si>
  <si>
    <t>B1500000108</t>
  </si>
  <si>
    <t>VERSION TRANSPARENTE</t>
  </si>
  <si>
    <t>B1500000509</t>
  </si>
  <si>
    <t>CON ASELA, EIRL</t>
  </si>
  <si>
    <t>B1500000528</t>
  </si>
  <si>
    <t>LEGALIZACION</t>
  </si>
  <si>
    <t>LIC. RAMON MARIA CEPEDA MENA</t>
  </si>
  <si>
    <t>DRA. ENELIA SANTOS DE LOS SANTOS</t>
  </si>
  <si>
    <t>B1500000268</t>
  </si>
  <si>
    <t>B1500000107 Y 108</t>
  </si>
  <si>
    <t>B1500000105</t>
  </si>
  <si>
    <t>COMBUSTIBLE</t>
  </si>
  <si>
    <t>ISLA DOMINICANA DE PETROLEO</t>
  </si>
  <si>
    <t>|</t>
  </si>
  <si>
    <t>LICITACION</t>
  </si>
  <si>
    <t>B1500000258</t>
  </si>
  <si>
    <t>LIC. MARIA ANT. TAVERAS</t>
  </si>
  <si>
    <t>B1500000002</t>
  </si>
  <si>
    <t>CONSULTURIA</t>
  </si>
  <si>
    <t>LIC. AQUILES CALDERON ROSA</t>
  </si>
  <si>
    <t>B1500000068</t>
  </si>
  <si>
    <t>DRA. YILDA VERENISIA DE LEON</t>
  </si>
  <si>
    <t>1002756586</t>
  </si>
  <si>
    <t>B1500066419, 66430, 66350, 66499,66498</t>
  </si>
  <si>
    <t>IMPLEMENTOS Y MAQUINARIAS, S.A.</t>
  </si>
  <si>
    <t>B1500000583</t>
  </si>
  <si>
    <t>SUNIX PETROLEUM, SRL</t>
  </si>
  <si>
    <t>B1500061886, 6188761840, 61814 Y 61815</t>
  </si>
  <si>
    <t>B1500000215</t>
  </si>
  <si>
    <t>B1500000214</t>
  </si>
  <si>
    <t>B1500000216</t>
  </si>
  <si>
    <t>EDITORA DIGITAL, SRL</t>
  </si>
  <si>
    <t>B1500000146 Y 147</t>
  </si>
  <si>
    <t>PUBLICACIONES AHORA</t>
  </si>
  <si>
    <t xml:space="preserve">B1500001810, 1811 Y 1817                    </t>
  </si>
  <si>
    <t xml:space="preserve">B1500002095                      </t>
  </si>
  <si>
    <t>EDITORA EL NUEVO DIARIO</t>
  </si>
  <si>
    <t xml:space="preserve">B1500002821 AL 2824 Y 2837                           </t>
  </si>
  <si>
    <t xml:space="preserve">B1500002840 y 2841                           </t>
  </si>
  <si>
    <t>EDITTORA EL CARIBE</t>
  </si>
  <si>
    <t xml:space="preserve">B1500002801, 2804 y 2807                               </t>
  </si>
  <si>
    <t>B1500002808 AL 2814</t>
  </si>
  <si>
    <t>EDITORA HOY</t>
  </si>
  <si>
    <t>B1500000474,3322, AL 3324 Y 3326</t>
  </si>
  <si>
    <t>B1500001769, 3334, 3335 Y 3339</t>
  </si>
  <si>
    <t>B1500003404,3408 Y 3418</t>
  </si>
  <si>
    <t>ALQUILER LOCAL DE AYUDANTIA</t>
  </si>
  <si>
    <t>MILTHA LINA MOSQUETE DE HERNANDEZ</t>
  </si>
  <si>
    <t>B15000000052</t>
  </si>
  <si>
    <t>B15000000051</t>
  </si>
  <si>
    <t>LICENCIAS DE SOFTWARE</t>
  </si>
  <si>
    <t>SOFTWAREONE SW1 DOMINICAN REPUBLIC</t>
  </si>
  <si>
    <t>B1500000028</t>
  </si>
  <si>
    <t>B1500066321-23, 66325,66336 Y 37</t>
  </si>
  <si>
    <t>20% AVANCE ADQUISICION INSUMOS PINTURA</t>
  </si>
  <si>
    <t>SAROEMI SERVICIOS GENERALES, SRL.</t>
  </si>
  <si>
    <t>DA-0331/2021</t>
  </si>
  <si>
    <t>ARTICULOS DE SEGURIDAD</t>
  </si>
  <si>
    <t>SEÑALIZACION TOTAL, SRL</t>
  </si>
  <si>
    <t>B1500000175</t>
  </si>
  <si>
    <t>ALQUILER DE LOCAL</t>
  </si>
  <si>
    <t>B1500000181</t>
  </si>
  <si>
    <t>B1500000287</t>
  </si>
  <si>
    <t>DR. ANULFO PIÑA PEREZ</t>
  </si>
  <si>
    <t>B1500000053</t>
  </si>
  <si>
    <t>B1500000234</t>
  </si>
  <si>
    <t>B1500000544 Y 557</t>
  </si>
  <si>
    <t>B1500000485,486,,496,534 Y 535</t>
  </si>
  <si>
    <t>MATERIALES DE SEGURIDAD</t>
  </si>
  <si>
    <t>DAC DISEÑO ARQUITECTURA Y CONSTRUCCIONES</t>
  </si>
  <si>
    <t>B1500000055</t>
  </si>
  <si>
    <t>B150005265, 266, 178, 17 Y 181</t>
  </si>
  <si>
    <t>B1500000288</t>
  </si>
  <si>
    <t>REPARACION</t>
  </si>
  <si>
    <t>PF. 9112701</t>
  </si>
  <si>
    <t>AZUCAR Y CAFÉ</t>
  </si>
  <si>
    <t>INVERSIONES YANG, SRL</t>
  </si>
  <si>
    <t>B1500000174</t>
  </si>
  <si>
    <t>MANTENIMIENTO AREA COMUN</t>
  </si>
  <si>
    <t>B1500000248</t>
  </si>
  <si>
    <t>SERVICIO DE MANTENIMIENTO Y REPARACION DE CONTRUCCION E INSTALACIONES</t>
  </si>
  <si>
    <t>B1500000807</t>
  </si>
  <si>
    <t>SUMINISTRO DE AGUA POTABLE</t>
  </si>
  <si>
    <t>AGUA PLANETA AZUL</t>
  </si>
  <si>
    <t>B1500022034,749,503,783,333,878,900,971,971,23076,648,815,790,934 Y 24056</t>
  </si>
  <si>
    <t>LIC. MIRIAN DE LA CRUZ VILLEGAS</t>
  </si>
  <si>
    <t>B1500000064</t>
  </si>
  <si>
    <t>SR. ABRAHAM EMILIO CORDERO FRIAS</t>
  </si>
  <si>
    <t>B1500000114</t>
  </si>
  <si>
    <t>GULFSTREAM PETROLEUM DOMINICANA</t>
  </si>
  <si>
    <t>B1500000805</t>
  </si>
  <si>
    <t>EULALIO ANIBAL HERRERA FERNANDEZ</t>
  </si>
  <si>
    <t>B1500000302</t>
  </si>
  <si>
    <t>PRODUCCIONES LASO, S.R.L.</t>
  </si>
  <si>
    <t>B1500000151</t>
  </si>
  <si>
    <t>GRUPO ENJOY, S.R.L.</t>
  </si>
  <si>
    <t>B1500000245</t>
  </si>
  <si>
    <t>CADENA DE NOTICIAS-TELEVISION (CDN-TV), S.A.</t>
  </si>
  <si>
    <t>B1500001089</t>
  </si>
  <si>
    <t>TELEOPERADORA NACIONAL, SRL</t>
  </si>
  <si>
    <t>B1500000308</t>
  </si>
  <si>
    <t>MBE COMUNICACIONES, SRL.</t>
  </si>
  <si>
    <t>B1500000297</t>
  </si>
  <si>
    <t>FRECUENCIAS DOMINICANAS</t>
  </si>
  <si>
    <t>B1500000310   Y 311</t>
  </si>
  <si>
    <t>B1500000271</t>
  </si>
  <si>
    <t>VEARA MEDIA SRL</t>
  </si>
  <si>
    <t>B1500000118</t>
  </si>
  <si>
    <t>TELEANTILLAS</t>
  </si>
  <si>
    <t>B1500000376</t>
  </si>
  <si>
    <t>INSTRUMENTO DE MEDICION</t>
  </si>
  <si>
    <t>TORCLOW SRL</t>
  </si>
  <si>
    <t>B1500000030</t>
  </si>
  <si>
    <t>BOMBA DE FUMIGACION</t>
  </si>
  <si>
    <t>BIOAGRO</t>
  </si>
  <si>
    <t>B1500000058</t>
  </si>
  <si>
    <t>AGUA K-OTHRINE 2 EW</t>
  </si>
  <si>
    <t>B1500000057</t>
  </si>
  <si>
    <t>COMPRA DE MOTOCICLETAS</t>
  </si>
  <si>
    <t>ECO MOTORS</t>
  </si>
  <si>
    <t>CT-930138</t>
  </si>
  <si>
    <t>ADQUISICION ARENA Y GRAVA</t>
  </si>
  <si>
    <t>CASA PACO, S.A.</t>
  </si>
  <si>
    <t>B1500000101</t>
  </si>
  <si>
    <t>ADQUISICION CEMENTO</t>
  </si>
  <si>
    <t>COMERCIAL REGO SRL.</t>
  </si>
  <si>
    <t>B1500000084</t>
  </si>
  <si>
    <t>INSUMOS MEDICOS</t>
  </si>
  <si>
    <t>PROMESE-CAL</t>
  </si>
  <si>
    <t>F1000270677 Y 0512</t>
  </si>
  <si>
    <t>ADQUISICION PERFILADOR DE SUB-SUELO</t>
  </si>
  <si>
    <t>SIMRAD SPAIN, SL.</t>
  </si>
  <si>
    <t>FCT.420-8509468</t>
  </si>
  <si>
    <t>ADQUISION DE MATERIALES, HERRAMIETAS, EQUIPOS Y PINTURA</t>
  </si>
  <si>
    <t>GRUPO ENYOY SRL.</t>
  </si>
  <si>
    <t>B1500000207</t>
  </si>
  <si>
    <t>ADQUISICION UPS.</t>
  </si>
  <si>
    <t>INVERSIONES IPARRA DEL CARIBE, SRL.</t>
  </si>
  <si>
    <t>B1500000206</t>
  </si>
  <si>
    <t>MANTENIMIENTO DE IMPRESORA</t>
  </si>
  <si>
    <t>KYODOM</t>
  </si>
  <si>
    <t>B1500000094</t>
  </si>
  <si>
    <t>F1000270751 Y F1000271196</t>
  </si>
  <si>
    <t>INSTRUMENTOS DE MEDICION</t>
  </si>
  <si>
    <t>TORCLOW, SRL</t>
  </si>
  <si>
    <t>B1500000026</t>
  </si>
  <si>
    <t>MONTO PAGADO O N/C</t>
  </si>
  <si>
    <t>CONCEPTO</t>
  </si>
  <si>
    <t>PROVEEDOR</t>
  </si>
  <si>
    <t>FACTURA No.</t>
  </si>
  <si>
    <t>DEPARTAMENTO DE CONTABILIDAD GENERAL</t>
  </si>
  <si>
    <t>FECHA DE FACTURA</t>
  </si>
  <si>
    <t>MONTO DE FACTURA</t>
  </si>
  <si>
    <t>COMPRA DE CAMIONETAS</t>
  </si>
  <si>
    <t xml:space="preserve">MAGNA MOTOR </t>
  </si>
  <si>
    <t>B1500002606 AL 2026, DEL 2626 AL 2656</t>
  </si>
  <si>
    <t>FECHA FINAL DE LA FACTURA</t>
  </si>
  <si>
    <t>ESTADO</t>
  </si>
  <si>
    <t>PENDIENTE</t>
  </si>
  <si>
    <t>ATRASO</t>
  </si>
  <si>
    <t>COMPLETO</t>
  </si>
  <si>
    <t>PENDIENTE DE PAGO</t>
  </si>
  <si>
    <t>MINISTERIO DE OBRAS PUBLICAS Y COMUNICACIONES</t>
  </si>
  <si>
    <t>PROVEEDORES ACTIVOS AL 31 DE JULIO 2021</t>
  </si>
  <si>
    <t>PAGADOS DENTRO DEL MES</t>
  </si>
  <si>
    <t>ABONOS</t>
  </si>
  <si>
    <t xml:space="preserve">PREPARADO POR </t>
  </si>
  <si>
    <t>XENIA C. TAVAREZ</t>
  </si>
  <si>
    <t>REVISADO POR</t>
  </si>
  <si>
    <t>BOLIVAR MEDRANO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</si>
</sst>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AD2FA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43" fontId="2" fillId="0" borderId="0" xfId="1" applyFont="1" applyFill="1" applyBorder="1"/>
    <xf numFmtId="43" fontId="2" fillId="0" borderId="0" xfId="2" applyFont="1" applyFill="1" applyBorder="1"/>
    <xf numFmtId="0" fontId="2" fillId="0" borderId="0" xfId="0" applyFont="1" applyAlignment="1">
      <alignment wrapText="1"/>
    </xf>
    <xf numFmtId="43" fontId="0" fillId="0" borderId="0" xfId="2" applyFont="1" applyFill="1" applyBorder="1"/>
    <xf numFmtId="43" fontId="2" fillId="0" borderId="0" xfId="0" applyNumberFormat="1" applyFont="1" applyAlignment="1">
      <alignment wrapText="1"/>
    </xf>
    <xf numFmtId="43" fontId="5" fillId="0" borderId="0" xfId="1" applyFont="1" applyFill="1" applyBorder="1" applyAlignment="1">
      <alignment horizontal="center" wrapText="1"/>
    </xf>
    <xf numFmtId="43" fontId="6" fillId="2" borderId="1" xfId="1" applyFont="1" applyFill="1" applyBorder="1"/>
    <xf numFmtId="43" fontId="6" fillId="2" borderId="1" xfId="2" applyFont="1" applyFill="1" applyBorder="1"/>
    <xf numFmtId="0" fontId="8" fillId="0" borderId="0" xfId="0" applyFont="1"/>
    <xf numFmtId="43" fontId="0" fillId="0" borderId="0" xfId="0" applyNumberFormat="1" applyAlignment="1">
      <alignment vertical="center"/>
    </xf>
    <xf numFmtId="14" fontId="5" fillId="0" borderId="0" xfId="0" applyNumberFormat="1" applyFont="1"/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14" fontId="5" fillId="3" borderId="0" xfId="0" applyNumberFormat="1" applyFont="1" applyFill="1"/>
    <xf numFmtId="43" fontId="5" fillId="3" borderId="0" xfId="1" applyFont="1" applyFill="1" applyBorder="1" applyAlignment="1">
      <alignment horizontal="center" wrapText="1"/>
    </xf>
    <xf numFmtId="0" fontId="5" fillId="3" borderId="0" xfId="0" applyFont="1" applyFill="1" applyAlignment="1">
      <alignment wrapText="1"/>
    </xf>
    <xf numFmtId="14" fontId="5" fillId="3" borderId="0" xfId="0" applyNumberFormat="1" applyFont="1" applyFill="1" applyAlignment="1">
      <alignment horizontal="left" wrapText="1"/>
    </xf>
    <xf numFmtId="49" fontId="5" fillId="3" borderId="0" xfId="0" applyNumberFormat="1" applyFont="1" applyFill="1" applyAlignment="1">
      <alignment horizontal="left" wrapText="1"/>
    </xf>
    <xf numFmtId="14" fontId="5" fillId="3" borderId="0" xfId="0" applyNumberFormat="1" applyFont="1" applyFill="1" applyAlignment="1">
      <alignment horizontal="left"/>
    </xf>
    <xf numFmtId="14" fontId="5" fillId="0" borderId="0" xfId="0" applyNumberFormat="1" applyFont="1" applyAlignment="1">
      <alignment horizontal="left"/>
    </xf>
    <xf numFmtId="14" fontId="5" fillId="4" borderId="0" xfId="0" applyNumberFormat="1" applyFont="1" applyFill="1"/>
    <xf numFmtId="43" fontId="5" fillId="4" borderId="0" xfId="1" applyFont="1" applyFill="1" applyBorder="1" applyAlignment="1">
      <alignment horizontal="center" wrapText="1"/>
    </xf>
    <xf numFmtId="0" fontId="5" fillId="4" borderId="0" xfId="0" applyFont="1" applyFill="1" applyAlignment="1">
      <alignment wrapText="1"/>
    </xf>
    <xf numFmtId="14" fontId="5" fillId="4" borderId="0" xfId="0" applyNumberFormat="1" applyFont="1" applyFill="1" applyAlignment="1">
      <alignment horizontal="left"/>
    </xf>
    <xf numFmtId="49" fontId="5" fillId="4" borderId="0" xfId="0" applyNumberFormat="1" applyFont="1" applyFill="1" applyAlignment="1">
      <alignment horizontal="left" wrapText="1"/>
    </xf>
    <xf numFmtId="43" fontId="5" fillId="0" borderId="0" xfId="1" applyFont="1" applyFill="1" applyBorder="1" applyAlignment="1">
      <alignment horizontal="center"/>
    </xf>
    <xf numFmtId="0" fontId="12" fillId="0" borderId="0" xfId="0" applyFont="1"/>
    <xf numFmtId="43" fontId="6" fillId="6" borderId="0" xfId="1" applyFont="1" applyFill="1" applyBorder="1" applyAlignment="1">
      <alignment horizontal="center"/>
    </xf>
    <xf numFmtId="43" fontId="6" fillId="6" borderId="0" xfId="2" applyFont="1" applyFill="1" applyBorder="1" applyAlignment="1">
      <alignment horizontal="center"/>
    </xf>
    <xf numFmtId="0" fontId="6" fillId="6" borderId="0" xfId="0" applyFont="1" applyFill="1" applyAlignment="1">
      <alignment wrapText="1"/>
    </xf>
    <xf numFmtId="0" fontId="6" fillId="6" borderId="0" xfId="0" applyFont="1" applyFill="1" applyAlignment="1">
      <alignment horizontal="left" wrapText="1"/>
    </xf>
    <xf numFmtId="0" fontId="7" fillId="2" borderId="2" xfId="0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49" fontId="5" fillId="0" borderId="0" xfId="0" applyNumberFormat="1" applyFont="1" applyFill="1" applyAlignment="1">
      <alignment horizontal="left" wrapText="1"/>
    </xf>
    <xf numFmtId="14" fontId="5" fillId="0" borderId="0" xfId="0" applyNumberFormat="1" applyFont="1" applyFill="1" applyAlignment="1">
      <alignment horizontal="left"/>
    </xf>
    <xf numFmtId="14" fontId="5" fillId="0" borderId="0" xfId="0" applyNumberFormat="1" applyFont="1" applyFill="1"/>
    <xf numFmtId="43" fontId="13" fillId="0" borderId="0" xfId="1" applyFont="1" applyAlignment="1">
      <alignment wrapText="1"/>
    </xf>
    <xf numFmtId="43" fontId="14" fillId="0" borderId="0" xfId="1" applyFont="1"/>
    <xf numFmtId="0" fontId="5" fillId="7" borderId="0" xfId="0" applyFont="1" applyFill="1" applyAlignment="1">
      <alignment wrapText="1"/>
    </xf>
    <xf numFmtId="49" fontId="5" fillId="7" borderId="0" xfId="0" applyNumberFormat="1" applyFont="1" applyFill="1" applyAlignment="1">
      <alignment horizontal="left" wrapText="1"/>
    </xf>
    <xf numFmtId="14" fontId="5" fillId="7" borderId="0" xfId="0" applyNumberFormat="1" applyFont="1" applyFill="1" applyAlignment="1">
      <alignment horizontal="left"/>
    </xf>
    <xf numFmtId="43" fontId="5" fillId="7" borderId="0" xfId="1" applyFont="1" applyFill="1" applyBorder="1" applyAlignment="1">
      <alignment horizontal="center" wrapText="1"/>
    </xf>
    <xf numFmtId="43" fontId="5" fillId="7" borderId="0" xfId="1" applyFont="1" applyFill="1" applyBorder="1" applyAlignment="1">
      <alignment horizontal="center"/>
    </xf>
    <xf numFmtId="14" fontId="5" fillId="7" borderId="0" xfId="0" applyNumberFormat="1" applyFont="1" applyFill="1"/>
    <xf numFmtId="0" fontId="5" fillId="7" borderId="0" xfId="0" applyFont="1" applyFill="1" applyAlignment="1">
      <alignment horizontal="left" wrapText="1"/>
    </xf>
    <xf numFmtId="49" fontId="5" fillId="7" borderId="0" xfId="0" applyNumberFormat="1" applyFont="1" applyFill="1" applyAlignment="1">
      <alignment horizontal="center" wrapText="1"/>
    </xf>
    <xf numFmtId="43" fontId="9" fillId="7" borderId="0" xfId="1" applyFont="1" applyFill="1" applyBorder="1" applyAlignment="1">
      <alignment horizontal="center" wrapText="1"/>
    </xf>
    <xf numFmtId="0" fontId="2" fillId="3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43" fontId="10" fillId="5" borderId="7" xfId="1" applyFont="1" applyFill="1" applyBorder="1" applyAlignment="1">
      <alignment horizontal="center" vertical="center" wrapText="1"/>
    </xf>
    <xf numFmtId="43" fontId="10" fillId="5" borderId="4" xfId="1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/>
    </xf>
    <xf numFmtId="0" fontId="6" fillId="6" borderId="9" xfId="0" applyFont="1" applyFill="1" applyBorder="1" applyAlignment="1">
      <alignment horizontal="center"/>
    </xf>
    <xf numFmtId="49" fontId="6" fillId="6" borderId="0" xfId="0" applyNumberFormat="1" applyFont="1" applyFill="1" applyAlignment="1">
      <alignment horizontal="center"/>
    </xf>
    <xf numFmtId="49" fontId="6" fillId="6" borderId="9" xfId="0" applyNumberFormat="1" applyFont="1" applyFill="1" applyBorder="1" applyAlignment="1">
      <alignment horizontal="center"/>
    </xf>
    <xf numFmtId="43" fontId="6" fillId="6" borderId="0" xfId="2" applyFont="1" applyFill="1" applyBorder="1" applyAlignment="1">
      <alignment horizontal="center"/>
    </xf>
    <xf numFmtId="43" fontId="6" fillId="6" borderId="9" xfId="2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3" fontId="10" fillId="5" borderId="8" xfId="2" applyFont="1" applyFill="1" applyBorder="1" applyAlignment="1">
      <alignment horizontal="center" vertical="center" wrapText="1"/>
    </xf>
    <xf numFmtId="43" fontId="10" fillId="5" borderId="5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43" fontId="10" fillId="5" borderId="8" xfId="1" applyFont="1" applyFill="1" applyBorder="1" applyAlignment="1">
      <alignment horizontal="center" vertical="center" wrapText="1"/>
    </xf>
    <xf numFmtId="43" fontId="10" fillId="5" borderId="5" xfId="1" applyFont="1" applyFill="1" applyBorder="1" applyAlignment="1">
      <alignment horizontal="center" vertical="center" wrapText="1"/>
    </xf>
    <xf numFmtId="43" fontId="10" fillId="5" borderId="6" xfId="2" applyFont="1" applyFill="1" applyBorder="1" applyAlignment="1">
      <alignment horizontal="center" vertical="center" wrapText="1"/>
    </xf>
    <xf numFmtId="43" fontId="10" fillId="5" borderId="3" xfId="2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64340475-8991-4CCD-A345-AFA069A2C765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3" name="CuadroTexto 7">
          <a:extLst>
            <a:ext uri="{FF2B5EF4-FFF2-40B4-BE49-F238E27FC236}">
              <a16:creationId xmlns:a16="http://schemas.microsoft.com/office/drawing/2014/main" id="{6ED25723-7EE2-4330-A183-DEBFD8CD24CF}"/>
            </a:ext>
          </a:extLst>
        </xdr:cNvPr>
        <xdr:cNvSpPr txBox="1"/>
      </xdr:nvSpPr>
      <xdr:spPr>
        <a:xfrm>
          <a:off x="7429500" y="80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4" name="CuadroTexto 8">
          <a:extLst>
            <a:ext uri="{FF2B5EF4-FFF2-40B4-BE49-F238E27FC236}">
              <a16:creationId xmlns:a16="http://schemas.microsoft.com/office/drawing/2014/main" id="{74DCDE58-E1F0-4F89-B919-4AAEDDCB40CA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5" name="CuadroTexto 9">
          <a:extLst>
            <a:ext uri="{FF2B5EF4-FFF2-40B4-BE49-F238E27FC236}">
              <a16:creationId xmlns:a16="http://schemas.microsoft.com/office/drawing/2014/main" id="{D94D0FFE-090C-4A26-9732-53572D9D42C4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C48F62E7-6843-447A-B3FE-DEBA3CB23AA1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9C3F885-8F90-4C00-9AE0-EECE2E52F039}"/>
            </a:ext>
          </a:extLst>
        </xdr:cNvPr>
        <xdr:cNvSpPr txBox="1"/>
      </xdr:nvSpPr>
      <xdr:spPr>
        <a:xfrm>
          <a:off x="7429500" y="80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5A9A758-C819-4A46-955B-606D5DBD8CD0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D9B09520-A91F-4008-98FE-2F9967574B65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0" name="CuadroTexto 8">
          <a:extLst>
            <a:ext uri="{FF2B5EF4-FFF2-40B4-BE49-F238E27FC236}">
              <a16:creationId xmlns:a16="http://schemas.microsoft.com/office/drawing/2014/main" id="{10082EF0-6B26-4728-8466-6F26182E6CCC}"/>
            </a:ext>
          </a:extLst>
        </xdr:cNvPr>
        <xdr:cNvSpPr txBox="1"/>
      </xdr:nvSpPr>
      <xdr:spPr>
        <a:xfrm>
          <a:off x="742950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1" name="CuadroTexto 9">
          <a:extLst>
            <a:ext uri="{FF2B5EF4-FFF2-40B4-BE49-F238E27FC236}">
              <a16:creationId xmlns:a16="http://schemas.microsoft.com/office/drawing/2014/main" id="{3040764B-59FA-4702-A899-E1988DF7D060}"/>
            </a:ext>
          </a:extLst>
        </xdr:cNvPr>
        <xdr:cNvSpPr txBox="1"/>
      </xdr:nvSpPr>
      <xdr:spPr>
        <a:xfrm>
          <a:off x="919162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2" name="CuadroTexto 8">
          <a:extLst>
            <a:ext uri="{FF2B5EF4-FFF2-40B4-BE49-F238E27FC236}">
              <a16:creationId xmlns:a16="http://schemas.microsoft.com/office/drawing/2014/main" id="{9EC455A8-B947-42BE-A245-FDE14336686A}"/>
            </a:ext>
          </a:extLst>
        </xdr:cNvPr>
        <xdr:cNvSpPr txBox="1"/>
      </xdr:nvSpPr>
      <xdr:spPr>
        <a:xfrm>
          <a:off x="742950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3" name="CuadroTexto 9">
          <a:extLst>
            <a:ext uri="{FF2B5EF4-FFF2-40B4-BE49-F238E27FC236}">
              <a16:creationId xmlns:a16="http://schemas.microsoft.com/office/drawing/2014/main" id="{B365955D-6DAF-49CB-8AFC-D216EEB32699}"/>
            </a:ext>
          </a:extLst>
        </xdr:cNvPr>
        <xdr:cNvSpPr txBox="1"/>
      </xdr:nvSpPr>
      <xdr:spPr>
        <a:xfrm>
          <a:off x="919162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4" name="CuadroTexto 8">
          <a:extLst>
            <a:ext uri="{FF2B5EF4-FFF2-40B4-BE49-F238E27FC236}">
              <a16:creationId xmlns:a16="http://schemas.microsoft.com/office/drawing/2014/main" id="{CE41E456-CD72-4FF9-A213-0BE46A0BFCCE}"/>
            </a:ext>
          </a:extLst>
        </xdr:cNvPr>
        <xdr:cNvSpPr txBox="1"/>
      </xdr:nvSpPr>
      <xdr:spPr>
        <a:xfrm>
          <a:off x="742950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" name="CuadroTexto 9">
          <a:extLst>
            <a:ext uri="{FF2B5EF4-FFF2-40B4-BE49-F238E27FC236}">
              <a16:creationId xmlns:a16="http://schemas.microsoft.com/office/drawing/2014/main" id="{816BEFC2-656C-466D-9B6B-324F04B29576}"/>
            </a:ext>
          </a:extLst>
        </xdr:cNvPr>
        <xdr:cNvSpPr txBox="1"/>
      </xdr:nvSpPr>
      <xdr:spPr>
        <a:xfrm>
          <a:off x="919162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9CDC01-10C3-46EE-9606-DD62F977FF1C}"/>
            </a:ext>
          </a:extLst>
        </xdr:cNvPr>
        <xdr:cNvSpPr txBox="1"/>
      </xdr:nvSpPr>
      <xdr:spPr>
        <a:xfrm>
          <a:off x="7429500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ECED1E2A-DB27-4492-A01A-6EEC45063300}"/>
            </a:ext>
          </a:extLst>
        </xdr:cNvPr>
        <xdr:cNvSpPr txBox="1"/>
      </xdr:nvSpPr>
      <xdr:spPr>
        <a:xfrm>
          <a:off x="919162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E5E78089-DEC4-4C77-B3AB-3CF0571F82C3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9" name="CuadroTexto 7">
          <a:extLst>
            <a:ext uri="{FF2B5EF4-FFF2-40B4-BE49-F238E27FC236}">
              <a16:creationId xmlns:a16="http://schemas.microsoft.com/office/drawing/2014/main" id="{EE134F32-97EB-4333-8761-D421AEDF8725}"/>
            </a:ext>
          </a:extLst>
        </xdr:cNvPr>
        <xdr:cNvSpPr txBox="1"/>
      </xdr:nvSpPr>
      <xdr:spPr>
        <a:xfrm>
          <a:off x="7429500" y="80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0" name="CuadroTexto 8">
          <a:extLst>
            <a:ext uri="{FF2B5EF4-FFF2-40B4-BE49-F238E27FC236}">
              <a16:creationId xmlns:a16="http://schemas.microsoft.com/office/drawing/2014/main" id="{F8A94D0F-9665-414F-9C9C-61129E288045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1" name="CuadroTexto 9">
          <a:extLst>
            <a:ext uri="{FF2B5EF4-FFF2-40B4-BE49-F238E27FC236}">
              <a16:creationId xmlns:a16="http://schemas.microsoft.com/office/drawing/2014/main" id="{FBA3C75C-A7EA-4875-A77D-6B46B1C5882F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2" name="CuadroTexto 3">
          <a:extLst>
            <a:ext uri="{FF2B5EF4-FFF2-40B4-BE49-F238E27FC236}">
              <a16:creationId xmlns:a16="http://schemas.microsoft.com/office/drawing/2014/main" id="{1827B2F2-DFD2-423A-87C9-F24B466D1B8B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424D6FD5-92C7-4FC2-891F-8E865F50A5EA}"/>
            </a:ext>
          </a:extLst>
        </xdr:cNvPr>
        <xdr:cNvSpPr txBox="1"/>
      </xdr:nvSpPr>
      <xdr:spPr>
        <a:xfrm>
          <a:off x="7429500" y="800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A7E81062-7A0E-469E-8AE7-95F0BC15A737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8E6A2E5B-23CD-4714-A146-6F9AAD89568C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6" name="CuadroTexto 9">
          <a:extLst>
            <a:ext uri="{FF2B5EF4-FFF2-40B4-BE49-F238E27FC236}">
              <a16:creationId xmlns:a16="http://schemas.microsoft.com/office/drawing/2014/main" id="{8E1533F1-1913-441F-AF46-BF25D1635938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7" name="CuadroTexto 9">
          <a:extLst>
            <a:ext uri="{FF2B5EF4-FFF2-40B4-BE49-F238E27FC236}">
              <a16:creationId xmlns:a16="http://schemas.microsoft.com/office/drawing/2014/main" id="{8E668E8C-060F-4363-832A-61F2F83F52FD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" name="CuadroTexto 9">
          <a:extLst>
            <a:ext uri="{FF2B5EF4-FFF2-40B4-BE49-F238E27FC236}">
              <a16:creationId xmlns:a16="http://schemas.microsoft.com/office/drawing/2014/main" id="{2CA6C365-AD47-496C-84F7-5B2ADEA4DBA7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3FAA9FEC-8702-47C5-A175-123AE9669B2A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" name="CuadroTexto 9">
          <a:extLst>
            <a:ext uri="{FF2B5EF4-FFF2-40B4-BE49-F238E27FC236}">
              <a16:creationId xmlns:a16="http://schemas.microsoft.com/office/drawing/2014/main" id="{A87F4770-30E8-4A42-A826-B9C39BA3E966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" name="CuadroTexto 9">
          <a:extLst>
            <a:ext uri="{FF2B5EF4-FFF2-40B4-BE49-F238E27FC236}">
              <a16:creationId xmlns:a16="http://schemas.microsoft.com/office/drawing/2014/main" id="{62F91404-8D6D-4FDC-8D89-7210E8E58058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" name="CuadroTexto 9">
          <a:extLst>
            <a:ext uri="{FF2B5EF4-FFF2-40B4-BE49-F238E27FC236}">
              <a16:creationId xmlns:a16="http://schemas.microsoft.com/office/drawing/2014/main" id="{C09468CB-7565-4EDE-A64F-DD127AAA2D16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8B0FD20A-BC89-49C8-9E1C-DA33BEE1B0A6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" name="CuadroTexto 9">
          <a:extLst>
            <a:ext uri="{FF2B5EF4-FFF2-40B4-BE49-F238E27FC236}">
              <a16:creationId xmlns:a16="http://schemas.microsoft.com/office/drawing/2014/main" id="{84294F29-2369-4F96-9046-C9611330F01E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" name="CuadroTexto 9">
          <a:extLst>
            <a:ext uri="{FF2B5EF4-FFF2-40B4-BE49-F238E27FC236}">
              <a16:creationId xmlns:a16="http://schemas.microsoft.com/office/drawing/2014/main" id="{AA77E1B9-6E0F-4ED1-9EAF-EFBB2DC6CE0E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" name="CuadroTexto 9">
          <a:extLst>
            <a:ext uri="{FF2B5EF4-FFF2-40B4-BE49-F238E27FC236}">
              <a16:creationId xmlns:a16="http://schemas.microsoft.com/office/drawing/2014/main" id="{9DE34222-2481-4FBF-8CA6-1FA6A4997CEF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A035BF83-9E9B-4DCE-B11D-439002A46D0E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" name="CuadroTexto 9">
          <a:extLst>
            <a:ext uri="{FF2B5EF4-FFF2-40B4-BE49-F238E27FC236}">
              <a16:creationId xmlns:a16="http://schemas.microsoft.com/office/drawing/2014/main" id="{B61D9E13-C35C-4CBE-8754-ADF38A8AB32C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" name="CuadroTexto 9">
          <a:extLst>
            <a:ext uri="{FF2B5EF4-FFF2-40B4-BE49-F238E27FC236}">
              <a16:creationId xmlns:a16="http://schemas.microsoft.com/office/drawing/2014/main" id="{BD46B21E-750E-42EF-BC3D-FACF829A23EE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" name="CuadroTexto 9">
          <a:extLst>
            <a:ext uri="{FF2B5EF4-FFF2-40B4-BE49-F238E27FC236}">
              <a16:creationId xmlns:a16="http://schemas.microsoft.com/office/drawing/2014/main" id="{292604D5-1C25-441D-92D4-233E3D851AC7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D657B86C-AE46-4D75-BA8A-452DC1781B25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2" name="CuadroTexto 9">
          <a:extLst>
            <a:ext uri="{FF2B5EF4-FFF2-40B4-BE49-F238E27FC236}">
              <a16:creationId xmlns:a16="http://schemas.microsoft.com/office/drawing/2014/main" id="{3E1175CE-EFCA-4069-B704-DCBF67E076E7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3" name="CuadroTexto 9">
          <a:extLst>
            <a:ext uri="{FF2B5EF4-FFF2-40B4-BE49-F238E27FC236}">
              <a16:creationId xmlns:a16="http://schemas.microsoft.com/office/drawing/2014/main" id="{E8CE462C-2323-4DBB-A8B6-2B6D349CAB28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4" name="CuadroTexto 9">
          <a:extLst>
            <a:ext uri="{FF2B5EF4-FFF2-40B4-BE49-F238E27FC236}">
              <a16:creationId xmlns:a16="http://schemas.microsoft.com/office/drawing/2014/main" id="{D854E193-1D35-4054-A5EC-05E034BF8A34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D4C7E1B8-23F4-4EBE-BA16-C5A993775B2E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6" name="CuadroTexto 9">
          <a:extLst>
            <a:ext uri="{FF2B5EF4-FFF2-40B4-BE49-F238E27FC236}">
              <a16:creationId xmlns:a16="http://schemas.microsoft.com/office/drawing/2014/main" id="{4B4AF2B4-D2DB-4411-BB1E-9C035BD72B79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B4E48FDF-98E9-490A-B72F-2529BEC249F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8" name="CuadroTexto 9">
          <a:extLst>
            <a:ext uri="{FF2B5EF4-FFF2-40B4-BE49-F238E27FC236}">
              <a16:creationId xmlns:a16="http://schemas.microsoft.com/office/drawing/2014/main" id="{997DB7E4-38FF-4FF4-BF8B-2B0BE163B377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1C071BCC-947C-4AF3-AD20-B9E6120B9FEE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0" name="CuadroTexto 9">
          <a:extLst>
            <a:ext uri="{FF2B5EF4-FFF2-40B4-BE49-F238E27FC236}">
              <a16:creationId xmlns:a16="http://schemas.microsoft.com/office/drawing/2014/main" id="{DF414132-4E9A-465E-BD0D-CADC609D08F8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1" name="CuadroTexto 9">
          <a:extLst>
            <a:ext uri="{FF2B5EF4-FFF2-40B4-BE49-F238E27FC236}">
              <a16:creationId xmlns:a16="http://schemas.microsoft.com/office/drawing/2014/main" id="{9FC12002-F264-4088-A865-97EB80851CD9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2" name="CuadroTexto 9">
          <a:extLst>
            <a:ext uri="{FF2B5EF4-FFF2-40B4-BE49-F238E27FC236}">
              <a16:creationId xmlns:a16="http://schemas.microsoft.com/office/drawing/2014/main" id="{737AD553-8528-4C71-AB72-5592A93971A0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999E843F-418C-4F3E-A644-DDB9AF5DA1AA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4" name="CuadroTexto 9">
          <a:extLst>
            <a:ext uri="{FF2B5EF4-FFF2-40B4-BE49-F238E27FC236}">
              <a16:creationId xmlns:a16="http://schemas.microsoft.com/office/drawing/2014/main" id="{ACFE4CA1-E639-480B-99D9-C4A88EA1627C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5" name="CuadroTexto 9">
          <a:extLst>
            <a:ext uri="{FF2B5EF4-FFF2-40B4-BE49-F238E27FC236}">
              <a16:creationId xmlns:a16="http://schemas.microsoft.com/office/drawing/2014/main" id="{F3F08CBE-13FB-413B-B0B7-3A6084F757B5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6" name="CuadroTexto 9">
          <a:extLst>
            <a:ext uri="{FF2B5EF4-FFF2-40B4-BE49-F238E27FC236}">
              <a16:creationId xmlns:a16="http://schemas.microsoft.com/office/drawing/2014/main" id="{D55A7AA2-D8C0-4CE9-B127-1D0011679587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4505C2E0-922B-4F6E-B54E-6BAEF6A4364D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8" name="CuadroTexto 9">
          <a:extLst>
            <a:ext uri="{FF2B5EF4-FFF2-40B4-BE49-F238E27FC236}">
              <a16:creationId xmlns:a16="http://schemas.microsoft.com/office/drawing/2014/main" id="{0DAEC21E-75F2-4AF4-933E-1EC00896F378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9" name="CuadroTexto 9">
          <a:extLst>
            <a:ext uri="{FF2B5EF4-FFF2-40B4-BE49-F238E27FC236}">
              <a16:creationId xmlns:a16="http://schemas.microsoft.com/office/drawing/2014/main" id="{06DD99B9-BD33-4C96-8F2B-1FCFC3E645AB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0" name="CuadroTexto 9">
          <a:extLst>
            <a:ext uri="{FF2B5EF4-FFF2-40B4-BE49-F238E27FC236}">
              <a16:creationId xmlns:a16="http://schemas.microsoft.com/office/drawing/2014/main" id="{216B2E85-6561-4298-851B-D359F93F53E3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4416D93B-13F0-4D92-8EBF-75DB405AF3FC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2" name="CuadroTexto 9">
          <a:extLst>
            <a:ext uri="{FF2B5EF4-FFF2-40B4-BE49-F238E27FC236}">
              <a16:creationId xmlns:a16="http://schemas.microsoft.com/office/drawing/2014/main" id="{DF45B57A-20C3-4959-B3A8-3A3CA568A946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312F9A4A-0EC3-4C88-8B5D-16373AF4DA70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4" name="CuadroTexto 9">
          <a:extLst>
            <a:ext uri="{FF2B5EF4-FFF2-40B4-BE49-F238E27FC236}">
              <a16:creationId xmlns:a16="http://schemas.microsoft.com/office/drawing/2014/main" id="{526A3007-84DC-4826-B9C3-112E6CC9DD3D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5" name="CuadroTexto 9">
          <a:extLst>
            <a:ext uri="{FF2B5EF4-FFF2-40B4-BE49-F238E27FC236}">
              <a16:creationId xmlns:a16="http://schemas.microsoft.com/office/drawing/2014/main" id="{D521EB9F-70B9-4183-848C-E59D26113221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6" name="CuadroTexto 9">
          <a:extLst>
            <a:ext uri="{FF2B5EF4-FFF2-40B4-BE49-F238E27FC236}">
              <a16:creationId xmlns:a16="http://schemas.microsoft.com/office/drawing/2014/main" id="{A2C1A9F8-3AFA-4398-A43A-7C944EE981FA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4A9A270B-1CBD-46B4-B187-E3D694F6D321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8" name="CuadroTexto 9">
          <a:extLst>
            <a:ext uri="{FF2B5EF4-FFF2-40B4-BE49-F238E27FC236}">
              <a16:creationId xmlns:a16="http://schemas.microsoft.com/office/drawing/2014/main" id="{B5475EDE-BE65-4161-8104-137C1B0242C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CC47D7D1-0C22-43B7-83E6-71EB74CEC8F7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0" name="CuadroTexto 3">
          <a:extLst>
            <a:ext uri="{FF2B5EF4-FFF2-40B4-BE49-F238E27FC236}">
              <a16:creationId xmlns:a16="http://schemas.microsoft.com/office/drawing/2014/main" id="{77BD2AEB-6261-4844-8569-D6FF3BD9E493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1" name="CuadroTexto 7">
          <a:extLst>
            <a:ext uri="{FF2B5EF4-FFF2-40B4-BE49-F238E27FC236}">
              <a16:creationId xmlns:a16="http://schemas.microsoft.com/office/drawing/2014/main" id="{5B0A73EA-AE40-489B-BBAB-93A90E727EA6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2" name="CuadroTexto 8">
          <a:extLst>
            <a:ext uri="{FF2B5EF4-FFF2-40B4-BE49-F238E27FC236}">
              <a16:creationId xmlns:a16="http://schemas.microsoft.com/office/drawing/2014/main" id="{C2A7BA7F-D3B9-45E7-9AE0-D188F1EEE49C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3" name="CuadroTexto 9">
          <a:extLst>
            <a:ext uri="{FF2B5EF4-FFF2-40B4-BE49-F238E27FC236}">
              <a16:creationId xmlns:a16="http://schemas.microsoft.com/office/drawing/2014/main" id="{FBCDD2C5-57D3-4923-AD76-44A384BE440F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4" name="CuadroTexto 3">
          <a:extLst>
            <a:ext uri="{FF2B5EF4-FFF2-40B4-BE49-F238E27FC236}">
              <a16:creationId xmlns:a16="http://schemas.microsoft.com/office/drawing/2014/main" id="{06E6F17A-EADE-4D5E-8463-F71689B6C86B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D9774BAA-AB70-47D5-B447-A7F7905ADDF2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907AEFE2-F3B8-4B04-9FCC-BD0786FF86DA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71850D3A-7D89-4F66-A4FF-F8C5744D60FB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8" name="CuadroTexto 8">
          <a:extLst>
            <a:ext uri="{FF2B5EF4-FFF2-40B4-BE49-F238E27FC236}">
              <a16:creationId xmlns:a16="http://schemas.microsoft.com/office/drawing/2014/main" id="{653120FF-52BE-46E3-B425-D476F8E95DCC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9" name="CuadroTexto 9">
          <a:extLst>
            <a:ext uri="{FF2B5EF4-FFF2-40B4-BE49-F238E27FC236}">
              <a16:creationId xmlns:a16="http://schemas.microsoft.com/office/drawing/2014/main" id="{BE924731-1B50-4CD1-B731-A0AA204B4DFA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0" name="CuadroTexto 8">
          <a:extLst>
            <a:ext uri="{FF2B5EF4-FFF2-40B4-BE49-F238E27FC236}">
              <a16:creationId xmlns:a16="http://schemas.microsoft.com/office/drawing/2014/main" id="{3243C168-E109-4541-98F8-E0CB0A7AD2AC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1" name="CuadroTexto 9">
          <a:extLst>
            <a:ext uri="{FF2B5EF4-FFF2-40B4-BE49-F238E27FC236}">
              <a16:creationId xmlns:a16="http://schemas.microsoft.com/office/drawing/2014/main" id="{9DAD3C99-04D6-4933-81A2-31E1007D0A6F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2" name="CuadroTexto 8">
          <a:extLst>
            <a:ext uri="{FF2B5EF4-FFF2-40B4-BE49-F238E27FC236}">
              <a16:creationId xmlns:a16="http://schemas.microsoft.com/office/drawing/2014/main" id="{90284FD4-917D-4A56-9715-6413F61D8956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3" name="CuadroTexto 9">
          <a:extLst>
            <a:ext uri="{FF2B5EF4-FFF2-40B4-BE49-F238E27FC236}">
              <a16:creationId xmlns:a16="http://schemas.microsoft.com/office/drawing/2014/main" id="{BB24D4A1-5D1E-41F2-AF96-5234D918F6CD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5881BAC7-2052-46A7-8789-FAF84A2810F1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3EDC913C-4A95-461A-BC13-EE8FDF45582E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6" name="CuadroTexto 3">
          <a:extLst>
            <a:ext uri="{FF2B5EF4-FFF2-40B4-BE49-F238E27FC236}">
              <a16:creationId xmlns:a16="http://schemas.microsoft.com/office/drawing/2014/main" id="{4F02B30F-8F50-41A7-BE80-EEF624B3164E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7" name="CuadroTexto 7">
          <a:extLst>
            <a:ext uri="{FF2B5EF4-FFF2-40B4-BE49-F238E27FC236}">
              <a16:creationId xmlns:a16="http://schemas.microsoft.com/office/drawing/2014/main" id="{E1449860-D59B-4F52-8349-748E108B2C07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8" name="CuadroTexto 8">
          <a:extLst>
            <a:ext uri="{FF2B5EF4-FFF2-40B4-BE49-F238E27FC236}">
              <a16:creationId xmlns:a16="http://schemas.microsoft.com/office/drawing/2014/main" id="{3DE7CD1D-8ADB-4FB6-8640-3DB50A182016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9" name="CuadroTexto 9">
          <a:extLst>
            <a:ext uri="{FF2B5EF4-FFF2-40B4-BE49-F238E27FC236}">
              <a16:creationId xmlns:a16="http://schemas.microsoft.com/office/drawing/2014/main" id="{4D64789C-750E-4B3E-8132-9B48E9A8E096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90" name="CuadroTexto 3">
          <a:extLst>
            <a:ext uri="{FF2B5EF4-FFF2-40B4-BE49-F238E27FC236}">
              <a16:creationId xmlns:a16="http://schemas.microsoft.com/office/drawing/2014/main" id="{ADC2B08E-5D8A-4E33-A840-17E52DD5545B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ABB71E82-09F3-4063-94A8-A829525D7D3A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F91AE77C-CDE9-4C64-A863-B4C008DCA6BA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48BCB1A8-DAF2-49DA-907F-CE18649AFBEF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94" name="CuadroTexto 9">
          <a:extLst>
            <a:ext uri="{FF2B5EF4-FFF2-40B4-BE49-F238E27FC236}">
              <a16:creationId xmlns:a16="http://schemas.microsoft.com/office/drawing/2014/main" id="{97515B3B-F35E-4B01-8836-09A8BE175BA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95" name="CuadroTexto 9">
          <a:extLst>
            <a:ext uri="{FF2B5EF4-FFF2-40B4-BE49-F238E27FC236}">
              <a16:creationId xmlns:a16="http://schemas.microsoft.com/office/drawing/2014/main" id="{DA809451-7723-442A-81A1-EDEDEB7C0DDE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96" name="CuadroTexto 9">
          <a:extLst>
            <a:ext uri="{FF2B5EF4-FFF2-40B4-BE49-F238E27FC236}">
              <a16:creationId xmlns:a16="http://schemas.microsoft.com/office/drawing/2014/main" id="{329D029C-DDF7-49BA-B23C-E0A6CEAF9AA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76378DD9-5E6B-4316-9714-2563AC92ACC3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98" name="CuadroTexto 9">
          <a:extLst>
            <a:ext uri="{FF2B5EF4-FFF2-40B4-BE49-F238E27FC236}">
              <a16:creationId xmlns:a16="http://schemas.microsoft.com/office/drawing/2014/main" id="{E3333920-FEA2-4547-B306-CB999CED0629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99" name="CuadroTexto 9">
          <a:extLst>
            <a:ext uri="{FF2B5EF4-FFF2-40B4-BE49-F238E27FC236}">
              <a16:creationId xmlns:a16="http://schemas.microsoft.com/office/drawing/2014/main" id="{1294C00B-C73D-4D50-A8D7-C10C4B26AC7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0" name="CuadroTexto 9">
          <a:extLst>
            <a:ext uri="{FF2B5EF4-FFF2-40B4-BE49-F238E27FC236}">
              <a16:creationId xmlns:a16="http://schemas.microsoft.com/office/drawing/2014/main" id="{74ECE10D-8E82-4AFA-A8DD-D9EE77DB90F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12CBD226-EE31-4A7E-864B-6D4F3081253A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2" name="CuadroTexto 9">
          <a:extLst>
            <a:ext uri="{FF2B5EF4-FFF2-40B4-BE49-F238E27FC236}">
              <a16:creationId xmlns:a16="http://schemas.microsoft.com/office/drawing/2014/main" id="{13059694-4987-4F61-A1D9-04B796D7A8F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3" name="CuadroTexto 9">
          <a:extLst>
            <a:ext uri="{FF2B5EF4-FFF2-40B4-BE49-F238E27FC236}">
              <a16:creationId xmlns:a16="http://schemas.microsoft.com/office/drawing/2014/main" id="{5377354F-962F-4DE3-8B2A-0636916B592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4" name="CuadroTexto 9">
          <a:extLst>
            <a:ext uri="{FF2B5EF4-FFF2-40B4-BE49-F238E27FC236}">
              <a16:creationId xmlns:a16="http://schemas.microsoft.com/office/drawing/2014/main" id="{50707E37-B1CF-4221-BCD1-8D2FE39A4FF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E373D397-946F-4B86-A245-E6DFFFC4C3B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6" name="CuadroTexto 9">
          <a:extLst>
            <a:ext uri="{FF2B5EF4-FFF2-40B4-BE49-F238E27FC236}">
              <a16:creationId xmlns:a16="http://schemas.microsoft.com/office/drawing/2014/main" id="{C5FB380A-2CB4-4F36-9E0D-2FC829AF637F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7" name="CuadroTexto 9">
          <a:extLst>
            <a:ext uri="{FF2B5EF4-FFF2-40B4-BE49-F238E27FC236}">
              <a16:creationId xmlns:a16="http://schemas.microsoft.com/office/drawing/2014/main" id="{5C0D756A-E52E-4568-9914-3BEF81558E0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8" name="CuadroTexto 9">
          <a:extLst>
            <a:ext uri="{FF2B5EF4-FFF2-40B4-BE49-F238E27FC236}">
              <a16:creationId xmlns:a16="http://schemas.microsoft.com/office/drawing/2014/main" id="{8ED09E73-C5C3-4DAB-826C-E38774EC0BA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219644C3-C2B8-47F2-8CDF-80B75E37F297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0" name="CuadroTexto 9">
          <a:extLst>
            <a:ext uri="{FF2B5EF4-FFF2-40B4-BE49-F238E27FC236}">
              <a16:creationId xmlns:a16="http://schemas.microsoft.com/office/drawing/2014/main" id="{C166ECB8-7D72-413A-A5C1-80B719B2FD9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1" name="CuadroTexto 9">
          <a:extLst>
            <a:ext uri="{FF2B5EF4-FFF2-40B4-BE49-F238E27FC236}">
              <a16:creationId xmlns:a16="http://schemas.microsoft.com/office/drawing/2014/main" id="{AF1BBDBB-0AB3-4577-9A9A-9046B6A7325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2" name="CuadroTexto 9">
          <a:extLst>
            <a:ext uri="{FF2B5EF4-FFF2-40B4-BE49-F238E27FC236}">
              <a16:creationId xmlns:a16="http://schemas.microsoft.com/office/drawing/2014/main" id="{F3D22873-96CD-4C80-9C49-DD09A65DD5B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59AD30C3-86F0-415B-AFE7-EA4BFE6BB83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4" name="CuadroTexto 9">
          <a:extLst>
            <a:ext uri="{FF2B5EF4-FFF2-40B4-BE49-F238E27FC236}">
              <a16:creationId xmlns:a16="http://schemas.microsoft.com/office/drawing/2014/main" id="{B032ECFD-A85B-4268-9663-93854E3D3B2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4239885B-2FBF-4399-B1DD-A67915AD4A4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6" name="CuadroTexto 9">
          <a:extLst>
            <a:ext uri="{FF2B5EF4-FFF2-40B4-BE49-F238E27FC236}">
              <a16:creationId xmlns:a16="http://schemas.microsoft.com/office/drawing/2014/main" id="{154EF0B3-6D75-4C42-A588-D0F4E6235867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6F0C0590-82B5-4710-8429-7E2BC716DE63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8" name="CuadroTexto 9">
          <a:extLst>
            <a:ext uri="{FF2B5EF4-FFF2-40B4-BE49-F238E27FC236}">
              <a16:creationId xmlns:a16="http://schemas.microsoft.com/office/drawing/2014/main" id="{1CFDF748-5C2D-428E-A8CB-D79D3636A72E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9" name="CuadroTexto 9">
          <a:extLst>
            <a:ext uri="{FF2B5EF4-FFF2-40B4-BE49-F238E27FC236}">
              <a16:creationId xmlns:a16="http://schemas.microsoft.com/office/drawing/2014/main" id="{139C36BA-D19C-48B1-BF41-FBE8F6E095E0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0" name="CuadroTexto 9">
          <a:extLst>
            <a:ext uri="{FF2B5EF4-FFF2-40B4-BE49-F238E27FC236}">
              <a16:creationId xmlns:a16="http://schemas.microsoft.com/office/drawing/2014/main" id="{63809AA2-94EC-4ED2-8310-11F1CCCE0403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5F2CAAD0-9C88-483F-A2A2-77FFAD0D9EAB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2" name="CuadroTexto 9">
          <a:extLst>
            <a:ext uri="{FF2B5EF4-FFF2-40B4-BE49-F238E27FC236}">
              <a16:creationId xmlns:a16="http://schemas.microsoft.com/office/drawing/2014/main" id="{0CE3DBF5-1CB9-4ABE-BD71-D59AFA73F14B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3" name="CuadroTexto 9">
          <a:extLst>
            <a:ext uri="{FF2B5EF4-FFF2-40B4-BE49-F238E27FC236}">
              <a16:creationId xmlns:a16="http://schemas.microsoft.com/office/drawing/2014/main" id="{1E455C23-9B1C-43A5-96E6-E8658E7BE410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4" name="CuadroTexto 9">
          <a:extLst>
            <a:ext uri="{FF2B5EF4-FFF2-40B4-BE49-F238E27FC236}">
              <a16:creationId xmlns:a16="http://schemas.microsoft.com/office/drawing/2014/main" id="{4B9FA1A7-8542-4373-8858-73BF4DF9CF1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B4655CF5-1C04-425D-ABF6-08969F49677F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6" name="CuadroTexto 9">
          <a:extLst>
            <a:ext uri="{FF2B5EF4-FFF2-40B4-BE49-F238E27FC236}">
              <a16:creationId xmlns:a16="http://schemas.microsoft.com/office/drawing/2014/main" id="{593E0C28-5D58-4BC3-A7CF-265074084A5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7" name="CuadroTexto 9">
          <a:extLst>
            <a:ext uri="{FF2B5EF4-FFF2-40B4-BE49-F238E27FC236}">
              <a16:creationId xmlns:a16="http://schemas.microsoft.com/office/drawing/2014/main" id="{42FD1A91-56CC-4179-9E26-8CC8E3FC9705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8" name="CuadroTexto 9">
          <a:extLst>
            <a:ext uri="{FF2B5EF4-FFF2-40B4-BE49-F238E27FC236}">
              <a16:creationId xmlns:a16="http://schemas.microsoft.com/office/drawing/2014/main" id="{9C3A2827-31A9-488B-8A9D-46206526B47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65062E36-1AF9-4278-B565-A8EB9F81CAD7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0" name="CuadroTexto 9">
          <a:extLst>
            <a:ext uri="{FF2B5EF4-FFF2-40B4-BE49-F238E27FC236}">
              <a16:creationId xmlns:a16="http://schemas.microsoft.com/office/drawing/2014/main" id="{AB65E901-3A92-4469-9137-4E3D9665E68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EDCFDDFF-C19D-4A25-8A13-305CD9BF27C7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2" name="CuadroTexto 9">
          <a:extLst>
            <a:ext uri="{FF2B5EF4-FFF2-40B4-BE49-F238E27FC236}">
              <a16:creationId xmlns:a16="http://schemas.microsoft.com/office/drawing/2014/main" id="{742B01D3-07B0-4DF1-A9B7-29561FE1049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3" name="CuadroTexto 9">
          <a:extLst>
            <a:ext uri="{FF2B5EF4-FFF2-40B4-BE49-F238E27FC236}">
              <a16:creationId xmlns:a16="http://schemas.microsoft.com/office/drawing/2014/main" id="{3BF09336-BBB8-4789-AFA3-3A7ACA58C08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4" name="CuadroTexto 9">
          <a:extLst>
            <a:ext uri="{FF2B5EF4-FFF2-40B4-BE49-F238E27FC236}">
              <a16:creationId xmlns:a16="http://schemas.microsoft.com/office/drawing/2014/main" id="{038463F1-0883-4C58-A34B-365912DB7AA7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DE006509-7B33-42AC-B9F9-2A1DC787D3B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6" name="CuadroTexto 9">
          <a:extLst>
            <a:ext uri="{FF2B5EF4-FFF2-40B4-BE49-F238E27FC236}">
              <a16:creationId xmlns:a16="http://schemas.microsoft.com/office/drawing/2014/main" id="{DADE1459-7EAF-42DE-9D3C-9A120708D496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28FF2FCA-20FE-4A89-A4F2-0DDAA06509BE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8" name="CuadroTexto 9">
          <a:extLst>
            <a:ext uri="{FF2B5EF4-FFF2-40B4-BE49-F238E27FC236}">
              <a16:creationId xmlns:a16="http://schemas.microsoft.com/office/drawing/2014/main" id="{7B899AD9-15A1-4900-976A-8543E53318EB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51F91052-9830-47B6-8C76-EE5DED418CB9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0" name="CuadroTexto 9">
          <a:extLst>
            <a:ext uri="{FF2B5EF4-FFF2-40B4-BE49-F238E27FC236}">
              <a16:creationId xmlns:a16="http://schemas.microsoft.com/office/drawing/2014/main" id="{62D8E818-F6C2-43F8-B6B3-351D0F8F30E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1" name="CuadroTexto 9">
          <a:extLst>
            <a:ext uri="{FF2B5EF4-FFF2-40B4-BE49-F238E27FC236}">
              <a16:creationId xmlns:a16="http://schemas.microsoft.com/office/drawing/2014/main" id="{503962EB-F46E-4AF7-AB71-102851210FC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2" name="CuadroTexto 9">
          <a:extLst>
            <a:ext uri="{FF2B5EF4-FFF2-40B4-BE49-F238E27FC236}">
              <a16:creationId xmlns:a16="http://schemas.microsoft.com/office/drawing/2014/main" id="{A330F37B-CE24-4B38-B7EC-9292E2CBC5C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61E27183-54DD-4B1A-822D-5E634502F41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4" name="CuadroTexto 9">
          <a:extLst>
            <a:ext uri="{FF2B5EF4-FFF2-40B4-BE49-F238E27FC236}">
              <a16:creationId xmlns:a16="http://schemas.microsoft.com/office/drawing/2014/main" id="{8305158D-F339-4ED3-BC69-704B2492BB2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F8725151-4431-4362-ACEA-A375B26BDD1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6" name="CuadroTexto 9">
          <a:extLst>
            <a:ext uri="{FF2B5EF4-FFF2-40B4-BE49-F238E27FC236}">
              <a16:creationId xmlns:a16="http://schemas.microsoft.com/office/drawing/2014/main" id="{C90FA737-ED96-40EA-9EB9-B5E45E4EF22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0AB5EC3E-D240-4C66-9E17-76D0DFA6FA99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8" name="CuadroTexto 9">
          <a:extLst>
            <a:ext uri="{FF2B5EF4-FFF2-40B4-BE49-F238E27FC236}">
              <a16:creationId xmlns:a16="http://schemas.microsoft.com/office/drawing/2014/main" id="{0067282B-F1C7-44AB-9955-D814AB36251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9" name="CuadroTexto 9">
          <a:extLst>
            <a:ext uri="{FF2B5EF4-FFF2-40B4-BE49-F238E27FC236}">
              <a16:creationId xmlns:a16="http://schemas.microsoft.com/office/drawing/2014/main" id="{AD7DBD74-C992-4A81-B938-E30B845709AE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50" name="CuadroTexto 9">
          <a:extLst>
            <a:ext uri="{FF2B5EF4-FFF2-40B4-BE49-F238E27FC236}">
              <a16:creationId xmlns:a16="http://schemas.microsoft.com/office/drawing/2014/main" id="{EEC5FB52-F912-40E6-BF51-41D54F2970A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FDF1F295-BB6A-4ECE-9D65-15F462A17C7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52" name="CuadroTexto 9">
          <a:extLst>
            <a:ext uri="{FF2B5EF4-FFF2-40B4-BE49-F238E27FC236}">
              <a16:creationId xmlns:a16="http://schemas.microsoft.com/office/drawing/2014/main" id="{54D701D3-E97B-4EA6-8584-9AA6238B29A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985A430B-966F-43D2-8019-2E548D3B3B3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4" name="CuadroTexto 8">
          <a:extLst>
            <a:ext uri="{FF2B5EF4-FFF2-40B4-BE49-F238E27FC236}">
              <a16:creationId xmlns:a16="http://schemas.microsoft.com/office/drawing/2014/main" id="{335DC2E0-07DC-4158-94FC-5869F914C652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5" name="CuadroTexto 9">
          <a:extLst>
            <a:ext uri="{FF2B5EF4-FFF2-40B4-BE49-F238E27FC236}">
              <a16:creationId xmlns:a16="http://schemas.microsoft.com/office/drawing/2014/main" id="{EAF51FD3-DB6B-45E2-823C-93781B28648B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6" name="CuadroTexto 155">
          <a:extLst>
            <a:ext uri="{FF2B5EF4-FFF2-40B4-BE49-F238E27FC236}">
              <a16:creationId xmlns:a16="http://schemas.microsoft.com/office/drawing/2014/main" id="{8C72201F-4C14-4195-A954-995EB31EC852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44850972-2798-41F4-AE77-6525942D3675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8" name="CuadroTexto 8">
          <a:extLst>
            <a:ext uri="{FF2B5EF4-FFF2-40B4-BE49-F238E27FC236}">
              <a16:creationId xmlns:a16="http://schemas.microsoft.com/office/drawing/2014/main" id="{C2C06C98-F7D9-47AC-B06D-E2CE4FC6E57D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9" name="CuadroTexto 9">
          <a:extLst>
            <a:ext uri="{FF2B5EF4-FFF2-40B4-BE49-F238E27FC236}">
              <a16:creationId xmlns:a16="http://schemas.microsoft.com/office/drawing/2014/main" id="{A5B2653B-F283-4169-B96D-1835E227E0C0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60" name="CuadroTexto 159">
          <a:extLst>
            <a:ext uri="{FF2B5EF4-FFF2-40B4-BE49-F238E27FC236}">
              <a16:creationId xmlns:a16="http://schemas.microsoft.com/office/drawing/2014/main" id="{EEC126C5-29D4-46DF-926B-BDA3DDE42ADE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D0068812-5A14-4C9D-9214-BBCD72987EC6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2" name="CuadroTexto 9">
          <a:extLst>
            <a:ext uri="{FF2B5EF4-FFF2-40B4-BE49-F238E27FC236}">
              <a16:creationId xmlns:a16="http://schemas.microsoft.com/office/drawing/2014/main" id="{C514EA6C-0DE2-4AA9-8CA6-5FB97A93E7C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E581FD81-AAE4-49B9-AB1C-DC8AF0870929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4" name="CuadroTexto 9">
          <a:extLst>
            <a:ext uri="{FF2B5EF4-FFF2-40B4-BE49-F238E27FC236}">
              <a16:creationId xmlns:a16="http://schemas.microsoft.com/office/drawing/2014/main" id="{917640C2-F6A4-45A9-8909-1D19B59119A9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3C750E83-8DC4-41F9-9EB0-B0728A1EDF5A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6" name="CuadroTexto 9">
          <a:extLst>
            <a:ext uri="{FF2B5EF4-FFF2-40B4-BE49-F238E27FC236}">
              <a16:creationId xmlns:a16="http://schemas.microsoft.com/office/drawing/2014/main" id="{19FDB258-D735-4787-AC85-0B5BE903831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EF36B35C-5BFA-40B2-8C23-A4849A75938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8" name="CuadroTexto 9">
          <a:extLst>
            <a:ext uri="{FF2B5EF4-FFF2-40B4-BE49-F238E27FC236}">
              <a16:creationId xmlns:a16="http://schemas.microsoft.com/office/drawing/2014/main" id="{38555673-B12C-4435-9B9A-060A99B7FA00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71D5C7B9-DA2A-41BE-A15B-1115830AD6D7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0" name="CuadroTexto 9">
          <a:extLst>
            <a:ext uri="{FF2B5EF4-FFF2-40B4-BE49-F238E27FC236}">
              <a16:creationId xmlns:a16="http://schemas.microsoft.com/office/drawing/2014/main" id="{77E175DA-A461-4332-85FC-D07B37398E31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60B8619E-5E41-425C-B3F3-126531F35903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2" name="CuadroTexto 9">
          <a:extLst>
            <a:ext uri="{FF2B5EF4-FFF2-40B4-BE49-F238E27FC236}">
              <a16:creationId xmlns:a16="http://schemas.microsoft.com/office/drawing/2014/main" id="{362C03E3-9A79-4D7D-85A7-027E4B7C4BB9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3" name="CuadroTexto 9">
          <a:extLst>
            <a:ext uri="{FF2B5EF4-FFF2-40B4-BE49-F238E27FC236}">
              <a16:creationId xmlns:a16="http://schemas.microsoft.com/office/drawing/2014/main" id="{58A73900-70FA-4C1F-9394-AF1AB2803574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4" name="CuadroTexto 9">
          <a:extLst>
            <a:ext uri="{FF2B5EF4-FFF2-40B4-BE49-F238E27FC236}">
              <a16:creationId xmlns:a16="http://schemas.microsoft.com/office/drawing/2014/main" id="{39EA90DE-12C3-4E67-AEF5-CD59D80CE6EF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A8ED4CF0-0BBE-4B07-955D-897E1633CDEC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6" name="CuadroTexto 9">
          <a:extLst>
            <a:ext uri="{FF2B5EF4-FFF2-40B4-BE49-F238E27FC236}">
              <a16:creationId xmlns:a16="http://schemas.microsoft.com/office/drawing/2014/main" id="{E1C868BB-B4AF-4B2C-8861-FF990F13CAA2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7B05EDA9-5FC9-473C-A25F-45BFC2AC63FF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78" name="CuadroTexto 9">
          <a:extLst>
            <a:ext uri="{FF2B5EF4-FFF2-40B4-BE49-F238E27FC236}">
              <a16:creationId xmlns:a16="http://schemas.microsoft.com/office/drawing/2014/main" id="{0E210685-38BC-492D-875D-A51A4D0C9D80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32A2A550-9BEB-4B74-8125-78F4206CDE60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0" name="CuadroTexto 9">
          <a:extLst>
            <a:ext uri="{FF2B5EF4-FFF2-40B4-BE49-F238E27FC236}">
              <a16:creationId xmlns:a16="http://schemas.microsoft.com/office/drawing/2014/main" id="{DA7FF6A0-C778-4573-91B7-6AC62DAE66AE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1" name="CuadroTexto 9">
          <a:extLst>
            <a:ext uri="{FF2B5EF4-FFF2-40B4-BE49-F238E27FC236}">
              <a16:creationId xmlns:a16="http://schemas.microsoft.com/office/drawing/2014/main" id="{4354E9C6-14FE-4755-B8E7-7A8FF9A23467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2" name="CuadroTexto 9">
          <a:extLst>
            <a:ext uri="{FF2B5EF4-FFF2-40B4-BE49-F238E27FC236}">
              <a16:creationId xmlns:a16="http://schemas.microsoft.com/office/drawing/2014/main" id="{9E4276B6-7999-40A4-8806-B4E8F131D39B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DBA44ACE-ED78-41BD-82EF-6A5D21D67BC9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4" name="CuadroTexto 9">
          <a:extLst>
            <a:ext uri="{FF2B5EF4-FFF2-40B4-BE49-F238E27FC236}">
              <a16:creationId xmlns:a16="http://schemas.microsoft.com/office/drawing/2014/main" id="{6066CFA6-D691-4F62-902E-59740B5A1FA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E2680EEA-CC48-4B60-9489-982D7DC138A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6" name="CuadroTexto 9">
          <a:extLst>
            <a:ext uri="{FF2B5EF4-FFF2-40B4-BE49-F238E27FC236}">
              <a16:creationId xmlns:a16="http://schemas.microsoft.com/office/drawing/2014/main" id="{31964130-AB29-4D73-AE60-08106191E92E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9F2329B8-68B8-4B63-9375-7122975030B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8" name="CuadroTexto 9">
          <a:extLst>
            <a:ext uri="{FF2B5EF4-FFF2-40B4-BE49-F238E27FC236}">
              <a16:creationId xmlns:a16="http://schemas.microsoft.com/office/drawing/2014/main" id="{E3D8A85E-4EFF-4A44-93B4-A4D595496DB5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9" name="CuadroTexto 9">
          <a:extLst>
            <a:ext uri="{FF2B5EF4-FFF2-40B4-BE49-F238E27FC236}">
              <a16:creationId xmlns:a16="http://schemas.microsoft.com/office/drawing/2014/main" id="{976A61FE-FABB-4E08-8889-AFB2169866D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0" name="CuadroTexto 9">
          <a:extLst>
            <a:ext uri="{FF2B5EF4-FFF2-40B4-BE49-F238E27FC236}">
              <a16:creationId xmlns:a16="http://schemas.microsoft.com/office/drawing/2014/main" id="{4A03BE81-2E08-48B7-A274-22FA1FB891C7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2E77A76F-251D-4A39-A676-A7EE91AD02B3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2" name="CuadroTexto 9">
          <a:extLst>
            <a:ext uri="{FF2B5EF4-FFF2-40B4-BE49-F238E27FC236}">
              <a16:creationId xmlns:a16="http://schemas.microsoft.com/office/drawing/2014/main" id="{0CC2F464-68C2-4BD1-A5CE-103A4C187AB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F64BC4C6-DFED-428E-BA09-96D7A19E88D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4" name="CuadroTexto 9">
          <a:extLst>
            <a:ext uri="{FF2B5EF4-FFF2-40B4-BE49-F238E27FC236}">
              <a16:creationId xmlns:a16="http://schemas.microsoft.com/office/drawing/2014/main" id="{0E4B82E7-5500-414A-ABE1-4664CB687C59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A40E7E17-A138-46F1-A7B9-51A59CCE041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6" name="CuadroTexto 9">
          <a:extLst>
            <a:ext uri="{FF2B5EF4-FFF2-40B4-BE49-F238E27FC236}">
              <a16:creationId xmlns:a16="http://schemas.microsoft.com/office/drawing/2014/main" id="{B25CC554-00E9-433A-BCA9-3C1DED0D4F85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F05A3A01-C363-41FC-AB4F-96A0F493093E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8" name="CuadroTexto 8">
          <a:extLst>
            <a:ext uri="{FF2B5EF4-FFF2-40B4-BE49-F238E27FC236}">
              <a16:creationId xmlns:a16="http://schemas.microsoft.com/office/drawing/2014/main" id="{96B60AF3-F59D-4144-8549-06DAF1481103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9" name="CuadroTexto 9">
          <a:extLst>
            <a:ext uri="{FF2B5EF4-FFF2-40B4-BE49-F238E27FC236}">
              <a16:creationId xmlns:a16="http://schemas.microsoft.com/office/drawing/2014/main" id="{6E61C4DC-EA4B-4BDB-9632-1D363D69C695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0" name="CuadroTexto 199">
          <a:extLst>
            <a:ext uri="{FF2B5EF4-FFF2-40B4-BE49-F238E27FC236}">
              <a16:creationId xmlns:a16="http://schemas.microsoft.com/office/drawing/2014/main" id="{E4D269C9-CCF7-479F-8417-B51E1A2AEDE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81444483-8C85-4FCA-8832-8AF3CEE00D43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2" name="CuadroTexto 8">
          <a:extLst>
            <a:ext uri="{FF2B5EF4-FFF2-40B4-BE49-F238E27FC236}">
              <a16:creationId xmlns:a16="http://schemas.microsoft.com/office/drawing/2014/main" id="{4343354E-EAC9-434F-9BF9-6B406D3657BE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3" name="CuadroTexto 9">
          <a:extLst>
            <a:ext uri="{FF2B5EF4-FFF2-40B4-BE49-F238E27FC236}">
              <a16:creationId xmlns:a16="http://schemas.microsoft.com/office/drawing/2014/main" id="{1A3D7F9E-2E21-4C83-B41B-1142003E8F90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4" name="CuadroTexto 203">
          <a:extLst>
            <a:ext uri="{FF2B5EF4-FFF2-40B4-BE49-F238E27FC236}">
              <a16:creationId xmlns:a16="http://schemas.microsoft.com/office/drawing/2014/main" id="{A26E3EED-BF12-4543-B740-5C5ABDF624CE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7627F7F6-78C8-4C57-B28E-4E06C43B8AC9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6" name="CuadroTexto 8">
          <a:extLst>
            <a:ext uri="{FF2B5EF4-FFF2-40B4-BE49-F238E27FC236}">
              <a16:creationId xmlns:a16="http://schemas.microsoft.com/office/drawing/2014/main" id="{437B71C9-5AED-4AB0-B265-8FA9A4DB929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7" name="CuadroTexto 9">
          <a:extLst>
            <a:ext uri="{FF2B5EF4-FFF2-40B4-BE49-F238E27FC236}">
              <a16:creationId xmlns:a16="http://schemas.microsoft.com/office/drawing/2014/main" id="{74209758-B1AA-41FB-9494-A54C16E6EF3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8" name="CuadroTexto 207">
          <a:extLst>
            <a:ext uri="{FF2B5EF4-FFF2-40B4-BE49-F238E27FC236}">
              <a16:creationId xmlns:a16="http://schemas.microsoft.com/office/drawing/2014/main" id="{60486114-42E6-48EF-A89D-CB0A2CCDD33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C88A046B-1702-4874-804A-162632325F9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0" name="CuadroTexto 8">
          <a:extLst>
            <a:ext uri="{FF2B5EF4-FFF2-40B4-BE49-F238E27FC236}">
              <a16:creationId xmlns:a16="http://schemas.microsoft.com/office/drawing/2014/main" id="{C980B3D2-5916-46FA-868D-8B2284DFFEBF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1" name="CuadroTexto 9">
          <a:extLst>
            <a:ext uri="{FF2B5EF4-FFF2-40B4-BE49-F238E27FC236}">
              <a16:creationId xmlns:a16="http://schemas.microsoft.com/office/drawing/2014/main" id="{FF0B6978-0AA8-46E4-9E07-E854689FEAC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2" name="CuadroTexto 211">
          <a:extLst>
            <a:ext uri="{FF2B5EF4-FFF2-40B4-BE49-F238E27FC236}">
              <a16:creationId xmlns:a16="http://schemas.microsoft.com/office/drawing/2014/main" id="{6B2B0595-5DA1-4119-AA67-49A79E29CDD0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1E34032A-1D25-4905-B7DD-5D6BE791E64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4" name="CuadroTexto 9">
          <a:extLst>
            <a:ext uri="{FF2B5EF4-FFF2-40B4-BE49-F238E27FC236}">
              <a16:creationId xmlns:a16="http://schemas.microsoft.com/office/drawing/2014/main" id="{D6F71C98-29D3-47BF-B750-19678C3EB15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5" name="CuadroTexto 214">
          <a:extLst>
            <a:ext uri="{FF2B5EF4-FFF2-40B4-BE49-F238E27FC236}">
              <a16:creationId xmlns:a16="http://schemas.microsoft.com/office/drawing/2014/main" id="{A4A1F0C3-1621-438A-B337-DFEF51E3B2AB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6" name="CuadroTexto 9">
          <a:extLst>
            <a:ext uri="{FF2B5EF4-FFF2-40B4-BE49-F238E27FC236}">
              <a16:creationId xmlns:a16="http://schemas.microsoft.com/office/drawing/2014/main" id="{D31181A5-2AFF-47A0-BE9C-BF56366D8F36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7" name="CuadroTexto 216">
          <a:extLst>
            <a:ext uri="{FF2B5EF4-FFF2-40B4-BE49-F238E27FC236}">
              <a16:creationId xmlns:a16="http://schemas.microsoft.com/office/drawing/2014/main" id="{4C9FCCB3-50DD-411E-9090-7010A410C7F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8" name="CuadroTexto 8">
          <a:extLst>
            <a:ext uri="{FF2B5EF4-FFF2-40B4-BE49-F238E27FC236}">
              <a16:creationId xmlns:a16="http://schemas.microsoft.com/office/drawing/2014/main" id="{0BBA2AA3-7A56-47BD-B8BE-5F62B62601C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9" name="CuadroTexto 9">
          <a:extLst>
            <a:ext uri="{FF2B5EF4-FFF2-40B4-BE49-F238E27FC236}">
              <a16:creationId xmlns:a16="http://schemas.microsoft.com/office/drawing/2014/main" id="{E57A8C33-4F30-422C-BAAF-39DE0A79033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0" name="CuadroTexto 219">
          <a:extLst>
            <a:ext uri="{FF2B5EF4-FFF2-40B4-BE49-F238E27FC236}">
              <a16:creationId xmlns:a16="http://schemas.microsoft.com/office/drawing/2014/main" id="{82AFCB6A-73DE-4BC8-8B54-B76845C48F9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1" name="CuadroTexto 220">
          <a:extLst>
            <a:ext uri="{FF2B5EF4-FFF2-40B4-BE49-F238E27FC236}">
              <a16:creationId xmlns:a16="http://schemas.microsoft.com/office/drawing/2014/main" id="{F7CEFBA0-0991-4BF8-8E5B-3873FAED6537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2" name="CuadroTexto 8">
          <a:extLst>
            <a:ext uri="{FF2B5EF4-FFF2-40B4-BE49-F238E27FC236}">
              <a16:creationId xmlns:a16="http://schemas.microsoft.com/office/drawing/2014/main" id="{4F7574E9-D06B-4209-A1B8-5413C75A996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3" name="CuadroTexto 9">
          <a:extLst>
            <a:ext uri="{FF2B5EF4-FFF2-40B4-BE49-F238E27FC236}">
              <a16:creationId xmlns:a16="http://schemas.microsoft.com/office/drawing/2014/main" id="{4A0E6F9B-0D4F-457B-85D0-BC89C9D3381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4" name="CuadroTexto 223">
          <a:extLst>
            <a:ext uri="{FF2B5EF4-FFF2-40B4-BE49-F238E27FC236}">
              <a16:creationId xmlns:a16="http://schemas.microsoft.com/office/drawing/2014/main" id="{50A5AC7B-7E6D-4CC2-B8B1-5D28C33A310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5" name="CuadroTexto 224">
          <a:extLst>
            <a:ext uri="{FF2B5EF4-FFF2-40B4-BE49-F238E27FC236}">
              <a16:creationId xmlns:a16="http://schemas.microsoft.com/office/drawing/2014/main" id="{59587624-1E0B-490A-A9CB-8A9B0B5F4D33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6" name="CuadroTexto 9">
          <a:extLst>
            <a:ext uri="{FF2B5EF4-FFF2-40B4-BE49-F238E27FC236}">
              <a16:creationId xmlns:a16="http://schemas.microsoft.com/office/drawing/2014/main" id="{8F2033D5-7EFD-43CD-B948-C9630158A290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7" name="CuadroTexto 226">
          <a:extLst>
            <a:ext uri="{FF2B5EF4-FFF2-40B4-BE49-F238E27FC236}">
              <a16:creationId xmlns:a16="http://schemas.microsoft.com/office/drawing/2014/main" id="{25FD2595-1D1D-4480-AC66-7504C13D3B07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8" name="CuadroTexto 9">
          <a:extLst>
            <a:ext uri="{FF2B5EF4-FFF2-40B4-BE49-F238E27FC236}">
              <a16:creationId xmlns:a16="http://schemas.microsoft.com/office/drawing/2014/main" id="{10519180-EF23-4282-BB7C-6433E7EB8FC5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9" name="CuadroTexto 9">
          <a:extLst>
            <a:ext uri="{FF2B5EF4-FFF2-40B4-BE49-F238E27FC236}">
              <a16:creationId xmlns:a16="http://schemas.microsoft.com/office/drawing/2014/main" id="{2D1D0F19-BC96-4432-8BD5-8424CDBEBD88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0" name="CuadroTexto 9">
          <a:extLst>
            <a:ext uri="{FF2B5EF4-FFF2-40B4-BE49-F238E27FC236}">
              <a16:creationId xmlns:a16="http://schemas.microsoft.com/office/drawing/2014/main" id="{2CEFF705-C878-4CD3-A673-DFFA045B9E11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1" name="CuadroTexto 230">
          <a:extLst>
            <a:ext uri="{FF2B5EF4-FFF2-40B4-BE49-F238E27FC236}">
              <a16:creationId xmlns:a16="http://schemas.microsoft.com/office/drawing/2014/main" id="{264031BB-B0C8-438E-988C-3CFB8A269A6A}"/>
            </a:ext>
          </a:extLst>
        </xdr:cNvPr>
        <xdr:cNvSpPr txBox="1"/>
      </xdr:nvSpPr>
      <xdr:spPr>
        <a:xfrm>
          <a:off x="12715875" y="3105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2" name="CuadroTexto 9">
          <a:extLst>
            <a:ext uri="{FF2B5EF4-FFF2-40B4-BE49-F238E27FC236}">
              <a16:creationId xmlns:a16="http://schemas.microsoft.com/office/drawing/2014/main" id="{7C1DC34F-7F61-47D5-88C6-CDE769761F4E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3" name="CuadroTexto 232">
          <a:extLst>
            <a:ext uri="{FF2B5EF4-FFF2-40B4-BE49-F238E27FC236}">
              <a16:creationId xmlns:a16="http://schemas.microsoft.com/office/drawing/2014/main" id="{D7A3969D-AF22-43E1-803C-7C6736592BA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4" name="CuadroTexto 9">
          <a:extLst>
            <a:ext uri="{FF2B5EF4-FFF2-40B4-BE49-F238E27FC236}">
              <a16:creationId xmlns:a16="http://schemas.microsoft.com/office/drawing/2014/main" id="{FF5541B8-6DF7-4875-A6EB-AE5D44C8B1D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5" name="CuadroTexto 234">
          <a:extLst>
            <a:ext uri="{FF2B5EF4-FFF2-40B4-BE49-F238E27FC236}">
              <a16:creationId xmlns:a16="http://schemas.microsoft.com/office/drawing/2014/main" id="{1D55B7D5-AE37-4A08-9B89-A2C861119557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6" name="CuadroTexto 9">
          <a:extLst>
            <a:ext uri="{FF2B5EF4-FFF2-40B4-BE49-F238E27FC236}">
              <a16:creationId xmlns:a16="http://schemas.microsoft.com/office/drawing/2014/main" id="{B8679066-20CD-41D5-9147-4D293DBB9EC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7" name="CuadroTexto 9">
          <a:extLst>
            <a:ext uri="{FF2B5EF4-FFF2-40B4-BE49-F238E27FC236}">
              <a16:creationId xmlns:a16="http://schemas.microsoft.com/office/drawing/2014/main" id="{C46FA2E5-B080-47FD-B5B2-ABAFD97720EF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8" name="CuadroTexto 9">
          <a:extLst>
            <a:ext uri="{FF2B5EF4-FFF2-40B4-BE49-F238E27FC236}">
              <a16:creationId xmlns:a16="http://schemas.microsoft.com/office/drawing/2014/main" id="{995850C7-2864-44F4-91C5-2FE5A4D0A80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9" name="CuadroTexto 238">
          <a:extLst>
            <a:ext uri="{FF2B5EF4-FFF2-40B4-BE49-F238E27FC236}">
              <a16:creationId xmlns:a16="http://schemas.microsoft.com/office/drawing/2014/main" id="{72D692A7-FD46-4E49-A20A-39FFD57CE073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0" name="CuadroTexto 9">
          <a:extLst>
            <a:ext uri="{FF2B5EF4-FFF2-40B4-BE49-F238E27FC236}">
              <a16:creationId xmlns:a16="http://schemas.microsoft.com/office/drawing/2014/main" id="{3334A97A-B76F-4E35-8F4E-2304E1F6BA37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1" name="CuadroTexto 240">
          <a:extLst>
            <a:ext uri="{FF2B5EF4-FFF2-40B4-BE49-F238E27FC236}">
              <a16:creationId xmlns:a16="http://schemas.microsoft.com/office/drawing/2014/main" id="{B33B8DD3-B3E4-4E59-9A23-3EC365B50C0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2" name="CuadroTexto 8">
          <a:extLst>
            <a:ext uri="{FF2B5EF4-FFF2-40B4-BE49-F238E27FC236}">
              <a16:creationId xmlns:a16="http://schemas.microsoft.com/office/drawing/2014/main" id="{C2E85D55-DF65-4CD2-8819-2A1DEA02F3A5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3" name="CuadroTexto 9">
          <a:extLst>
            <a:ext uri="{FF2B5EF4-FFF2-40B4-BE49-F238E27FC236}">
              <a16:creationId xmlns:a16="http://schemas.microsoft.com/office/drawing/2014/main" id="{2C19238A-E9B6-4B15-9D26-32AC8937986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4" name="CuadroTexto 243">
          <a:extLst>
            <a:ext uri="{FF2B5EF4-FFF2-40B4-BE49-F238E27FC236}">
              <a16:creationId xmlns:a16="http://schemas.microsoft.com/office/drawing/2014/main" id="{552DA5AA-7179-4F1F-AFDE-C685D88BF87E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5" name="CuadroTexto 244">
          <a:extLst>
            <a:ext uri="{FF2B5EF4-FFF2-40B4-BE49-F238E27FC236}">
              <a16:creationId xmlns:a16="http://schemas.microsoft.com/office/drawing/2014/main" id="{2611E194-6CC5-4FE0-B896-00A00A4E4026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6" name="CuadroTexto 8">
          <a:extLst>
            <a:ext uri="{FF2B5EF4-FFF2-40B4-BE49-F238E27FC236}">
              <a16:creationId xmlns:a16="http://schemas.microsoft.com/office/drawing/2014/main" id="{ABCA5A16-6940-4A33-9C06-82720109D77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7" name="CuadroTexto 9">
          <a:extLst>
            <a:ext uri="{FF2B5EF4-FFF2-40B4-BE49-F238E27FC236}">
              <a16:creationId xmlns:a16="http://schemas.microsoft.com/office/drawing/2014/main" id="{0EF21A89-EA19-4752-9B44-DBD66E83AE19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8" name="CuadroTexto 247">
          <a:extLst>
            <a:ext uri="{FF2B5EF4-FFF2-40B4-BE49-F238E27FC236}">
              <a16:creationId xmlns:a16="http://schemas.microsoft.com/office/drawing/2014/main" id="{D701DEC1-A0FB-4E73-93A2-BAF62866CCA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9" name="CuadroTexto 248">
          <a:extLst>
            <a:ext uri="{FF2B5EF4-FFF2-40B4-BE49-F238E27FC236}">
              <a16:creationId xmlns:a16="http://schemas.microsoft.com/office/drawing/2014/main" id="{27CC8933-2406-4778-8093-5E84E552F92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0" name="CuadroTexto 9">
          <a:extLst>
            <a:ext uri="{FF2B5EF4-FFF2-40B4-BE49-F238E27FC236}">
              <a16:creationId xmlns:a16="http://schemas.microsoft.com/office/drawing/2014/main" id="{96D43B46-B48F-4606-B5AA-FD33EAB8CE65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1" name="CuadroTexto 250">
          <a:extLst>
            <a:ext uri="{FF2B5EF4-FFF2-40B4-BE49-F238E27FC236}">
              <a16:creationId xmlns:a16="http://schemas.microsoft.com/office/drawing/2014/main" id="{0C1CC745-6BCC-4DD6-A9B4-3C59F2E809B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2" name="CuadroTexto 9">
          <a:extLst>
            <a:ext uri="{FF2B5EF4-FFF2-40B4-BE49-F238E27FC236}">
              <a16:creationId xmlns:a16="http://schemas.microsoft.com/office/drawing/2014/main" id="{3CE36273-5154-421A-B0D2-AAC251B131C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3" name="CuadroTexto 9">
          <a:extLst>
            <a:ext uri="{FF2B5EF4-FFF2-40B4-BE49-F238E27FC236}">
              <a16:creationId xmlns:a16="http://schemas.microsoft.com/office/drawing/2014/main" id="{CA38C116-F3ED-4787-8518-25D03FD18DF5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4" name="CuadroTexto 9">
          <a:extLst>
            <a:ext uri="{FF2B5EF4-FFF2-40B4-BE49-F238E27FC236}">
              <a16:creationId xmlns:a16="http://schemas.microsoft.com/office/drawing/2014/main" id="{AFE52DAB-DFBA-46FD-9B14-2EBB17F955B9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5" name="CuadroTexto 254">
          <a:extLst>
            <a:ext uri="{FF2B5EF4-FFF2-40B4-BE49-F238E27FC236}">
              <a16:creationId xmlns:a16="http://schemas.microsoft.com/office/drawing/2014/main" id="{6FF7F968-FF36-4BFF-8EE1-A7482A4BE01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6" name="CuadroTexto 9">
          <a:extLst>
            <a:ext uri="{FF2B5EF4-FFF2-40B4-BE49-F238E27FC236}">
              <a16:creationId xmlns:a16="http://schemas.microsoft.com/office/drawing/2014/main" id="{BC847935-9B18-4BA6-8F2D-31A6BD001FB0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7" name="CuadroTexto 256">
          <a:extLst>
            <a:ext uri="{FF2B5EF4-FFF2-40B4-BE49-F238E27FC236}">
              <a16:creationId xmlns:a16="http://schemas.microsoft.com/office/drawing/2014/main" id="{DFF1EF6E-1322-41EE-B1BB-0C53C7C820D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8" name="CuadroTexto 8">
          <a:extLst>
            <a:ext uri="{FF2B5EF4-FFF2-40B4-BE49-F238E27FC236}">
              <a16:creationId xmlns:a16="http://schemas.microsoft.com/office/drawing/2014/main" id="{F56CCDB2-E1C1-4A9E-8F61-C8E16E98227F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9" name="CuadroTexto 9">
          <a:extLst>
            <a:ext uri="{FF2B5EF4-FFF2-40B4-BE49-F238E27FC236}">
              <a16:creationId xmlns:a16="http://schemas.microsoft.com/office/drawing/2014/main" id="{38D726B8-889E-4A4A-939F-F23D29DCD99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60" name="CuadroTexto 259">
          <a:extLst>
            <a:ext uri="{FF2B5EF4-FFF2-40B4-BE49-F238E27FC236}">
              <a16:creationId xmlns:a16="http://schemas.microsoft.com/office/drawing/2014/main" id="{D141AFA0-0A8D-41A4-8CD1-DA702FF84229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61" name="CuadroTexto 260">
          <a:extLst>
            <a:ext uri="{FF2B5EF4-FFF2-40B4-BE49-F238E27FC236}">
              <a16:creationId xmlns:a16="http://schemas.microsoft.com/office/drawing/2014/main" id="{B5ADF720-EA96-4A5D-BC41-B5D869A6BC4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62" name="CuadroTexto 8">
          <a:extLst>
            <a:ext uri="{FF2B5EF4-FFF2-40B4-BE49-F238E27FC236}">
              <a16:creationId xmlns:a16="http://schemas.microsoft.com/office/drawing/2014/main" id="{8929A52E-CC6E-4632-90E3-CDD02B94901E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63" name="CuadroTexto 9">
          <a:extLst>
            <a:ext uri="{FF2B5EF4-FFF2-40B4-BE49-F238E27FC236}">
              <a16:creationId xmlns:a16="http://schemas.microsoft.com/office/drawing/2014/main" id="{DB7C6193-C211-457D-8FAB-05C9D48057E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64" name="CuadroTexto 263">
          <a:extLst>
            <a:ext uri="{FF2B5EF4-FFF2-40B4-BE49-F238E27FC236}">
              <a16:creationId xmlns:a16="http://schemas.microsoft.com/office/drawing/2014/main" id="{D7D6E98D-9D2D-46B6-8FDE-D7F183F777E6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65" name="CuadroTexto 264">
          <a:extLst>
            <a:ext uri="{FF2B5EF4-FFF2-40B4-BE49-F238E27FC236}">
              <a16:creationId xmlns:a16="http://schemas.microsoft.com/office/drawing/2014/main" id="{9FA29DD5-E535-4F6A-A902-0BEA591058D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66" name="CuadroTexto 8">
          <a:extLst>
            <a:ext uri="{FF2B5EF4-FFF2-40B4-BE49-F238E27FC236}">
              <a16:creationId xmlns:a16="http://schemas.microsoft.com/office/drawing/2014/main" id="{1E676EF9-5846-4D5B-B12F-1106242C13D1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67" name="CuadroTexto 9">
          <a:extLst>
            <a:ext uri="{FF2B5EF4-FFF2-40B4-BE49-F238E27FC236}">
              <a16:creationId xmlns:a16="http://schemas.microsoft.com/office/drawing/2014/main" id="{303622A7-83A3-418A-888E-9FC6161B238E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68" name="CuadroTexto 267">
          <a:extLst>
            <a:ext uri="{FF2B5EF4-FFF2-40B4-BE49-F238E27FC236}">
              <a16:creationId xmlns:a16="http://schemas.microsoft.com/office/drawing/2014/main" id="{C5B64E4B-3B58-47F2-978E-2F96C0E4171B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69" name="CuadroTexto 268">
          <a:extLst>
            <a:ext uri="{FF2B5EF4-FFF2-40B4-BE49-F238E27FC236}">
              <a16:creationId xmlns:a16="http://schemas.microsoft.com/office/drawing/2014/main" id="{1A7E7A39-A77A-4C34-A193-0CE41DC78977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70" name="CuadroTexto 8">
          <a:extLst>
            <a:ext uri="{FF2B5EF4-FFF2-40B4-BE49-F238E27FC236}">
              <a16:creationId xmlns:a16="http://schemas.microsoft.com/office/drawing/2014/main" id="{4E57D740-AE43-4F53-91D1-8041C128097D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71" name="CuadroTexto 9">
          <a:extLst>
            <a:ext uri="{FF2B5EF4-FFF2-40B4-BE49-F238E27FC236}">
              <a16:creationId xmlns:a16="http://schemas.microsoft.com/office/drawing/2014/main" id="{8D8B83EE-DD7D-4ECB-A252-E23B9219613E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id="{F4903B9A-DACE-40F3-A880-2EABC6D8A4B8}"/>
            </a:ext>
          </a:extLst>
        </xdr:cNvPr>
        <xdr:cNvSpPr txBox="1"/>
      </xdr:nvSpPr>
      <xdr:spPr>
        <a:xfrm>
          <a:off x="7429500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73" name="CuadroTexto 272">
          <a:extLst>
            <a:ext uri="{FF2B5EF4-FFF2-40B4-BE49-F238E27FC236}">
              <a16:creationId xmlns:a16="http://schemas.microsoft.com/office/drawing/2014/main" id="{5651A0CB-96A6-472A-8D41-19DE271DF9C0}"/>
            </a:ext>
          </a:extLst>
        </xdr:cNvPr>
        <xdr:cNvSpPr txBox="1"/>
      </xdr:nvSpPr>
      <xdr:spPr>
        <a:xfrm>
          <a:off x="919162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74" name="CuadroTexto 9">
          <a:extLst>
            <a:ext uri="{FF2B5EF4-FFF2-40B4-BE49-F238E27FC236}">
              <a16:creationId xmlns:a16="http://schemas.microsoft.com/office/drawing/2014/main" id="{5290EF2A-C673-494D-B587-3F6B76347F3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75" name="CuadroTexto 274">
          <a:extLst>
            <a:ext uri="{FF2B5EF4-FFF2-40B4-BE49-F238E27FC236}">
              <a16:creationId xmlns:a16="http://schemas.microsoft.com/office/drawing/2014/main" id="{0D40DE8E-8DBF-47CD-A355-28E85460572B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76" name="CuadroTexto 9">
          <a:extLst>
            <a:ext uri="{FF2B5EF4-FFF2-40B4-BE49-F238E27FC236}">
              <a16:creationId xmlns:a16="http://schemas.microsoft.com/office/drawing/2014/main" id="{B6B0AA19-3390-4449-9BE4-BC49A3694B6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77" name="CuadroTexto 276">
          <a:extLst>
            <a:ext uri="{FF2B5EF4-FFF2-40B4-BE49-F238E27FC236}">
              <a16:creationId xmlns:a16="http://schemas.microsoft.com/office/drawing/2014/main" id="{B05C1C0F-DD1D-44E9-A078-B1D32C810309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78" name="CuadroTexto 9">
          <a:extLst>
            <a:ext uri="{FF2B5EF4-FFF2-40B4-BE49-F238E27FC236}">
              <a16:creationId xmlns:a16="http://schemas.microsoft.com/office/drawing/2014/main" id="{FCA8EDE3-A214-423F-B470-CEBE9890AA2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79" name="CuadroTexto 278">
          <a:extLst>
            <a:ext uri="{FF2B5EF4-FFF2-40B4-BE49-F238E27FC236}">
              <a16:creationId xmlns:a16="http://schemas.microsoft.com/office/drawing/2014/main" id="{417F97FF-C97A-4A3E-940E-2E5116764869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0" name="CuadroTexto 9">
          <a:extLst>
            <a:ext uri="{FF2B5EF4-FFF2-40B4-BE49-F238E27FC236}">
              <a16:creationId xmlns:a16="http://schemas.microsoft.com/office/drawing/2014/main" id="{94372B1E-D932-4EF1-AF7F-B199A10A4EE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1" name="CuadroTexto 280">
          <a:extLst>
            <a:ext uri="{FF2B5EF4-FFF2-40B4-BE49-F238E27FC236}">
              <a16:creationId xmlns:a16="http://schemas.microsoft.com/office/drawing/2014/main" id="{24AA9759-30D5-40BB-8218-9B5F9148820E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2" name="CuadroTexto 9">
          <a:extLst>
            <a:ext uri="{FF2B5EF4-FFF2-40B4-BE49-F238E27FC236}">
              <a16:creationId xmlns:a16="http://schemas.microsoft.com/office/drawing/2014/main" id="{328AED4C-A02F-441B-82B4-296D3CF4D1CF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3" name="CuadroTexto 282">
          <a:extLst>
            <a:ext uri="{FF2B5EF4-FFF2-40B4-BE49-F238E27FC236}">
              <a16:creationId xmlns:a16="http://schemas.microsoft.com/office/drawing/2014/main" id="{2C334642-3B59-4ADB-A395-F94CCB280066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4" name="CuadroTexto 9">
          <a:extLst>
            <a:ext uri="{FF2B5EF4-FFF2-40B4-BE49-F238E27FC236}">
              <a16:creationId xmlns:a16="http://schemas.microsoft.com/office/drawing/2014/main" id="{CFE1302F-D920-441E-AFD8-E239DC337AA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5" name="CuadroTexto 284">
          <a:extLst>
            <a:ext uri="{FF2B5EF4-FFF2-40B4-BE49-F238E27FC236}">
              <a16:creationId xmlns:a16="http://schemas.microsoft.com/office/drawing/2014/main" id="{A921B9FC-2AD4-47DB-B103-16EDA5E307F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6" name="CuadroTexto 9">
          <a:extLst>
            <a:ext uri="{FF2B5EF4-FFF2-40B4-BE49-F238E27FC236}">
              <a16:creationId xmlns:a16="http://schemas.microsoft.com/office/drawing/2014/main" id="{A90F0302-60E2-4CFB-B3AD-F033420D8E40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7" name="CuadroTexto 286">
          <a:extLst>
            <a:ext uri="{FF2B5EF4-FFF2-40B4-BE49-F238E27FC236}">
              <a16:creationId xmlns:a16="http://schemas.microsoft.com/office/drawing/2014/main" id="{B5FB1E69-BB85-4689-8657-102A63F10AD0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8" name="CuadroTexto 9">
          <a:extLst>
            <a:ext uri="{FF2B5EF4-FFF2-40B4-BE49-F238E27FC236}">
              <a16:creationId xmlns:a16="http://schemas.microsoft.com/office/drawing/2014/main" id="{4E46CBAE-18A8-4F0B-AB20-C026E470859B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9" name="CuadroTexto 288">
          <a:extLst>
            <a:ext uri="{FF2B5EF4-FFF2-40B4-BE49-F238E27FC236}">
              <a16:creationId xmlns:a16="http://schemas.microsoft.com/office/drawing/2014/main" id="{3181E79E-A13E-4D0E-9300-9C6F7940D27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0" name="CuadroTexto 8">
          <a:extLst>
            <a:ext uri="{FF2B5EF4-FFF2-40B4-BE49-F238E27FC236}">
              <a16:creationId xmlns:a16="http://schemas.microsoft.com/office/drawing/2014/main" id="{F7C4EC36-3E9B-447D-BB8F-369C4D1EDFC6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1" name="CuadroTexto 9">
          <a:extLst>
            <a:ext uri="{FF2B5EF4-FFF2-40B4-BE49-F238E27FC236}">
              <a16:creationId xmlns:a16="http://schemas.microsoft.com/office/drawing/2014/main" id="{70045E42-CE89-4E9E-A739-17B2303616A7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27AD93F6-5AC5-4C5C-931E-BE747309327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3" name="CuadroTexto 292">
          <a:extLst>
            <a:ext uri="{FF2B5EF4-FFF2-40B4-BE49-F238E27FC236}">
              <a16:creationId xmlns:a16="http://schemas.microsoft.com/office/drawing/2014/main" id="{63A03278-DE09-4919-B5D4-F09C536D315B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4" name="CuadroTexto 8">
          <a:extLst>
            <a:ext uri="{FF2B5EF4-FFF2-40B4-BE49-F238E27FC236}">
              <a16:creationId xmlns:a16="http://schemas.microsoft.com/office/drawing/2014/main" id="{64DF9FAF-CDBA-4EB2-9A45-12C9D9C72F30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5" name="CuadroTexto 9">
          <a:extLst>
            <a:ext uri="{FF2B5EF4-FFF2-40B4-BE49-F238E27FC236}">
              <a16:creationId xmlns:a16="http://schemas.microsoft.com/office/drawing/2014/main" id="{D80B34B3-8AD9-4E80-A89C-B98490E09E6A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6" name="CuadroTexto 295">
          <a:extLst>
            <a:ext uri="{FF2B5EF4-FFF2-40B4-BE49-F238E27FC236}">
              <a16:creationId xmlns:a16="http://schemas.microsoft.com/office/drawing/2014/main" id="{28F59668-96BB-4CE9-9DD1-12760EA873FE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7" name="CuadroTexto 296">
          <a:extLst>
            <a:ext uri="{FF2B5EF4-FFF2-40B4-BE49-F238E27FC236}">
              <a16:creationId xmlns:a16="http://schemas.microsoft.com/office/drawing/2014/main" id="{35497CBC-6FF0-4AC0-BD31-A24E3966597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8" name="CuadroTexto 9">
          <a:extLst>
            <a:ext uri="{FF2B5EF4-FFF2-40B4-BE49-F238E27FC236}">
              <a16:creationId xmlns:a16="http://schemas.microsoft.com/office/drawing/2014/main" id="{52784036-20F3-4D4D-8D7E-2391997941C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9" name="CuadroTexto 298">
          <a:extLst>
            <a:ext uri="{FF2B5EF4-FFF2-40B4-BE49-F238E27FC236}">
              <a16:creationId xmlns:a16="http://schemas.microsoft.com/office/drawing/2014/main" id="{901D683C-17F4-44C4-BA4E-F142425900EA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0" name="CuadroTexto 9">
          <a:extLst>
            <a:ext uri="{FF2B5EF4-FFF2-40B4-BE49-F238E27FC236}">
              <a16:creationId xmlns:a16="http://schemas.microsoft.com/office/drawing/2014/main" id="{617AED2D-8843-44AB-BA08-212435C35E8A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1" name="CuadroTexto 9">
          <a:extLst>
            <a:ext uri="{FF2B5EF4-FFF2-40B4-BE49-F238E27FC236}">
              <a16:creationId xmlns:a16="http://schemas.microsoft.com/office/drawing/2014/main" id="{3BFAEEA4-7AFA-4ADD-85CE-26B872F6B760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2" name="CuadroTexto 9">
          <a:extLst>
            <a:ext uri="{FF2B5EF4-FFF2-40B4-BE49-F238E27FC236}">
              <a16:creationId xmlns:a16="http://schemas.microsoft.com/office/drawing/2014/main" id="{1319B615-5096-4D30-BF4A-0A27EC05AAA3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3" name="CuadroTexto 302">
          <a:extLst>
            <a:ext uri="{FF2B5EF4-FFF2-40B4-BE49-F238E27FC236}">
              <a16:creationId xmlns:a16="http://schemas.microsoft.com/office/drawing/2014/main" id="{7D4FD565-FB74-4B55-B686-8A82A28A780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4" name="CuadroTexto 9">
          <a:extLst>
            <a:ext uri="{FF2B5EF4-FFF2-40B4-BE49-F238E27FC236}">
              <a16:creationId xmlns:a16="http://schemas.microsoft.com/office/drawing/2014/main" id="{B88FFE7B-BBB9-41EF-ABEC-4BCFF0E7DA96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5" name="CuadroTexto 304">
          <a:extLst>
            <a:ext uri="{FF2B5EF4-FFF2-40B4-BE49-F238E27FC236}">
              <a16:creationId xmlns:a16="http://schemas.microsoft.com/office/drawing/2014/main" id="{81CDECFD-F013-4046-8CE2-8FF0F4BCA945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6" name="CuadroTexto 8">
          <a:extLst>
            <a:ext uri="{FF2B5EF4-FFF2-40B4-BE49-F238E27FC236}">
              <a16:creationId xmlns:a16="http://schemas.microsoft.com/office/drawing/2014/main" id="{6C3E06C7-09ED-41FE-A92A-BA93BC23CAE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7" name="CuadroTexto 9">
          <a:extLst>
            <a:ext uri="{FF2B5EF4-FFF2-40B4-BE49-F238E27FC236}">
              <a16:creationId xmlns:a16="http://schemas.microsoft.com/office/drawing/2014/main" id="{6B01322C-9DB8-4A1E-A30F-649AEBB23673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8" name="CuadroTexto 307">
          <a:extLst>
            <a:ext uri="{FF2B5EF4-FFF2-40B4-BE49-F238E27FC236}">
              <a16:creationId xmlns:a16="http://schemas.microsoft.com/office/drawing/2014/main" id="{EA24E2DF-229F-4B3D-AAE5-6FF843841A80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9" name="CuadroTexto 308">
          <a:extLst>
            <a:ext uri="{FF2B5EF4-FFF2-40B4-BE49-F238E27FC236}">
              <a16:creationId xmlns:a16="http://schemas.microsoft.com/office/drawing/2014/main" id="{4A922398-813D-4BC6-94BE-996DFDCA75BF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0" name="CuadroTexto 8">
          <a:extLst>
            <a:ext uri="{FF2B5EF4-FFF2-40B4-BE49-F238E27FC236}">
              <a16:creationId xmlns:a16="http://schemas.microsoft.com/office/drawing/2014/main" id="{F8989069-38BE-439B-BE99-BFDE9796BBFE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1" name="CuadroTexto 9">
          <a:extLst>
            <a:ext uri="{FF2B5EF4-FFF2-40B4-BE49-F238E27FC236}">
              <a16:creationId xmlns:a16="http://schemas.microsoft.com/office/drawing/2014/main" id="{99A4A000-4843-4CE5-900A-86FF1ED05330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2" name="CuadroTexto 311">
          <a:extLst>
            <a:ext uri="{FF2B5EF4-FFF2-40B4-BE49-F238E27FC236}">
              <a16:creationId xmlns:a16="http://schemas.microsoft.com/office/drawing/2014/main" id="{9A055E37-64DD-41CE-923A-FAA5709FEDA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3" name="CuadroTexto 312">
          <a:extLst>
            <a:ext uri="{FF2B5EF4-FFF2-40B4-BE49-F238E27FC236}">
              <a16:creationId xmlns:a16="http://schemas.microsoft.com/office/drawing/2014/main" id="{A3E12562-E0A4-48BB-8420-70AB04B12DD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4" name="CuadroTexto 9">
          <a:extLst>
            <a:ext uri="{FF2B5EF4-FFF2-40B4-BE49-F238E27FC236}">
              <a16:creationId xmlns:a16="http://schemas.microsoft.com/office/drawing/2014/main" id="{404E5381-F543-4051-86CC-BF70D2EA8CB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5" name="CuadroTexto 314">
          <a:extLst>
            <a:ext uri="{FF2B5EF4-FFF2-40B4-BE49-F238E27FC236}">
              <a16:creationId xmlns:a16="http://schemas.microsoft.com/office/drawing/2014/main" id="{AFCEB145-9C40-4003-A259-8F2367A68CE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6" name="CuadroTexto 9">
          <a:extLst>
            <a:ext uri="{FF2B5EF4-FFF2-40B4-BE49-F238E27FC236}">
              <a16:creationId xmlns:a16="http://schemas.microsoft.com/office/drawing/2014/main" id="{0BD89171-4CE5-4022-BABD-4FCD4ED3043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7" name="CuadroTexto 9">
          <a:extLst>
            <a:ext uri="{FF2B5EF4-FFF2-40B4-BE49-F238E27FC236}">
              <a16:creationId xmlns:a16="http://schemas.microsoft.com/office/drawing/2014/main" id="{45CC262E-9FF2-4874-84F3-15181673E7C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8" name="CuadroTexto 9">
          <a:extLst>
            <a:ext uri="{FF2B5EF4-FFF2-40B4-BE49-F238E27FC236}">
              <a16:creationId xmlns:a16="http://schemas.microsoft.com/office/drawing/2014/main" id="{A5914194-AFCC-4BAF-9085-00E5407AD70F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9" name="CuadroTexto 318">
          <a:extLst>
            <a:ext uri="{FF2B5EF4-FFF2-40B4-BE49-F238E27FC236}">
              <a16:creationId xmlns:a16="http://schemas.microsoft.com/office/drawing/2014/main" id="{7FCB166C-467C-4BEA-B365-589F4E22BA1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0" name="CuadroTexto 9">
          <a:extLst>
            <a:ext uri="{FF2B5EF4-FFF2-40B4-BE49-F238E27FC236}">
              <a16:creationId xmlns:a16="http://schemas.microsoft.com/office/drawing/2014/main" id="{68A5F7FE-6DF7-4484-8291-3F8797D53116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1" name="CuadroTexto 320">
          <a:extLst>
            <a:ext uri="{FF2B5EF4-FFF2-40B4-BE49-F238E27FC236}">
              <a16:creationId xmlns:a16="http://schemas.microsoft.com/office/drawing/2014/main" id="{FCAE4C20-C490-49FD-BCD1-30F5B263566E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2" name="CuadroTexto 9">
          <a:extLst>
            <a:ext uri="{FF2B5EF4-FFF2-40B4-BE49-F238E27FC236}">
              <a16:creationId xmlns:a16="http://schemas.microsoft.com/office/drawing/2014/main" id="{4074C7EF-CCAA-4C3D-A4EB-3AE700E7FAC7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B2F0C81A-EEDF-4D55-9B3B-E8AC14746FF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4" name="CuadroTexto 9">
          <a:extLst>
            <a:ext uri="{FF2B5EF4-FFF2-40B4-BE49-F238E27FC236}">
              <a16:creationId xmlns:a16="http://schemas.microsoft.com/office/drawing/2014/main" id="{9F3AC411-DB2A-4AA2-AF50-22EC6858D66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BA9DBAB1-2508-43E8-8F30-3B83180FD1D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6" name="CuadroTexto 9">
          <a:extLst>
            <a:ext uri="{FF2B5EF4-FFF2-40B4-BE49-F238E27FC236}">
              <a16:creationId xmlns:a16="http://schemas.microsoft.com/office/drawing/2014/main" id="{5296023A-204E-4486-8BA3-97ED33B85D70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0A5A754C-AE88-472C-B8BD-1999841D3F2F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8" name="CuadroTexto 9">
          <a:extLst>
            <a:ext uri="{FF2B5EF4-FFF2-40B4-BE49-F238E27FC236}">
              <a16:creationId xmlns:a16="http://schemas.microsoft.com/office/drawing/2014/main" id="{0D716829-E573-4C8F-A7CF-A36486E63795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6C5E9701-CFA2-40DC-9E97-276374A6E4EF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0" name="CuadroTexto 9">
          <a:extLst>
            <a:ext uri="{FF2B5EF4-FFF2-40B4-BE49-F238E27FC236}">
              <a16:creationId xmlns:a16="http://schemas.microsoft.com/office/drawing/2014/main" id="{8FF7B6EE-C38C-4688-B69A-0F1075360EE9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D2A5D70A-6112-4BDD-9078-0B641566B5CE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2" name="CuadroTexto 9">
          <a:extLst>
            <a:ext uri="{FF2B5EF4-FFF2-40B4-BE49-F238E27FC236}">
              <a16:creationId xmlns:a16="http://schemas.microsoft.com/office/drawing/2014/main" id="{3A1BE3F6-249C-4124-A735-47263251FD1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A6384DEF-A7F8-4DAD-9F24-E5096E2D5F8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4" name="CuadroTexto 9">
          <a:extLst>
            <a:ext uri="{FF2B5EF4-FFF2-40B4-BE49-F238E27FC236}">
              <a16:creationId xmlns:a16="http://schemas.microsoft.com/office/drawing/2014/main" id="{05B59D86-E1D5-41FC-ABD4-72C112B5882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90762C19-C18D-40A1-88D0-73060B621FF3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6" name="CuadroTexto 9">
          <a:extLst>
            <a:ext uri="{FF2B5EF4-FFF2-40B4-BE49-F238E27FC236}">
              <a16:creationId xmlns:a16="http://schemas.microsoft.com/office/drawing/2014/main" id="{3DD54462-EDE9-42BA-8B05-5FDA75AF186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7" name="CuadroTexto 9">
          <a:extLst>
            <a:ext uri="{FF2B5EF4-FFF2-40B4-BE49-F238E27FC236}">
              <a16:creationId xmlns:a16="http://schemas.microsoft.com/office/drawing/2014/main" id="{D7DAFA9D-3652-419E-8746-478FCA9B00A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8" name="CuadroTexto 9">
          <a:extLst>
            <a:ext uri="{FF2B5EF4-FFF2-40B4-BE49-F238E27FC236}">
              <a16:creationId xmlns:a16="http://schemas.microsoft.com/office/drawing/2014/main" id="{7E921393-BC54-4CBC-9A7C-98ECA496E84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C97D867B-A464-4CB3-837C-B1885A18B7E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0" name="CuadroTexto 9">
          <a:extLst>
            <a:ext uri="{FF2B5EF4-FFF2-40B4-BE49-F238E27FC236}">
              <a16:creationId xmlns:a16="http://schemas.microsoft.com/office/drawing/2014/main" id="{20FA2054-BAB9-45CA-8EBC-07D5773CA4B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539AC942-D1BC-4225-A90D-78CD8DD48E19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2" name="CuadroTexto 8">
          <a:extLst>
            <a:ext uri="{FF2B5EF4-FFF2-40B4-BE49-F238E27FC236}">
              <a16:creationId xmlns:a16="http://schemas.microsoft.com/office/drawing/2014/main" id="{D7167BB5-642F-4089-A54D-83B749884273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3" name="CuadroTexto 9">
          <a:extLst>
            <a:ext uri="{FF2B5EF4-FFF2-40B4-BE49-F238E27FC236}">
              <a16:creationId xmlns:a16="http://schemas.microsoft.com/office/drawing/2014/main" id="{492FB178-4BA9-484D-A767-2C3EC7FF5CDE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4" name="CuadroTexto 343">
          <a:extLst>
            <a:ext uri="{FF2B5EF4-FFF2-40B4-BE49-F238E27FC236}">
              <a16:creationId xmlns:a16="http://schemas.microsoft.com/office/drawing/2014/main" id="{5106BD7A-0587-4FC0-B981-AD131D783016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1CDCD3DE-20FA-49E6-B3EF-02C721A869C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6" name="CuadroTexto 8">
          <a:extLst>
            <a:ext uri="{FF2B5EF4-FFF2-40B4-BE49-F238E27FC236}">
              <a16:creationId xmlns:a16="http://schemas.microsoft.com/office/drawing/2014/main" id="{9ED00E52-C9B5-450F-BF85-2861C2E7212B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7" name="CuadroTexto 9">
          <a:extLst>
            <a:ext uri="{FF2B5EF4-FFF2-40B4-BE49-F238E27FC236}">
              <a16:creationId xmlns:a16="http://schemas.microsoft.com/office/drawing/2014/main" id="{A79033ED-E57D-405C-AE45-1AEBBE51845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8" name="CuadroTexto 347">
          <a:extLst>
            <a:ext uri="{FF2B5EF4-FFF2-40B4-BE49-F238E27FC236}">
              <a16:creationId xmlns:a16="http://schemas.microsoft.com/office/drawing/2014/main" id="{A8637496-EC87-4848-9331-48EF74CE3873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A4F6624E-D6A9-403F-B810-7CE356D7B06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0" name="CuadroTexto 9">
          <a:extLst>
            <a:ext uri="{FF2B5EF4-FFF2-40B4-BE49-F238E27FC236}">
              <a16:creationId xmlns:a16="http://schemas.microsoft.com/office/drawing/2014/main" id="{9432566C-175B-432A-A5D7-0D3363F589B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DE89AD46-07C3-4E72-8E8E-E7ED7223EF05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2" name="CuadroTexto 9">
          <a:extLst>
            <a:ext uri="{FF2B5EF4-FFF2-40B4-BE49-F238E27FC236}">
              <a16:creationId xmlns:a16="http://schemas.microsoft.com/office/drawing/2014/main" id="{0F683A1A-E66A-4337-AF9B-E04434A253FF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3" name="CuadroTexto 9">
          <a:extLst>
            <a:ext uri="{FF2B5EF4-FFF2-40B4-BE49-F238E27FC236}">
              <a16:creationId xmlns:a16="http://schemas.microsoft.com/office/drawing/2014/main" id="{CD96E7BA-B949-4A4E-B17F-CD7A6D9BA55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4" name="CuadroTexto 9">
          <a:extLst>
            <a:ext uri="{FF2B5EF4-FFF2-40B4-BE49-F238E27FC236}">
              <a16:creationId xmlns:a16="http://schemas.microsoft.com/office/drawing/2014/main" id="{408D12EF-CE1D-4004-B40A-414B8746537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8C9A67EA-77DF-4900-82F3-246DD757DD95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6" name="CuadroTexto 9">
          <a:extLst>
            <a:ext uri="{FF2B5EF4-FFF2-40B4-BE49-F238E27FC236}">
              <a16:creationId xmlns:a16="http://schemas.microsoft.com/office/drawing/2014/main" id="{E639F280-61A8-4891-B6CC-25D1AD1F82C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562243F6-02B4-4BBA-AF6D-EF21B3F5CF36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8" name="CuadroTexto 9">
          <a:extLst>
            <a:ext uri="{FF2B5EF4-FFF2-40B4-BE49-F238E27FC236}">
              <a16:creationId xmlns:a16="http://schemas.microsoft.com/office/drawing/2014/main" id="{B7CC1F3E-20AF-4319-A87A-F8553622A64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1FE1D96F-32A3-4823-99DA-7DD53C0E0983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0" name="CuadroTexto 9">
          <a:extLst>
            <a:ext uri="{FF2B5EF4-FFF2-40B4-BE49-F238E27FC236}">
              <a16:creationId xmlns:a16="http://schemas.microsoft.com/office/drawing/2014/main" id="{DE1F2064-EE47-4478-88FC-0F642AD0D623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CC32AC3D-416F-439D-9321-3E1C8902AC59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2" name="CuadroTexto 9">
          <a:extLst>
            <a:ext uri="{FF2B5EF4-FFF2-40B4-BE49-F238E27FC236}">
              <a16:creationId xmlns:a16="http://schemas.microsoft.com/office/drawing/2014/main" id="{1D7E6530-B968-48D6-BC51-8F2ED2BCC406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3959D45E-55E9-4F70-ADA8-A738D04FC023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4" name="CuadroTexto 9">
          <a:extLst>
            <a:ext uri="{FF2B5EF4-FFF2-40B4-BE49-F238E27FC236}">
              <a16:creationId xmlns:a16="http://schemas.microsoft.com/office/drawing/2014/main" id="{7E45C930-5F9F-4FB3-8C97-FBDC91EE3DA5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B1A04FFA-54A9-460E-8AFB-34896F8534B6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6" name="CuadroTexto 9">
          <a:extLst>
            <a:ext uri="{FF2B5EF4-FFF2-40B4-BE49-F238E27FC236}">
              <a16:creationId xmlns:a16="http://schemas.microsoft.com/office/drawing/2014/main" id="{E2EEC39A-0FEF-4153-9676-2BB6EF98379A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AD0F0E97-0F68-405D-AE66-63C62003929B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8" name="CuadroTexto 9">
          <a:extLst>
            <a:ext uri="{FF2B5EF4-FFF2-40B4-BE49-F238E27FC236}">
              <a16:creationId xmlns:a16="http://schemas.microsoft.com/office/drawing/2014/main" id="{F6ADFF91-B3D4-457D-8F3E-3C309714AE97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9" name="CuadroTexto 9">
          <a:extLst>
            <a:ext uri="{FF2B5EF4-FFF2-40B4-BE49-F238E27FC236}">
              <a16:creationId xmlns:a16="http://schemas.microsoft.com/office/drawing/2014/main" id="{71922119-DEB8-48DE-9DB8-FA6AF18490F0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0" name="CuadroTexto 9">
          <a:extLst>
            <a:ext uri="{FF2B5EF4-FFF2-40B4-BE49-F238E27FC236}">
              <a16:creationId xmlns:a16="http://schemas.microsoft.com/office/drawing/2014/main" id="{9FDAB28A-C495-4C6A-B0B4-E3A2865DCA17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0888C627-1705-4A91-82E9-D760FE14D07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2" name="CuadroTexto 9">
          <a:extLst>
            <a:ext uri="{FF2B5EF4-FFF2-40B4-BE49-F238E27FC236}">
              <a16:creationId xmlns:a16="http://schemas.microsoft.com/office/drawing/2014/main" id="{91107AEE-F966-4AD7-A39B-87CC4EEE19E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D2A35F04-A9F4-49FF-8EA1-0134E34ADE7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4" name="CuadroTexto 8">
          <a:extLst>
            <a:ext uri="{FF2B5EF4-FFF2-40B4-BE49-F238E27FC236}">
              <a16:creationId xmlns:a16="http://schemas.microsoft.com/office/drawing/2014/main" id="{E2C6EBC4-B6B6-4580-9B16-E7E63C65CBF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5" name="CuadroTexto 9">
          <a:extLst>
            <a:ext uri="{FF2B5EF4-FFF2-40B4-BE49-F238E27FC236}">
              <a16:creationId xmlns:a16="http://schemas.microsoft.com/office/drawing/2014/main" id="{54655AE7-ABB0-47C4-A93C-068F101528C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6" name="CuadroTexto 375">
          <a:extLst>
            <a:ext uri="{FF2B5EF4-FFF2-40B4-BE49-F238E27FC236}">
              <a16:creationId xmlns:a16="http://schemas.microsoft.com/office/drawing/2014/main" id="{90635C13-B4C2-4579-8528-99CF506825C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EEBBC759-FCEE-4F10-BA6D-3D6CE35495D7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8" name="CuadroTexto 8">
          <a:extLst>
            <a:ext uri="{FF2B5EF4-FFF2-40B4-BE49-F238E27FC236}">
              <a16:creationId xmlns:a16="http://schemas.microsoft.com/office/drawing/2014/main" id="{14825ACA-0292-4A17-9362-99A31316E89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9" name="CuadroTexto 9">
          <a:extLst>
            <a:ext uri="{FF2B5EF4-FFF2-40B4-BE49-F238E27FC236}">
              <a16:creationId xmlns:a16="http://schemas.microsoft.com/office/drawing/2014/main" id="{600133E2-B473-4D34-A338-8FB2F38344E7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0" name="CuadroTexto 379">
          <a:extLst>
            <a:ext uri="{FF2B5EF4-FFF2-40B4-BE49-F238E27FC236}">
              <a16:creationId xmlns:a16="http://schemas.microsoft.com/office/drawing/2014/main" id="{E28EB6AD-0BF1-4E2A-A81F-1CA80B2B3C83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6AF50DD5-9424-4C7D-B69F-3C33186109A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2" name="CuadroTexto 9">
          <a:extLst>
            <a:ext uri="{FF2B5EF4-FFF2-40B4-BE49-F238E27FC236}">
              <a16:creationId xmlns:a16="http://schemas.microsoft.com/office/drawing/2014/main" id="{C5E42773-1466-4C88-85FD-49645AEB1E3E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D16BC3B3-2860-4047-A425-4E7A4D155C1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4" name="CuadroTexto 9">
          <a:extLst>
            <a:ext uri="{FF2B5EF4-FFF2-40B4-BE49-F238E27FC236}">
              <a16:creationId xmlns:a16="http://schemas.microsoft.com/office/drawing/2014/main" id="{A1F168C1-BE53-4F6D-851E-1EDC3BF6335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5" name="CuadroTexto 9">
          <a:extLst>
            <a:ext uri="{FF2B5EF4-FFF2-40B4-BE49-F238E27FC236}">
              <a16:creationId xmlns:a16="http://schemas.microsoft.com/office/drawing/2014/main" id="{37B795A5-5F1B-428A-A894-3ADFBA36434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6" name="CuadroTexto 9">
          <a:extLst>
            <a:ext uri="{FF2B5EF4-FFF2-40B4-BE49-F238E27FC236}">
              <a16:creationId xmlns:a16="http://schemas.microsoft.com/office/drawing/2014/main" id="{69A63924-33D1-4D3C-9A38-3238EE50639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15DE6E9E-5B24-47C4-8CF0-73AB97222BF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8" name="CuadroTexto 9">
          <a:extLst>
            <a:ext uri="{FF2B5EF4-FFF2-40B4-BE49-F238E27FC236}">
              <a16:creationId xmlns:a16="http://schemas.microsoft.com/office/drawing/2014/main" id="{280F7D42-D6F8-4A5A-9505-25A8D8E91FEA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3A2D07EC-5E15-4A54-9578-ED2D4E5A2BC5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0" name="CuadroTexto 9">
          <a:extLst>
            <a:ext uri="{FF2B5EF4-FFF2-40B4-BE49-F238E27FC236}">
              <a16:creationId xmlns:a16="http://schemas.microsoft.com/office/drawing/2014/main" id="{EE2C947F-FDCE-4830-8AFF-6FF89C66DB4A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3E3AE195-086A-435D-894B-3DE642AE592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2" name="CuadroTexto 9">
          <a:extLst>
            <a:ext uri="{FF2B5EF4-FFF2-40B4-BE49-F238E27FC236}">
              <a16:creationId xmlns:a16="http://schemas.microsoft.com/office/drawing/2014/main" id="{FEB90082-9B19-4133-A248-55C39BDF47F7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8B88AAF9-D503-48C0-A4DC-B9664D2FC23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4" name="CuadroTexto 9">
          <a:extLst>
            <a:ext uri="{FF2B5EF4-FFF2-40B4-BE49-F238E27FC236}">
              <a16:creationId xmlns:a16="http://schemas.microsoft.com/office/drawing/2014/main" id="{AA4D2E1E-018A-4554-AE52-E3C71CFBA728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C4A05EAD-756E-4EC0-9C69-981EB7233D6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6" name="CuadroTexto 9">
          <a:extLst>
            <a:ext uri="{FF2B5EF4-FFF2-40B4-BE49-F238E27FC236}">
              <a16:creationId xmlns:a16="http://schemas.microsoft.com/office/drawing/2014/main" id="{C7FB5A69-330D-446F-AA60-0C2B7CC20BDB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AC1DE087-F969-40EA-8054-E36CCFD6EE2C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8" name="CuadroTexto 9">
          <a:extLst>
            <a:ext uri="{FF2B5EF4-FFF2-40B4-BE49-F238E27FC236}">
              <a16:creationId xmlns:a16="http://schemas.microsoft.com/office/drawing/2014/main" id="{8D6A84A3-4216-44BD-B039-4AB97204794A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58149469-1E17-45D4-A270-C07C5DCC189A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0" name="CuadroTexto 9">
          <a:extLst>
            <a:ext uri="{FF2B5EF4-FFF2-40B4-BE49-F238E27FC236}">
              <a16:creationId xmlns:a16="http://schemas.microsoft.com/office/drawing/2014/main" id="{8119E830-9EFF-4F79-8E66-5AD73512E967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1" name="CuadroTexto 9">
          <a:extLst>
            <a:ext uri="{FF2B5EF4-FFF2-40B4-BE49-F238E27FC236}">
              <a16:creationId xmlns:a16="http://schemas.microsoft.com/office/drawing/2014/main" id="{470AB852-BCD1-4A74-A443-2D24626DA6B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2" name="CuadroTexto 9">
          <a:extLst>
            <a:ext uri="{FF2B5EF4-FFF2-40B4-BE49-F238E27FC236}">
              <a16:creationId xmlns:a16="http://schemas.microsoft.com/office/drawing/2014/main" id="{680FAF6B-E1E4-4DFB-9DAF-3CB844250E8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7CB1FFDA-75C7-43B2-AFE5-D1C0D07A3B15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4" name="CuadroTexto 9">
          <a:extLst>
            <a:ext uri="{FF2B5EF4-FFF2-40B4-BE49-F238E27FC236}">
              <a16:creationId xmlns:a16="http://schemas.microsoft.com/office/drawing/2014/main" id="{673E7707-524E-4654-8E0B-2940582F654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AC77563D-9736-495A-99AB-12906DBE8FEF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6" name="CuadroTexto 8">
          <a:extLst>
            <a:ext uri="{FF2B5EF4-FFF2-40B4-BE49-F238E27FC236}">
              <a16:creationId xmlns:a16="http://schemas.microsoft.com/office/drawing/2014/main" id="{B81165AF-F8E7-4A0B-A49B-9C7B992E50A6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7" name="CuadroTexto 9">
          <a:extLst>
            <a:ext uri="{FF2B5EF4-FFF2-40B4-BE49-F238E27FC236}">
              <a16:creationId xmlns:a16="http://schemas.microsoft.com/office/drawing/2014/main" id="{3B4C7EC3-7A9F-47E2-AAC9-0BC6F23A38D0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8" name="CuadroTexto 407">
          <a:extLst>
            <a:ext uri="{FF2B5EF4-FFF2-40B4-BE49-F238E27FC236}">
              <a16:creationId xmlns:a16="http://schemas.microsoft.com/office/drawing/2014/main" id="{F954D267-AE0F-4C6D-B7F4-5B153EE99A0F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DA6C040D-6802-4E62-BF52-086156405454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0" name="CuadroTexto 8">
          <a:extLst>
            <a:ext uri="{FF2B5EF4-FFF2-40B4-BE49-F238E27FC236}">
              <a16:creationId xmlns:a16="http://schemas.microsoft.com/office/drawing/2014/main" id="{B9C3C55B-C954-4180-9F56-E1A42682F9FA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1" name="CuadroTexto 9">
          <a:extLst>
            <a:ext uri="{FF2B5EF4-FFF2-40B4-BE49-F238E27FC236}">
              <a16:creationId xmlns:a16="http://schemas.microsoft.com/office/drawing/2014/main" id="{077C222E-C135-40DC-BDC7-BDD99ED8A1B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2" name="CuadroTexto 411">
          <a:extLst>
            <a:ext uri="{FF2B5EF4-FFF2-40B4-BE49-F238E27FC236}">
              <a16:creationId xmlns:a16="http://schemas.microsoft.com/office/drawing/2014/main" id="{5A42C3A4-2E7D-4FC9-8F38-0DC5D5EC2DA9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EB024F1B-A81B-42FC-8ECD-DD44B5595FA3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4" name="CuadroTexto 9">
          <a:extLst>
            <a:ext uri="{FF2B5EF4-FFF2-40B4-BE49-F238E27FC236}">
              <a16:creationId xmlns:a16="http://schemas.microsoft.com/office/drawing/2014/main" id="{116EC649-393B-4564-9411-2EB31561A7CF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5" name="CuadroTexto 414">
          <a:extLst>
            <a:ext uri="{FF2B5EF4-FFF2-40B4-BE49-F238E27FC236}">
              <a16:creationId xmlns:a16="http://schemas.microsoft.com/office/drawing/2014/main" id="{0C74437F-E178-4A23-9146-720622A41B4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6" name="CuadroTexto 9">
          <a:extLst>
            <a:ext uri="{FF2B5EF4-FFF2-40B4-BE49-F238E27FC236}">
              <a16:creationId xmlns:a16="http://schemas.microsoft.com/office/drawing/2014/main" id="{95B35636-08A1-4E57-876F-C6A52183F39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7" name="CuadroTexto 9">
          <a:extLst>
            <a:ext uri="{FF2B5EF4-FFF2-40B4-BE49-F238E27FC236}">
              <a16:creationId xmlns:a16="http://schemas.microsoft.com/office/drawing/2014/main" id="{6E49A8D5-CB0B-4329-A5B1-576E60782FE6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8" name="CuadroTexto 9">
          <a:extLst>
            <a:ext uri="{FF2B5EF4-FFF2-40B4-BE49-F238E27FC236}">
              <a16:creationId xmlns:a16="http://schemas.microsoft.com/office/drawing/2014/main" id="{F276825B-7602-49C4-8F16-354D396A1AF2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9" name="CuadroTexto 418">
          <a:extLst>
            <a:ext uri="{FF2B5EF4-FFF2-40B4-BE49-F238E27FC236}">
              <a16:creationId xmlns:a16="http://schemas.microsoft.com/office/drawing/2014/main" id="{7625BE96-F2A1-467E-B4A8-58A3AD3EC500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20" name="CuadroTexto 9">
          <a:extLst>
            <a:ext uri="{FF2B5EF4-FFF2-40B4-BE49-F238E27FC236}">
              <a16:creationId xmlns:a16="http://schemas.microsoft.com/office/drawing/2014/main" id="{684A1D18-EF4B-4A87-8CA7-0F778517643E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21" name="CuadroTexto 420">
          <a:extLst>
            <a:ext uri="{FF2B5EF4-FFF2-40B4-BE49-F238E27FC236}">
              <a16:creationId xmlns:a16="http://schemas.microsoft.com/office/drawing/2014/main" id="{8DD155A9-517C-4A70-8B9D-644B8B9BBE85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22" name="CuadroTexto 9">
          <a:extLst>
            <a:ext uri="{FF2B5EF4-FFF2-40B4-BE49-F238E27FC236}">
              <a16:creationId xmlns:a16="http://schemas.microsoft.com/office/drawing/2014/main" id="{B3594C98-8A7F-4AD2-97D9-C66200B56CCD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23" name="CuadroTexto 422">
          <a:extLst>
            <a:ext uri="{FF2B5EF4-FFF2-40B4-BE49-F238E27FC236}">
              <a16:creationId xmlns:a16="http://schemas.microsoft.com/office/drawing/2014/main" id="{B4259434-E642-480C-B2CF-58D8A3C084FB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24" name="CuadroTexto 9">
          <a:extLst>
            <a:ext uri="{FF2B5EF4-FFF2-40B4-BE49-F238E27FC236}">
              <a16:creationId xmlns:a16="http://schemas.microsoft.com/office/drawing/2014/main" id="{393157B0-6004-4E8C-A42E-1D5D86B7A62E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25" name="CuadroTexto 424">
          <a:extLst>
            <a:ext uri="{FF2B5EF4-FFF2-40B4-BE49-F238E27FC236}">
              <a16:creationId xmlns:a16="http://schemas.microsoft.com/office/drawing/2014/main" id="{7F294B18-A316-4E22-8465-8BC4F54F6C71}"/>
            </a:ext>
          </a:extLst>
        </xdr:cNvPr>
        <xdr:cNvSpPr txBox="1"/>
      </xdr:nvSpPr>
      <xdr:spPr>
        <a:xfrm>
          <a:off x="12715875" y="3124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</sheetPr>
  <dimension ref="A1:K149"/>
  <sheetViews>
    <sheetView tabSelected="1" view="pageBreakPreview" topLeftCell="B127" zoomScale="85" zoomScaleNormal="85" zoomScaleSheetLayoutView="85" workbookViewId="0">
      <selection activeCell="F133" sqref="F133"/>
    </sheetView>
  </sheetViews>
  <sheetFormatPr baseColWidth="10" defaultColWidth="26.42578125" defaultRowHeight="15.75" x14ac:dyDescent="0.25"/>
  <cols>
    <col min="1" max="1" width="50.28515625" style="5" customWidth="1"/>
    <col min="2" max="4" width="41.28515625" style="5" customWidth="1"/>
    <col min="5" max="5" width="27.28515625" style="4" customWidth="1"/>
    <col min="6" max="6" width="26.140625" style="3" customWidth="1"/>
    <col min="7" max="7" width="24" style="3" customWidth="1"/>
    <col min="8" max="9" width="16.85546875" style="1" customWidth="1"/>
  </cols>
  <sheetData>
    <row r="1" spans="1:11" s="30" customFormat="1" ht="24.75" customHeight="1" x14ac:dyDescent="0.35">
      <c r="A1" s="55" t="s">
        <v>249</v>
      </c>
      <c r="B1" s="55"/>
      <c r="C1" s="55"/>
      <c r="D1" s="55"/>
      <c r="E1" s="55"/>
      <c r="F1" s="55"/>
      <c r="G1" s="55"/>
      <c r="H1" s="55"/>
      <c r="I1" s="56"/>
    </row>
    <row r="2" spans="1:11" s="30" customFormat="1" ht="18.75" customHeight="1" x14ac:dyDescent="0.35">
      <c r="A2" s="55" t="s">
        <v>237</v>
      </c>
      <c r="B2" s="55"/>
      <c r="C2" s="55"/>
      <c r="D2" s="55"/>
      <c r="E2" s="55"/>
      <c r="F2" s="55"/>
      <c r="G2" s="55"/>
      <c r="H2" s="55"/>
      <c r="I2" s="56"/>
    </row>
    <row r="3" spans="1:11" s="30" customFormat="1" ht="18" customHeight="1" x14ac:dyDescent="0.35">
      <c r="A3" s="55" t="s">
        <v>250</v>
      </c>
      <c r="B3" s="55"/>
      <c r="C3" s="55"/>
      <c r="D3" s="55"/>
      <c r="E3" s="55"/>
      <c r="F3" s="55"/>
      <c r="G3" s="55"/>
      <c r="H3" s="55"/>
      <c r="I3" s="56"/>
    </row>
    <row r="4" spans="1:11" s="30" customFormat="1" ht="19.5" customHeight="1" x14ac:dyDescent="0.35">
      <c r="A4" s="57"/>
      <c r="B4" s="57"/>
      <c r="C4" s="57"/>
      <c r="D4" s="57"/>
      <c r="E4" s="57"/>
      <c r="F4" s="57"/>
      <c r="G4" s="57"/>
      <c r="H4" s="57"/>
      <c r="I4" s="58"/>
    </row>
    <row r="5" spans="1:11" s="30" customFormat="1" ht="4.5" customHeight="1" x14ac:dyDescent="0.35">
      <c r="A5" s="55"/>
      <c r="B5" s="55"/>
      <c r="C5" s="55"/>
      <c r="D5" s="55"/>
      <c r="E5" s="55"/>
      <c r="F5" s="55"/>
      <c r="G5" s="55"/>
      <c r="H5" s="55"/>
      <c r="I5" s="56"/>
    </row>
    <row r="6" spans="1:11" s="30" customFormat="1" ht="6.75" customHeight="1" thickBot="1" x14ac:dyDescent="0.4">
      <c r="A6" s="34"/>
      <c r="B6" s="33"/>
      <c r="C6" s="33"/>
      <c r="D6" s="33"/>
      <c r="E6" s="32"/>
      <c r="F6" s="31"/>
      <c r="G6" s="59"/>
      <c r="H6" s="59"/>
      <c r="I6" s="60"/>
    </row>
    <row r="7" spans="1:11" ht="30.75" customHeight="1" x14ac:dyDescent="0.25">
      <c r="A7" s="65" t="s">
        <v>235</v>
      </c>
      <c r="B7" s="67" t="s">
        <v>234</v>
      </c>
      <c r="C7" s="61" t="s">
        <v>236</v>
      </c>
      <c r="D7" s="63" t="s">
        <v>238</v>
      </c>
      <c r="E7" s="69" t="s">
        <v>239</v>
      </c>
      <c r="F7" s="53" t="s">
        <v>233</v>
      </c>
      <c r="G7" s="72" t="s">
        <v>248</v>
      </c>
      <c r="H7" s="74" t="s">
        <v>243</v>
      </c>
      <c r="I7" s="74" t="s">
        <v>244</v>
      </c>
    </row>
    <row r="8" spans="1:11" ht="38.25" customHeight="1" thickBot="1" x14ac:dyDescent="0.3">
      <c r="A8" s="66"/>
      <c r="B8" s="68"/>
      <c r="C8" s="62"/>
      <c r="D8" s="64"/>
      <c r="E8" s="70"/>
      <c r="F8" s="54"/>
      <c r="G8" s="73"/>
      <c r="H8" s="75"/>
      <c r="I8" s="75"/>
    </row>
    <row r="9" spans="1:11" s="11" customFormat="1" ht="18.75" customHeight="1" x14ac:dyDescent="0.35">
      <c r="A9" s="14" t="s">
        <v>231</v>
      </c>
      <c r="B9" s="14" t="s">
        <v>230</v>
      </c>
      <c r="C9" s="16" t="s">
        <v>232</v>
      </c>
      <c r="D9" s="23">
        <v>43881</v>
      </c>
      <c r="E9" s="8">
        <v>416659.53</v>
      </c>
      <c r="F9" s="29"/>
      <c r="G9" s="8">
        <f>+E9-F9</f>
        <v>416659.53</v>
      </c>
      <c r="H9" s="13">
        <v>44002</v>
      </c>
      <c r="I9" s="13" t="s">
        <v>246</v>
      </c>
      <c r="J9" s="8"/>
      <c r="K9" s="12"/>
    </row>
    <row r="10" spans="1:11" s="11" customFormat="1" ht="34.5" customHeight="1" x14ac:dyDescent="0.35">
      <c r="A10" s="14" t="s">
        <v>215</v>
      </c>
      <c r="B10" s="14" t="s">
        <v>214</v>
      </c>
      <c r="C10" s="16" t="s">
        <v>229</v>
      </c>
      <c r="D10" s="23">
        <v>43853</v>
      </c>
      <c r="E10" s="8">
        <v>121072.5</v>
      </c>
      <c r="F10" s="29"/>
      <c r="G10" s="8">
        <f>+E10-F10</f>
        <v>121072.5</v>
      </c>
      <c r="H10" s="13">
        <v>43974</v>
      </c>
      <c r="I10" s="13" t="s">
        <v>246</v>
      </c>
      <c r="J10" s="8"/>
      <c r="K10" s="12"/>
    </row>
    <row r="11" spans="1:11" s="11" customFormat="1" ht="20.25" customHeight="1" x14ac:dyDescent="0.35">
      <c r="A11" s="42" t="s">
        <v>227</v>
      </c>
      <c r="B11" s="42" t="s">
        <v>226</v>
      </c>
      <c r="C11" s="43" t="s">
        <v>228</v>
      </c>
      <c r="D11" s="44">
        <v>43934</v>
      </c>
      <c r="E11" s="45">
        <v>9558159.3000000007</v>
      </c>
      <c r="F11" s="46">
        <v>9000000</v>
      </c>
      <c r="G11" s="45">
        <f>+E11-F11</f>
        <v>558159.30000000075</v>
      </c>
      <c r="H11" s="47">
        <v>44056</v>
      </c>
      <c r="I11" s="47" t="s">
        <v>245</v>
      </c>
      <c r="J11" s="8"/>
      <c r="K11" s="12"/>
    </row>
    <row r="12" spans="1:11" s="11" customFormat="1" ht="42.75" customHeight="1" x14ac:dyDescent="0.35">
      <c r="A12" s="48" t="s">
        <v>241</v>
      </c>
      <c r="B12" s="48" t="s">
        <v>240</v>
      </c>
      <c r="C12" s="49" t="s">
        <v>242</v>
      </c>
      <c r="D12" s="44">
        <v>43861</v>
      </c>
      <c r="E12" s="46">
        <v>107932500</v>
      </c>
      <c r="F12" s="45">
        <v>40000000</v>
      </c>
      <c r="G12" s="50">
        <v>67932500</v>
      </c>
      <c r="H12" s="47">
        <v>43982</v>
      </c>
      <c r="I12" s="47" t="s">
        <v>245</v>
      </c>
      <c r="J12" s="8"/>
      <c r="K12" s="12"/>
    </row>
    <row r="13" spans="1:11" s="11" customFormat="1" ht="20.25" customHeight="1" x14ac:dyDescent="0.35">
      <c r="A13" s="14" t="s">
        <v>224</v>
      </c>
      <c r="B13" s="14" t="s">
        <v>223</v>
      </c>
      <c r="C13" s="16" t="s">
        <v>225</v>
      </c>
      <c r="D13" s="23">
        <v>43900</v>
      </c>
      <c r="E13" s="8">
        <v>764640</v>
      </c>
      <c r="F13" s="29"/>
      <c r="G13" s="8">
        <f>+E13-F13</f>
        <v>764640</v>
      </c>
      <c r="H13" s="13">
        <v>44022</v>
      </c>
      <c r="I13" s="13" t="s">
        <v>246</v>
      </c>
      <c r="J13" s="8"/>
      <c r="K13" s="12"/>
    </row>
    <row r="14" spans="1:11" s="11" customFormat="1" ht="22.5" customHeight="1" x14ac:dyDescent="0.35">
      <c r="A14" s="14" t="s">
        <v>221</v>
      </c>
      <c r="B14" s="14" t="s">
        <v>7</v>
      </c>
      <c r="C14" s="16" t="s">
        <v>222</v>
      </c>
      <c r="D14" s="23">
        <v>43956</v>
      </c>
      <c r="E14" s="8">
        <v>590000</v>
      </c>
      <c r="F14" s="29"/>
      <c r="G14" s="8">
        <f>+E14-F14</f>
        <v>590000</v>
      </c>
      <c r="H14" s="13">
        <v>44079</v>
      </c>
      <c r="I14" s="13" t="s">
        <v>246</v>
      </c>
      <c r="J14" s="8"/>
      <c r="K14" s="12"/>
    </row>
    <row r="15" spans="1:11" s="11" customFormat="1" ht="21.95" customHeight="1" x14ac:dyDescent="0.35">
      <c r="A15" s="36" t="s">
        <v>209</v>
      </c>
      <c r="B15" s="36" t="s">
        <v>220</v>
      </c>
      <c r="C15" s="37" t="s">
        <v>213</v>
      </c>
      <c r="D15" s="38">
        <v>43951</v>
      </c>
      <c r="E15" s="8">
        <v>628666.82999999996</v>
      </c>
      <c r="F15" s="8"/>
      <c r="G15" s="8">
        <f>+E15-F15</f>
        <v>628666.82999999996</v>
      </c>
      <c r="H15" s="39">
        <v>44073</v>
      </c>
      <c r="I15" s="39" t="s">
        <v>246</v>
      </c>
      <c r="J15" s="8"/>
      <c r="K15" s="12"/>
    </row>
    <row r="16" spans="1:11" s="11" customFormat="1" ht="21.95" customHeight="1" x14ac:dyDescent="0.35">
      <c r="A16" s="14" t="s">
        <v>218</v>
      </c>
      <c r="B16" s="14" t="s">
        <v>217</v>
      </c>
      <c r="C16" s="16" t="s">
        <v>219</v>
      </c>
      <c r="D16" s="23">
        <v>43818</v>
      </c>
      <c r="E16" s="8">
        <v>3934727.04</v>
      </c>
      <c r="F16" s="29"/>
      <c r="G16" s="8">
        <f>+E16-F16</f>
        <v>3934727.04</v>
      </c>
      <c r="H16" s="13">
        <v>43940</v>
      </c>
      <c r="I16" s="13" t="s">
        <v>246</v>
      </c>
      <c r="J16" s="8"/>
      <c r="K16" s="12"/>
    </row>
    <row r="17" spans="1:11" s="11" customFormat="1" ht="50.25" customHeight="1" x14ac:dyDescent="0.35">
      <c r="A17" s="14" t="s">
        <v>215</v>
      </c>
      <c r="B17" s="14" t="s">
        <v>214</v>
      </c>
      <c r="C17" s="16" t="s">
        <v>216</v>
      </c>
      <c r="D17" s="23">
        <v>43826</v>
      </c>
      <c r="E17" s="8">
        <v>64483.45</v>
      </c>
      <c r="F17" s="29"/>
      <c r="G17" s="8">
        <f>+E17</f>
        <v>64483.45</v>
      </c>
      <c r="H17" s="13">
        <v>43948</v>
      </c>
      <c r="I17" s="13" t="s">
        <v>246</v>
      </c>
      <c r="J17" s="8"/>
      <c r="K17" s="12"/>
    </row>
    <row r="18" spans="1:11" s="11" customFormat="1" ht="21.95" customHeight="1" x14ac:dyDescent="0.35">
      <c r="A18" s="42" t="s">
        <v>212</v>
      </c>
      <c r="B18" s="42" t="s">
        <v>211</v>
      </c>
      <c r="C18" s="43" t="s">
        <v>213</v>
      </c>
      <c r="D18" s="44">
        <v>43991</v>
      </c>
      <c r="E18" s="45">
        <v>2708200.3</v>
      </c>
      <c r="F18" s="46">
        <v>2166560.2400000002</v>
      </c>
      <c r="G18" s="45">
        <f>+E18-F18</f>
        <v>541640.05999999959</v>
      </c>
      <c r="H18" s="47">
        <v>44113</v>
      </c>
      <c r="I18" s="47" t="s">
        <v>246</v>
      </c>
      <c r="J18" s="8"/>
      <c r="K18" s="12"/>
    </row>
    <row r="19" spans="1:11" s="11" customFormat="1" ht="21.95" customHeight="1" x14ac:dyDescent="0.35">
      <c r="A19" s="19" t="s">
        <v>209</v>
      </c>
      <c r="B19" s="19" t="s">
        <v>208</v>
      </c>
      <c r="C19" s="21" t="s">
        <v>210</v>
      </c>
      <c r="D19" s="22">
        <v>44000</v>
      </c>
      <c r="E19" s="18">
        <v>806384.49</v>
      </c>
      <c r="F19" s="18">
        <v>806384.49</v>
      </c>
      <c r="G19" s="18">
        <v>0</v>
      </c>
      <c r="H19" s="17">
        <v>44122</v>
      </c>
      <c r="I19" s="17" t="s">
        <v>247</v>
      </c>
      <c r="J19" s="8"/>
      <c r="K19" s="12"/>
    </row>
    <row r="20" spans="1:11" s="11" customFormat="1" ht="21.95" customHeight="1" x14ac:dyDescent="0.35">
      <c r="A20" s="14" t="s">
        <v>206</v>
      </c>
      <c r="B20" s="14" t="s">
        <v>205</v>
      </c>
      <c r="C20" s="16" t="s">
        <v>207</v>
      </c>
      <c r="D20" s="38">
        <v>43781</v>
      </c>
      <c r="E20" s="8">
        <v>2551250</v>
      </c>
      <c r="F20" s="8"/>
      <c r="G20" s="8">
        <f>+E20-F20</f>
        <v>2551250</v>
      </c>
      <c r="H20" s="39">
        <v>43902</v>
      </c>
      <c r="I20" s="39" t="s">
        <v>246</v>
      </c>
      <c r="J20" s="8"/>
      <c r="K20" s="12"/>
    </row>
    <row r="21" spans="1:11" s="11" customFormat="1" ht="21.95" customHeight="1" x14ac:dyDescent="0.35">
      <c r="A21" s="14" t="s">
        <v>201</v>
      </c>
      <c r="B21" s="14" t="s">
        <v>203</v>
      </c>
      <c r="C21" s="16" t="s">
        <v>204</v>
      </c>
      <c r="D21" s="23">
        <v>44008</v>
      </c>
      <c r="E21" s="8">
        <v>31999500</v>
      </c>
      <c r="F21" s="29"/>
      <c r="G21" s="8">
        <f>+E21</f>
        <v>31999500</v>
      </c>
      <c r="H21" s="13">
        <v>44130</v>
      </c>
      <c r="I21" s="13" t="s">
        <v>246</v>
      </c>
      <c r="J21" s="8"/>
      <c r="K21" s="12"/>
    </row>
    <row r="22" spans="1:11" s="11" customFormat="1" ht="21.95" customHeight="1" x14ac:dyDescent="0.35">
      <c r="A22" s="14" t="s">
        <v>201</v>
      </c>
      <c r="B22" s="14" t="s">
        <v>200</v>
      </c>
      <c r="C22" s="16" t="s">
        <v>202</v>
      </c>
      <c r="D22" s="23">
        <v>44008</v>
      </c>
      <c r="E22" s="8">
        <v>17300000</v>
      </c>
      <c r="F22" s="29"/>
      <c r="G22" s="8">
        <f>+E22-F22</f>
        <v>17300000</v>
      </c>
      <c r="H22" s="13">
        <v>44130</v>
      </c>
      <c r="I22" s="13" t="s">
        <v>246</v>
      </c>
      <c r="J22" s="8"/>
      <c r="K22" s="12"/>
    </row>
    <row r="23" spans="1:11" s="11" customFormat="1" ht="21.95" customHeight="1" x14ac:dyDescent="0.35">
      <c r="A23" s="14" t="s">
        <v>198</v>
      </c>
      <c r="B23" s="14" t="s">
        <v>197</v>
      </c>
      <c r="C23" s="16" t="s">
        <v>199</v>
      </c>
      <c r="D23" s="23">
        <v>44028</v>
      </c>
      <c r="E23" s="8">
        <v>359041.31</v>
      </c>
      <c r="F23" s="29"/>
      <c r="G23" s="8">
        <f>+E23</f>
        <v>359041.31</v>
      </c>
      <c r="H23" s="13">
        <v>44151</v>
      </c>
      <c r="I23" s="13" t="s">
        <v>246</v>
      </c>
      <c r="J23" s="8"/>
      <c r="K23" s="12"/>
    </row>
    <row r="24" spans="1:11" s="11" customFormat="1" ht="21.95" customHeight="1" x14ac:dyDescent="0.35">
      <c r="A24" s="19" t="s">
        <v>195</v>
      </c>
      <c r="B24" s="19" t="s">
        <v>7</v>
      </c>
      <c r="C24" s="21" t="s">
        <v>196</v>
      </c>
      <c r="D24" s="22">
        <v>44036</v>
      </c>
      <c r="E24" s="18">
        <v>2802500</v>
      </c>
      <c r="F24" s="18">
        <v>2802500</v>
      </c>
      <c r="G24" s="18">
        <v>0</v>
      </c>
      <c r="H24" s="17">
        <v>44159</v>
      </c>
      <c r="I24" s="17" t="s">
        <v>247</v>
      </c>
      <c r="J24" s="8"/>
      <c r="K24" s="12"/>
    </row>
    <row r="25" spans="1:11" s="11" customFormat="1" ht="21.95" customHeight="1" x14ac:dyDescent="0.35">
      <c r="A25" s="14" t="s">
        <v>193</v>
      </c>
      <c r="B25" s="14" t="s">
        <v>7</v>
      </c>
      <c r="C25" s="16" t="s">
        <v>194</v>
      </c>
      <c r="D25" s="23">
        <v>44034</v>
      </c>
      <c r="E25" s="8">
        <v>354000</v>
      </c>
      <c r="F25" s="8"/>
      <c r="G25" s="8">
        <f>+E25-F25</f>
        <v>354000</v>
      </c>
      <c r="H25" s="39">
        <v>44157</v>
      </c>
      <c r="I25" s="39" t="s">
        <v>246</v>
      </c>
      <c r="J25" s="8"/>
      <c r="K25" s="12"/>
    </row>
    <row r="26" spans="1:11" s="11" customFormat="1" ht="21.95" customHeight="1" x14ac:dyDescent="0.35">
      <c r="A26" s="14" t="s">
        <v>190</v>
      </c>
      <c r="B26" s="14" t="s">
        <v>7</v>
      </c>
      <c r="C26" s="16" t="s">
        <v>192</v>
      </c>
      <c r="D26" s="23">
        <v>44036</v>
      </c>
      <c r="E26" s="8">
        <v>259600</v>
      </c>
      <c r="F26" s="29"/>
      <c r="G26" s="8">
        <f>+E26</f>
        <v>259600</v>
      </c>
      <c r="H26" s="13">
        <v>44159</v>
      </c>
      <c r="I26" s="13" t="s">
        <v>246</v>
      </c>
      <c r="J26" s="8"/>
      <c r="K26" s="12"/>
    </row>
    <row r="27" spans="1:11" s="11" customFormat="1" ht="40.5" customHeight="1" x14ac:dyDescent="0.35">
      <c r="A27" s="19" t="s">
        <v>190</v>
      </c>
      <c r="B27" s="19" t="s">
        <v>7</v>
      </c>
      <c r="C27" s="21" t="s">
        <v>191</v>
      </c>
      <c r="D27" s="22">
        <v>44036</v>
      </c>
      <c r="E27" s="18">
        <v>1449925</v>
      </c>
      <c r="F27" s="18">
        <v>1449925</v>
      </c>
      <c r="G27" s="18">
        <v>0</v>
      </c>
      <c r="H27" s="17">
        <v>44159</v>
      </c>
      <c r="I27" s="17" t="s">
        <v>247</v>
      </c>
      <c r="J27" s="8"/>
      <c r="K27" s="12"/>
    </row>
    <row r="28" spans="1:11" s="11" customFormat="1" ht="21.95" customHeight="1" x14ac:dyDescent="0.35">
      <c r="A28" s="14" t="s">
        <v>188</v>
      </c>
      <c r="B28" s="14" t="s">
        <v>7</v>
      </c>
      <c r="C28" s="16" t="s">
        <v>189</v>
      </c>
      <c r="D28" s="23">
        <v>44027</v>
      </c>
      <c r="E28" s="8">
        <v>177000</v>
      </c>
      <c r="F28" s="29"/>
      <c r="G28" s="8">
        <f>+E28</f>
        <v>177000</v>
      </c>
      <c r="H28" s="13">
        <v>44150</v>
      </c>
      <c r="I28" s="13" t="s">
        <v>246</v>
      </c>
      <c r="J28" s="8"/>
      <c r="K28" s="12"/>
    </row>
    <row r="29" spans="1:11" s="11" customFormat="1" ht="21.95" customHeight="1" x14ac:dyDescent="0.35">
      <c r="A29" s="14" t="s">
        <v>186</v>
      </c>
      <c r="B29" s="14" t="s">
        <v>7</v>
      </c>
      <c r="C29" s="16" t="s">
        <v>187</v>
      </c>
      <c r="D29" s="23">
        <v>44035</v>
      </c>
      <c r="E29" s="8">
        <v>708000</v>
      </c>
      <c r="F29" s="29"/>
      <c r="G29" s="8">
        <f>+E29</f>
        <v>708000</v>
      </c>
      <c r="H29" s="13">
        <v>44158</v>
      </c>
      <c r="I29" s="13" t="s">
        <v>246</v>
      </c>
      <c r="J29" s="8"/>
      <c r="K29" s="12"/>
    </row>
    <row r="30" spans="1:11" s="11" customFormat="1" ht="21.95" customHeight="1" x14ac:dyDescent="0.35">
      <c r="A30" s="14" t="s">
        <v>184</v>
      </c>
      <c r="B30" s="14" t="s">
        <v>7</v>
      </c>
      <c r="C30" s="16" t="s">
        <v>185</v>
      </c>
      <c r="D30" s="23">
        <v>44034</v>
      </c>
      <c r="E30" s="8">
        <v>7965000</v>
      </c>
      <c r="F30" s="29"/>
      <c r="G30" s="8">
        <f>+E30</f>
        <v>7965000</v>
      </c>
      <c r="H30" s="13">
        <v>44157</v>
      </c>
      <c r="I30" s="13" t="s">
        <v>246</v>
      </c>
      <c r="J30" s="8"/>
      <c r="K30" s="12"/>
    </row>
    <row r="31" spans="1:11" s="11" customFormat="1" ht="21.95" customHeight="1" x14ac:dyDescent="0.35">
      <c r="A31" s="14" t="s">
        <v>182</v>
      </c>
      <c r="B31" s="14" t="s">
        <v>7</v>
      </c>
      <c r="C31" s="16" t="s">
        <v>183</v>
      </c>
      <c r="D31" s="23">
        <v>44034</v>
      </c>
      <c r="E31" s="8">
        <v>1500000</v>
      </c>
      <c r="F31" s="29"/>
      <c r="G31" s="8">
        <f>+E31</f>
        <v>1500000</v>
      </c>
      <c r="H31" s="13">
        <v>44158</v>
      </c>
      <c r="I31" s="13" t="s">
        <v>246</v>
      </c>
      <c r="J31" s="8"/>
      <c r="K31" s="12"/>
    </row>
    <row r="32" spans="1:11" s="11" customFormat="1" ht="21.95" customHeight="1" x14ac:dyDescent="0.35">
      <c r="A32" s="14" t="s">
        <v>180</v>
      </c>
      <c r="B32" s="14" t="s">
        <v>7</v>
      </c>
      <c r="C32" s="16" t="s">
        <v>181</v>
      </c>
      <c r="D32" s="23">
        <v>44035</v>
      </c>
      <c r="E32" s="8">
        <v>1062000</v>
      </c>
      <c r="F32" s="29"/>
      <c r="G32" s="8">
        <f>+E32</f>
        <v>1062000</v>
      </c>
      <c r="H32" s="13">
        <v>44158</v>
      </c>
      <c r="I32" s="13" t="s">
        <v>246</v>
      </c>
      <c r="J32" s="8"/>
      <c r="K32" s="12"/>
    </row>
    <row r="33" spans="1:11" s="11" customFormat="1" ht="21.95" customHeight="1" x14ac:dyDescent="0.35">
      <c r="A33" s="14" t="s">
        <v>178</v>
      </c>
      <c r="B33" s="14" t="s">
        <v>7</v>
      </c>
      <c r="C33" s="16" t="s">
        <v>179</v>
      </c>
      <c r="D33" s="23">
        <v>44044</v>
      </c>
      <c r="E33" s="8">
        <v>180000</v>
      </c>
      <c r="F33" s="29"/>
      <c r="G33" s="8">
        <f t="shared" ref="G33:G40" si="0">+E33-F33</f>
        <v>180000</v>
      </c>
      <c r="H33" s="13">
        <v>44166</v>
      </c>
      <c r="I33" s="13" t="s">
        <v>246</v>
      </c>
      <c r="J33" s="8"/>
      <c r="K33" s="12"/>
    </row>
    <row r="34" spans="1:11" s="11" customFormat="1" ht="25.5" customHeight="1" x14ac:dyDescent="0.35">
      <c r="A34" s="14" t="s">
        <v>176</v>
      </c>
      <c r="B34" s="14" t="s">
        <v>98</v>
      </c>
      <c r="C34" s="16" t="s">
        <v>177</v>
      </c>
      <c r="D34" s="23">
        <v>43985</v>
      </c>
      <c r="E34" s="8">
        <v>59300</v>
      </c>
      <c r="F34" s="29"/>
      <c r="G34" s="8">
        <f t="shared" si="0"/>
        <v>59300</v>
      </c>
      <c r="H34" s="13">
        <v>44107</v>
      </c>
      <c r="I34" s="13" t="s">
        <v>246</v>
      </c>
      <c r="J34" s="40"/>
      <c r="K34" s="12"/>
    </row>
    <row r="35" spans="1:11" s="11" customFormat="1" ht="31.5" customHeight="1" x14ac:dyDescent="0.35">
      <c r="A35" s="14" t="s">
        <v>174</v>
      </c>
      <c r="B35" s="14" t="s">
        <v>0</v>
      </c>
      <c r="C35" s="16" t="s">
        <v>175</v>
      </c>
      <c r="D35" s="23">
        <v>44120</v>
      </c>
      <c r="E35" s="8">
        <v>26904</v>
      </c>
      <c r="F35" s="8"/>
      <c r="G35" s="8">
        <f t="shared" si="0"/>
        <v>26904</v>
      </c>
      <c r="H35" s="13">
        <v>44243</v>
      </c>
      <c r="I35" s="13" t="s">
        <v>246</v>
      </c>
      <c r="J35" s="40"/>
      <c r="K35" s="12"/>
    </row>
    <row r="36" spans="1:11" s="11" customFormat="1" ht="31.5" customHeight="1" x14ac:dyDescent="0.35">
      <c r="A36" s="14" t="s">
        <v>172</v>
      </c>
      <c r="B36" s="14" t="s">
        <v>0</v>
      </c>
      <c r="C36" s="16" t="s">
        <v>173</v>
      </c>
      <c r="D36" s="23">
        <v>44153</v>
      </c>
      <c r="E36" s="8">
        <v>59000</v>
      </c>
      <c r="F36" s="8"/>
      <c r="G36" s="8">
        <f t="shared" si="0"/>
        <v>59000</v>
      </c>
      <c r="H36" s="13">
        <v>44169</v>
      </c>
      <c r="I36" s="13" t="s">
        <v>246</v>
      </c>
      <c r="J36" s="40"/>
      <c r="K36" s="12"/>
    </row>
    <row r="37" spans="1:11" s="11" customFormat="1" ht="54.75" customHeight="1" x14ac:dyDescent="0.35">
      <c r="A37" s="14" t="s">
        <v>170</v>
      </c>
      <c r="B37" s="14" t="s">
        <v>169</v>
      </c>
      <c r="C37" s="16" t="s">
        <v>171</v>
      </c>
      <c r="D37" s="23">
        <v>44153</v>
      </c>
      <c r="E37" s="8">
        <v>460000</v>
      </c>
      <c r="F37" s="8"/>
      <c r="G37" s="8">
        <f t="shared" si="0"/>
        <v>460000</v>
      </c>
      <c r="H37" s="13">
        <v>44273</v>
      </c>
      <c r="I37" s="13" t="s">
        <v>246</v>
      </c>
      <c r="J37" s="40"/>
      <c r="K37" s="12"/>
    </row>
    <row r="38" spans="1:11" s="11" customFormat="1" ht="31.5" customHeight="1" x14ac:dyDescent="0.35">
      <c r="A38" s="14" t="s">
        <v>36</v>
      </c>
      <c r="B38" s="14" t="s">
        <v>167</v>
      </c>
      <c r="C38" s="16" t="s">
        <v>168</v>
      </c>
      <c r="D38" s="23">
        <v>44197</v>
      </c>
      <c r="E38" s="8">
        <v>1258798.32</v>
      </c>
      <c r="F38" s="8"/>
      <c r="G38" s="8">
        <f t="shared" si="0"/>
        <v>1258798.32</v>
      </c>
      <c r="H38" s="13">
        <v>44317</v>
      </c>
      <c r="I38" s="13" t="s">
        <v>246</v>
      </c>
      <c r="J38" s="40"/>
      <c r="K38" s="12"/>
    </row>
    <row r="39" spans="1:11" s="11" customFormat="1" ht="31.5" customHeight="1" x14ac:dyDescent="0.35">
      <c r="A39" s="14" t="s">
        <v>36</v>
      </c>
      <c r="B39" s="14" t="s">
        <v>165</v>
      </c>
      <c r="C39" s="16" t="s">
        <v>166</v>
      </c>
      <c r="D39" s="23">
        <v>44197</v>
      </c>
      <c r="E39" s="8">
        <v>66987.179999999993</v>
      </c>
      <c r="F39" s="8"/>
      <c r="G39" s="8">
        <f t="shared" si="0"/>
        <v>66987.179999999993</v>
      </c>
      <c r="H39" s="13">
        <v>44317</v>
      </c>
      <c r="I39" s="13" t="s">
        <v>246</v>
      </c>
      <c r="J39" s="40"/>
      <c r="K39" s="12"/>
    </row>
    <row r="40" spans="1:11" s="11" customFormat="1" ht="31.5" customHeight="1" x14ac:dyDescent="0.35">
      <c r="A40" s="14" t="s">
        <v>163</v>
      </c>
      <c r="B40" s="14" t="s">
        <v>162</v>
      </c>
      <c r="C40" s="16" t="s">
        <v>164</v>
      </c>
      <c r="D40" s="23">
        <v>44249</v>
      </c>
      <c r="E40" s="8">
        <v>839011.3</v>
      </c>
      <c r="F40" s="8"/>
      <c r="G40" s="8">
        <f t="shared" si="0"/>
        <v>839011.3</v>
      </c>
      <c r="H40" s="13">
        <v>44369</v>
      </c>
      <c r="I40" s="13" t="s">
        <v>246</v>
      </c>
      <c r="J40" s="41"/>
      <c r="K40" s="12"/>
    </row>
    <row r="41" spans="1:11" s="11" customFormat="1" ht="31.5" customHeight="1" x14ac:dyDescent="0.35">
      <c r="A41" s="14" t="s">
        <v>41</v>
      </c>
      <c r="B41" s="14" t="s">
        <v>160</v>
      </c>
      <c r="C41" s="16" t="s">
        <v>161</v>
      </c>
      <c r="D41" s="23">
        <v>44294</v>
      </c>
      <c r="E41" s="8">
        <v>583278.54</v>
      </c>
      <c r="F41" s="8"/>
      <c r="G41" s="8">
        <f>+E41</f>
        <v>583278.54</v>
      </c>
      <c r="H41" s="13">
        <v>44051</v>
      </c>
      <c r="I41" s="13" t="s">
        <v>246</v>
      </c>
      <c r="J41" s="40"/>
      <c r="K41" s="12"/>
    </row>
    <row r="42" spans="1:11" s="11" customFormat="1" ht="31.5" customHeight="1" x14ac:dyDescent="0.35">
      <c r="A42" s="14" t="s">
        <v>36</v>
      </c>
      <c r="B42" s="14" t="s">
        <v>147</v>
      </c>
      <c r="C42" s="16" t="s">
        <v>159</v>
      </c>
      <c r="D42" s="23">
        <v>44287</v>
      </c>
      <c r="E42" s="8">
        <v>66414.64</v>
      </c>
      <c r="F42" s="8"/>
      <c r="G42" s="8">
        <f>+E42</f>
        <v>66414.64</v>
      </c>
      <c r="H42" s="13">
        <v>44409</v>
      </c>
      <c r="I42" s="13" t="s">
        <v>246</v>
      </c>
      <c r="J42" s="41"/>
      <c r="K42" s="12"/>
    </row>
    <row r="43" spans="1:11" s="11" customFormat="1" ht="31.5" customHeight="1" x14ac:dyDescent="0.35">
      <c r="A43" s="26" t="s">
        <v>99</v>
      </c>
      <c r="B43" s="26" t="s">
        <v>98</v>
      </c>
      <c r="C43" s="28" t="s">
        <v>158</v>
      </c>
      <c r="D43" s="27">
        <v>44292</v>
      </c>
      <c r="E43" s="25">
        <v>7604300</v>
      </c>
      <c r="F43" s="25">
        <v>4546300</v>
      </c>
      <c r="G43" s="25">
        <f>+E43-F43</f>
        <v>3058000</v>
      </c>
      <c r="H43" s="24">
        <v>44409</v>
      </c>
      <c r="I43" s="24" t="s">
        <v>245</v>
      </c>
      <c r="J43" s="40"/>
      <c r="K43" s="12"/>
    </row>
    <row r="44" spans="1:11" s="11" customFormat="1" ht="31.5" customHeight="1" x14ac:dyDescent="0.35">
      <c r="A44" s="14" t="s">
        <v>156</v>
      </c>
      <c r="B44" s="14" t="s">
        <v>155</v>
      </c>
      <c r="C44" s="16" t="s">
        <v>157</v>
      </c>
      <c r="D44" s="23">
        <v>44294</v>
      </c>
      <c r="E44" s="8">
        <v>154438.87</v>
      </c>
      <c r="F44" s="8"/>
      <c r="G44" s="8">
        <f t="shared" ref="G44:G53" si="1">+E44</f>
        <v>154438.87</v>
      </c>
      <c r="H44" s="13">
        <v>44475</v>
      </c>
      <c r="I44" s="13" t="s">
        <v>245</v>
      </c>
      <c r="J44" s="40"/>
      <c r="K44" s="12"/>
    </row>
    <row r="45" spans="1:11" s="11" customFormat="1" ht="31.5" customHeight="1" x14ac:dyDescent="0.35">
      <c r="A45" s="14" t="s">
        <v>33</v>
      </c>
      <c r="B45" s="14" t="s">
        <v>32</v>
      </c>
      <c r="C45" s="16" t="s">
        <v>154</v>
      </c>
      <c r="D45" s="23">
        <v>44211</v>
      </c>
      <c r="E45" s="8">
        <v>9332435</v>
      </c>
      <c r="F45" s="8"/>
      <c r="G45" s="8">
        <f t="shared" si="1"/>
        <v>9332435</v>
      </c>
      <c r="H45" s="13">
        <v>44331</v>
      </c>
      <c r="I45" s="13" t="s">
        <v>246</v>
      </c>
      <c r="J45" s="40"/>
      <c r="K45" s="12"/>
    </row>
    <row r="46" spans="1:11" s="11" customFormat="1" ht="31.5" customHeight="1" x14ac:dyDescent="0.35">
      <c r="A46" s="14" t="s">
        <v>33</v>
      </c>
      <c r="B46" s="14" t="s">
        <v>32</v>
      </c>
      <c r="C46" s="16" t="s">
        <v>153</v>
      </c>
      <c r="D46" s="23">
        <v>44267</v>
      </c>
      <c r="E46" s="8">
        <v>4131355</v>
      </c>
      <c r="F46" s="8"/>
      <c r="G46" s="8">
        <f t="shared" si="1"/>
        <v>4131355</v>
      </c>
      <c r="H46" s="13">
        <v>44331</v>
      </c>
      <c r="I46" s="13" t="s">
        <v>246</v>
      </c>
      <c r="J46" s="40"/>
      <c r="K46" s="12"/>
    </row>
    <row r="47" spans="1:11" s="11" customFormat="1" ht="31.5" customHeight="1" x14ac:dyDescent="0.35">
      <c r="A47" s="14" t="s">
        <v>94</v>
      </c>
      <c r="B47" s="14" t="s">
        <v>0</v>
      </c>
      <c r="C47" s="16" t="s">
        <v>152</v>
      </c>
      <c r="D47" s="23">
        <v>44264</v>
      </c>
      <c r="E47" s="8">
        <v>70800</v>
      </c>
      <c r="F47" s="8"/>
      <c r="G47" s="8">
        <f t="shared" si="1"/>
        <v>70800</v>
      </c>
      <c r="H47" s="13">
        <v>44389</v>
      </c>
      <c r="I47" s="13" t="s">
        <v>246</v>
      </c>
      <c r="J47" s="40"/>
      <c r="K47" s="12"/>
    </row>
    <row r="48" spans="1:11" s="11" customFormat="1" ht="31.5" customHeight="1" x14ac:dyDescent="0.35">
      <c r="A48" s="14" t="s">
        <v>150</v>
      </c>
      <c r="B48" s="14" t="s">
        <v>0</v>
      </c>
      <c r="C48" s="16" t="s">
        <v>151</v>
      </c>
      <c r="D48" s="23">
        <v>44295</v>
      </c>
      <c r="E48" s="8">
        <v>265500</v>
      </c>
      <c r="F48" s="8"/>
      <c r="G48" s="8">
        <f t="shared" si="1"/>
        <v>265500</v>
      </c>
      <c r="H48" s="13">
        <v>44386</v>
      </c>
      <c r="I48" s="13" t="s">
        <v>246</v>
      </c>
      <c r="J48" s="40"/>
      <c r="K48" s="12"/>
    </row>
    <row r="49" spans="1:11" s="11" customFormat="1" ht="31.5" customHeight="1" x14ac:dyDescent="0.35">
      <c r="A49" s="14" t="s">
        <v>36</v>
      </c>
      <c r="B49" s="14" t="s">
        <v>147</v>
      </c>
      <c r="C49" s="16" t="s">
        <v>149</v>
      </c>
      <c r="D49" s="23">
        <v>44287</v>
      </c>
      <c r="E49" s="8">
        <f>22404*58</f>
        <v>1299432</v>
      </c>
      <c r="F49" s="8"/>
      <c r="G49" s="8">
        <f t="shared" si="1"/>
        <v>1299432</v>
      </c>
      <c r="H49" s="13">
        <v>44409</v>
      </c>
      <c r="I49" s="13" t="s">
        <v>246</v>
      </c>
      <c r="J49" s="40"/>
      <c r="K49" s="12"/>
    </row>
    <row r="50" spans="1:11" s="11" customFormat="1" ht="31.5" customHeight="1" x14ac:dyDescent="0.35">
      <c r="A50" s="14" t="s">
        <v>36</v>
      </c>
      <c r="B50" s="14" t="s">
        <v>147</v>
      </c>
      <c r="C50" s="16" t="s">
        <v>148</v>
      </c>
      <c r="D50" s="23">
        <v>44285</v>
      </c>
      <c r="E50" s="8">
        <f>832*58</f>
        <v>48256</v>
      </c>
      <c r="F50" s="8"/>
      <c r="G50" s="8">
        <f t="shared" si="1"/>
        <v>48256</v>
      </c>
      <c r="H50" s="13">
        <v>44321</v>
      </c>
      <c r="I50" s="13" t="s">
        <v>246</v>
      </c>
      <c r="J50" s="40"/>
      <c r="K50" s="12"/>
    </row>
    <row r="51" spans="1:11" s="11" customFormat="1" ht="31.5" customHeight="1" x14ac:dyDescent="0.35">
      <c r="A51" s="14" t="s">
        <v>145</v>
      </c>
      <c r="B51" s="14" t="s">
        <v>144</v>
      </c>
      <c r="C51" s="16" t="s">
        <v>146</v>
      </c>
      <c r="D51" s="23">
        <v>44256</v>
      </c>
      <c r="E51" s="8">
        <v>3726912</v>
      </c>
      <c r="F51" s="8"/>
      <c r="G51" s="8">
        <f t="shared" si="1"/>
        <v>3726912</v>
      </c>
      <c r="H51" s="13">
        <v>44378</v>
      </c>
      <c r="I51" s="13" t="s">
        <v>246</v>
      </c>
      <c r="J51" s="40"/>
      <c r="K51" s="12"/>
    </row>
    <row r="52" spans="1:11" s="11" customFormat="1" ht="31.5" customHeight="1" x14ac:dyDescent="0.35">
      <c r="A52" s="14" t="s">
        <v>142</v>
      </c>
      <c r="B52" s="14" t="s">
        <v>141</v>
      </c>
      <c r="C52" s="16" t="s">
        <v>143</v>
      </c>
      <c r="D52" s="23">
        <v>44284</v>
      </c>
      <c r="E52" s="8">
        <v>494774</v>
      </c>
      <c r="F52" s="8"/>
      <c r="G52" s="8">
        <f t="shared" si="1"/>
        <v>494774</v>
      </c>
      <c r="H52" s="13">
        <v>44406</v>
      </c>
      <c r="I52" s="13" t="s">
        <v>246</v>
      </c>
      <c r="J52" s="40"/>
      <c r="K52" s="12"/>
    </row>
    <row r="53" spans="1:11" s="11" customFormat="1" ht="31.5" customHeight="1" x14ac:dyDescent="0.35">
      <c r="A53" s="14" t="s">
        <v>99</v>
      </c>
      <c r="B53" s="14" t="s">
        <v>98</v>
      </c>
      <c r="C53" s="16" t="s">
        <v>140</v>
      </c>
      <c r="D53" s="23">
        <v>44302</v>
      </c>
      <c r="E53" s="8">
        <v>6974600</v>
      </c>
      <c r="F53" s="8"/>
      <c r="G53" s="8">
        <f t="shared" si="1"/>
        <v>6974600</v>
      </c>
      <c r="H53" s="13">
        <v>44424</v>
      </c>
      <c r="I53" s="13" t="s">
        <v>246</v>
      </c>
      <c r="J53" s="40"/>
      <c r="K53" s="12"/>
    </row>
    <row r="54" spans="1:11" s="11" customFormat="1" ht="31.5" customHeight="1" x14ac:dyDescent="0.35">
      <c r="A54" s="19" t="s">
        <v>138</v>
      </c>
      <c r="B54" s="19" t="s">
        <v>137</v>
      </c>
      <c r="C54" s="21" t="s">
        <v>139</v>
      </c>
      <c r="D54" s="22">
        <v>44012</v>
      </c>
      <c r="E54" s="18">
        <v>15375430.42</v>
      </c>
      <c r="F54" s="18">
        <v>15375430.42</v>
      </c>
      <c r="G54" s="18">
        <v>0</v>
      </c>
      <c r="H54" s="17">
        <v>44499</v>
      </c>
      <c r="I54" s="17" t="s">
        <v>247</v>
      </c>
      <c r="J54" s="40"/>
      <c r="K54" s="12"/>
    </row>
    <row r="55" spans="1:11" s="11" customFormat="1" ht="31.5" customHeight="1" x14ac:dyDescent="0.35">
      <c r="A55" s="19" t="s">
        <v>134</v>
      </c>
      <c r="B55" s="19" t="s">
        <v>133</v>
      </c>
      <c r="C55" s="21" t="s">
        <v>136</v>
      </c>
      <c r="D55" s="22">
        <v>44340</v>
      </c>
      <c r="E55" s="18">
        <v>120000</v>
      </c>
      <c r="F55" s="18">
        <v>120000</v>
      </c>
      <c r="G55" s="18">
        <v>0</v>
      </c>
      <c r="H55" s="17">
        <v>44463</v>
      </c>
      <c r="I55" s="17" t="s">
        <v>247</v>
      </c>
      <c r="J55" s="40"/>
      <c r="K55" s="12"/>
    </row>
    <row r="56" spans="1:11" s="11" customFormat="1" ht="31.5" customHeight="1" x14ac:dyDescent="0.35">
      <c r="A56" s="19" t="s">
        <v>134</v>
      </c>
      <c r="B56" s="19" t="s">
        <v>133</v>
      </c>
      <c r="C56" s="21" t="s">
        <v>135</v>
      </c>
      <c r="D56" s="22">
        <v>44340</v>
      </c>
      <c r="E56" s="18">
        <v>60000</v>
      </c>
      <c r="F56" s="18">
        <v>60000</v>
      </c>
      <c r="G56" s="18">
        <v>0</v>
      </c>
      <c r="H56" s="17">
        <v>44463</v>
      </c>
      <c r="I56" s="17" t="s">
        <v>247</v>
      </c>
      <c r="J56" s="40"/>
      <c r="K56" s="12"/>
    </row>
    <row r="57" spans="1:11" s="11" customFormat="1" ht="31.5" customHeight="1" x14ac:dyDescent="0.35">
      <c r="A57" s="19" t="s">
        <v>129</v>
      </c>
      <c r="B57" s="19" t="s">
        <v>7</v>
      </c>
      <c r="C57" s="21" t="s">
        <v>132</v>
      </c>
      <c r="D57" s="22">
        <v>44132</v>
      </c>
      <c r="E57" s="18">
        <v>470820</v>
      </c>
      <c r="F57" s="18">
        <v>470820</v>
      </c>
      <c r="G57" s="18">
        <v>0</v>
      </c>
      <c r="H57" s="17">
        <v>44255</v>
      </c>
      <c r="I57" s="17" t="s">
        <v>247</v>
      </c>
      <c r="J57" s="40"/>
      <c r="K57" s="12"/>
    </row>
    <row r="58" spans="1:11" s="11" customFormat="1" ht="31.5" customHeight="1" x14ac:dyDescent="0.35">
      <c r="A58" s="19" t="s">
        <v>129</v>
      </c>
      <c r="B58" s="19" t="s">
        <v>7</v>
      </c>
      <c r="C58" s="21" t="s">
        <v>131</v>
      </c>
      <c r="D58" s="20">
        <v>44103</v>
      </c>
      <c r="E58" s="18">
        <v>550647</v>
      </c>
      <c r="F58" s="18">
        <v>550647</v>
      </c>
      <c r="G58" s="18">
        <v>0</v>
      </c>
      <c r="H58" s="17">
        <v>44225</v>
      </c>
      <c r="I58" s="17" t="s">
        <v>247</v>
      </c>
      <c r="J58" s="40"/>
      <c r="K58" s="12"/>
    </row>
    <row r="59" spans="1:11" s="11" customFormat="1" ht="31.5" customHeight="1" x14ac:dyDescent="0.35">
      <c r="A59" s="19" t="s">
        <v>129</v>
      </c>
      <c r="B59" s="19" t="s">
        <v>7</v>
      </c>
      <c r="C59" s="21" t="s">
        <v>130</v>
      </c>
      <c r="D59" s="20">
        <v>44102</v>
      </c>
      <c r="E59" s="18">
        <v>673839</v>
      </c>
      <c r="F59" s="18">
        <v>673839</v>
      </c>
      <c r="G59" s="18">
        <v>0</v>
      </c>
      <c r="H59" s="17">
        <v>44224</v>
      </c>
      <c r="I59" s="17" t="s">
        <v>247</v>
      </c>
      <c r="J59" s="40"/>
      <c r="K59" s="12"/>
    </row>
    <row r="60" spans="1:11" s="11" customFormat="1" ht="31.5" customHeight="1" x14ac:dyDescent="0.35">
      <c r="A60" s="19" t="s">
        <v>126</v>
      </c>
      <c r="B60" s="19" t="s">
        <v>7</v>
      </c>
      <c r="C60" s="21" t="s">
        <v>128</v>
      </c>
      <c r="D60" s="20">
        <v>44278</v>
      </c>
      <c r="E60" s="18">
        <v>768819.56</v>
      </c>
      <c r="F60" s="18">
        <v>768819.56</v>
      </c>
      <c r="G60" s="18">
        <v>0</v>
      </c>
      <c r="H60" s="17">
        <v>44400</v>
      </c>
      <c r="I60" s="17" t="s">
        <v>247</v>
      </c>
      <c r="J60" s="40"/>
      <c r="K60" s="12"/>
    </row>
    <row r="61" spans="1:11" s="11" customFormat="1" ht="31.5" customHeight="1" x14ac:dyDescent="0.35">
      <c r="A61" s="19" t="s">
        <v>126</v>
      </c>
      <c r="B61" s="19" t="s">
        <v>7</v>
      </c>
      <c r="C61" s="21" t="s">
        <v>127</v>
      </c>
      <c r="D61" s="20">
        <v>44278</v>
      </c>
      <c r="E61" s="18">
        <v>348803.28</v>
      </c>
      <c r="F61" s="18">
        <v>348803.28</v>
      </c>
      <c r="G61" s="18">
        <v>0</v>
      </c>
      <c r="H61" s="17">
        <v>44400</v>
      </c>
      <c r="I61" s="17" t="s">
        <v>247</v>
      </c>
      <c r="J61" s="40"/>
      <c r="K61" s="12"/>
    </row>
    <row r="62" spans="1:11" s="11" customFormat="1" ht="31.5" customHeight="1" x14ac:dyDescent="0.35">
      <c r="A62" s="19" t="s">
        <v>123</v>
      </c>
      <c r="B62" s="19" t="s">
        <v>7</v>
      </c>
      <c r="C62" s="21" t="s">
        <v>125</v>
      </c>
      <c r="D62" s="20">
        <v>44036</v>
      </c>
      <c r="E62" s="18">
        <v>255729.6</v>
      </c>
      <c r="F62" s="18">
        <v>255729.6</v>
      </c>
      <c r="G62" s="18">
        <v>0</v>
      </c>
      <c r="H62" s="17">
        <v>44524</v>
      </c>
      <c r="I62" s="17" t="s">
        <v>247</v>
      </c>
      <c r="J62" s="40"/>
      <c r="K62" s="12"/>
    </row>
    <row r="63" spans="1:11" s="11" customFormat="1" ht="31.5" customHeight="1" x14ac:dyDescent="0.35">
      <c r="A63" s="19" t="s">
        <v>123</v>
      </c>
      <c r="B63" s="19" t="s">
        <v>7</v>
      </c>
      <c r="C63" s="21" t="s">
        <v>124</v>
      </c>
      <c r="D63" s="20">
        <v>44278</v>
      </c>
      <c r="E63" s="18">
        <v>613392.31999999995</v>
      </c>
      <c r="F63" s="18">
        <v>613392.31999999995</v>
      </c>
      <c r="G63" s="18">
        <v>0</v>
      </c>
      <c r="H63" s="17">
        <v>44400</v>
      </c>
      <c r="I63" s="17" t="s">
        <v>247</v>
      </c>
      <c r="J63" s="40"/>
      <c r="K63" s="12"/>
    </row>
    <row r="64" spans="1:11" s="11" customFormat="1" ht="31.5" customHeight="1" x14ac:dyDescent="0.35">
      <c r="A64" s="19" t="s">
        <v>120</v>
      </c>
      <c r="B64" s="19" t="s">
        <v>7</v>
      </c>
      <c r="C64" s="21" t="s">
        <v>122</v>
      </c>
      <c r="D64" s="20">
        <v>44266</v>
      </c>
      <c r="E64" s="18">
        <v>98872.2</v>
      </c>
      <c r="F64" s="18">
        <v>98872.2</v>
      </c>
      <c r="G64" s="18">
        <v>0</v>
      </c>
      <c r="H64" s="17">
        <v>44388</v>
      </c>
      <c r="I64" s="17" t="s">
        <v>247</v>
      </c>
      <c r="J64" s="40"/>
      <c r="K64" s="12"/>
    </row>
    <row r="65" spans="1:11" s="11" customFormat="1" ht="31.5" customHeight="1" x14ac:dyDescent="0.35">
      <c r="A65" s="19" t="s">
        <v>120</v>
      </c>
      <c r="B65" s="19" t="s">
        <v>7</v>
      </c>
      <c r="C65" s="21" t="s">
        <v>121</v>
      </c>
      <c r="D65" s="20">
        <v>44102</v>
      </c>
      <c r="E65" s="18">
        <v>381116.24</v>
      </c>
      <c r="F65" s="18">
        <v>381116.24</v>
      </c>
      <c r="G65" s="18">
        <v>0</v>
      </c>
      <c r="H65" s="17">
        <v>44224</v>
      </c>
      <c r="I65" s="17" t="s">
        <v>247</v>
      </c>
      <c r="J65" s="40"/>
      <c r="K65" s="12"/>
    </row>
    <row r="66" spans="1:11" s="11" customFormat="1" ht="31.5" customHeight="1" x14ac:dyDescent="0.35">
      <c r="A66" s="14" t="s">
        <v>120</v>
      </c>
      <c r="B66" s="14" t="s">
        <v>7</v>
      </c>
      <c r="C66" s="16" t="s">
        <v>22</v>
      </c>
      <c r="D66" s="15">
        <v>44266</v>
      </c>
      <c r="E66" s="8">
        <v>151158</v>
      </c>
      <c r="F66" s="8"/>
      <c r="G66" s="8">
        <f>+E66</f>
        <v>151158</v>
      </c>
      <c r="H66" s="13">
        <v>44388</v>
      </c>
      <c r="I66" s="13" t="s">
        <v>246</v>
      </c>
      <c r="J66" s="40"/>
      <c r="K66" s="12"/>
    </row>
    <row r="67" spans="1:11" s="11" customFormat="1" ht="31.5" customHeight="1" x14ac:dyDescent="0.35">
      <c r="A67" s="14" t="s">
        <v>118</v>
      </c>
      <c r="B67" s="14" t="s">
        <v>7</v>
      </c>
      <c r="C67" s="16" t="s">
        <v>119</v>
      </c>
      <c r="D67" s="15">
        <v>44355</v>
      </c>
      <c r="E67" s="8">
        <v>70000</v>
      </c>
      <c r="F67" s="8"/>
      <c r="G67" s="8">
        <f>+E67</f>
        <v>70000</v>
      </c>
      <c r="H67" s="13">
        <v>44477</v>
      </c>
      <c r="I67" s="13" t="s">
        <v>245</v>
      </c>
      <c r="J67" s="40"/>
      <c r="K67" s="12"/>
    </row>
    <row r="68" spans="1:11" s="11" customFormat="1" ht="31.5" customHeight="1" x14ac:dyDescent="0.35">
      <c r="A68" s="19" t="s">
        <v>118</v>
      </c>
      <c r="B68" s="19" t="s">
        <v>7</v>
      </c>
      <c r="C68" s="21" t="s">
        <v>59</v>
      </c>
      <c r="D68" s="20">
        <v>44355</v>
      </c>
      <c r="E68" s="18">
        <v>35000</v>
      </c>
      <c r="F68" s="18">
        <v>35000</v>
      </c>
      <c r="G68" s="18">
        <v>0</v>
      </c>
      <c r="H68" s="17">
        <v>44477</v>
      </c>
      <c r="I68" s="17" t="s">
        <v>247</v>
      </c>
      <c r="J68" s="40"/>
      <c r="K68" s="12"/>
    </row>
    <row r="69" spans="1:11" s="11" customFormat="1" ht="31.5" customHeight="1" x14ac:dyDescent="0.35">
      <c r="A69" s="19" t="s">
        <v>77</v>
      </c>
      <c r="B69" s="19" t="s">
        <v>7</v>
      </c>
      <c r="C69" s="21" t="s">
        <v>117</v>
      </c>
      <c r="D69" s="20">
        <v>44348</v>
      </c>
      <c r="E69" s="18">
        <v>583333.34</v>
      </c>
      <c r="F69" s="18">
        <v>583333.34</v>
      </c>
      <c r="G69" s="18">
        <v>0</v>
      </c>
      <c r="H69" s="17">
        <v>44470</v>
      </c>
      <c r="I69" s="17" t="s">
        <v>247</v>
      </c>
      <c r="J69" s="40"/>
      <c r="K69" s="12"/>
    </row>
    <row r="70" spans="1:11" s="11" customFormat="1" ht="31.5" customHeight="1" x14ac:dyDescent="0.35">
      <c r="A70" s="19" t="s">
        <v>77</v>
      </c>
      <c r="B70" s="19" t="s">
        <v>7</v>
      </c>
      <c r="C70" s="21" t="s">
        <v>116</v>
      </c>
      <c r="D70" s="20">
        <v>44348</v>
      </c>
      <c r="E70" s="18">
        <v>583333.34</v>
      </c>
      <c r="F70" s="18">
        <v>583333.34</v>
      </c>
      <c r="G70" s="18">
        <v>0</v>
      </c>
      <c r="H70" s="17">
        <v>44470</v>
      </c>
      <c r="I70" s="17" t="s">
        <v>247</v>
      </c>
      <c r="J70" s="40"/>
      <c r="K70" s="12"/>
    </row>
    <row r="71" spans="1:11" s="11" customFormat="1" ht="31.5" customHeight="1" x14ac:dyDescent="0.35">
      <c r="A71" s="19" t="s">
        <v>77</v>
      </c>
      <c r="B71" s="19" t="s">
        <v>7</v>
      </c>
      <c r="C71" s="21" t="s">
        <v>115</v>
      </c>
      <c r="D71" s="20">
        <v>44348</v>
      </c>
      <c r="E71" s="18">
        <v>583333.34</v>
      </c>
      <c r="F71" s="18">
        <v>583333.34</v>
      </c>
      <c r="G71" s="18">
        <v>0</v>
      </c>
      <c r="H71" s="17">
        <v>44470</v>
      </c>
      <c r="I71" s="17" t="s">
        <v>247</v>
      </c>
      <c r="J71" s="40"/>
      <c r="K71" s="12"/>
    </row>
    <row r="72" spans="1:11" s="11" customFormat="1" ht="31.5" customHeight="1" x14ac:dyDescent="0.35">
      <c r="A72" s="14" t="s">
        <v>113</v>
      </c>
      <c r="B72" s="14" t="s">
        <v>98</v>
      </c>
      <c r="C72" s="16" t="s">
        <v>114</v>
      </c>
      <c r="D72" s="15">
        <v>44332</v>
      </c>
      <c r="E72" s="8">
        <f>3478000+2086800+3762000</f>
        <v>9326800</v>
      </c>
      <c r="F72" s="8"/>
      <c r="G72" s="8">
        <f>+E72</f>
        <v>9326800</v>
      </c>
      <c r="H72" s="13">
        <v>44516</v>
      </c>
      <c r="I72" s="13" t="s">
        <v>245</v>
      </c>
      <c r="J72" s="40"/>
      <c r="K72" s="12"/>
    </row>
    <row r="73" spans="1:11" s="11" customFormat="1" ht="31.5" customHeight="1" x14ac:dyDescent="0.35">
      <c r="A73" s="14" t="s">
        <v>111</v>
      </c>
      <c r="B73" s="14" t="s">
        <v>98</v>
      </c>
      <c r="C73" s="16" t="s">
        <v>112</v>
      </c>
      <c r="D73" s="15">
        <v>44237</v>
      </c>
      <c r="E73" s="8">
        <v>5670000.0099999998</v>
      </c>
      <c r="F73" s="8"/>
      <c r="G73" s="8">
        <f>+E73</f>
        <v>5670000.0099999998</v>
      </c>
      <c r="H73" s="13">
        <v>44326</v>
      </c>
      <c r="I73" s="13" t="s">
        <v>246</v>
      </c>
      <c r="J73" s="40"/>
      <c r="K73" s="12"/>
    </row>
    <row r="74" spans="1:11" s="11" customFormat="1" ht="31.5" customHeight="1" x14ac:dyDescent="0.35">
      <c r="A74" s="19" t="s">
        <v>99</v>
      </c>
      <c r="B74" s="19" t="s">
        <v>98</v>
      </c>
      <c r="C74" s="21" t="s">
        <v>110</v>
      </c>
      <c r="D74" s="20">
        <v>44368</v>
      </c>
      <c r="E74" s="18">
        <v>8226300</v>
      </c>
      <c r="F74" s="18">
        <v>8226300</v>
      </c>
      <c r="G74" s="18">
        <v>0</v>
      </c>
      <c r="H74" s="17">
        <v>44490</v>
      </c>
      <c r="I74" s="17" t="s">
        <v>247</v>
      </c>
      <c r="J74" s="40"/>
      <c r="K74" s="12"/>
    </row>
    <row r="75" spans="1:11" s="11" customFormat="1" ht="31.5" customHeight="1" x14ac:dyDescent="0.35">
      <c r="A75" s="14" t="s">
        <v>108</v>
      </c>
      <c r="B75" s="14" t="s">
        <v>92</v>
      </c>
      <c r="C75" s="16" t="s">
        <v>109</v>
      </c>
      <c r="D75" s="15">
        <v>44343</v>
      </c>
      <c r="E75" s="8">
        <v>29500</v>
      </c>
      <c r="F75" s="8"/>
      <c r="G75" s="8">
        <f>+E75</f>
        <v>29500</v>
      </c>
      <c r="H75" s="13">
        <v>44466</v>
      </c>
      <c r="I75" s="13" t="s">
        <v>246</v>
      </c>
      <c r="J75" s="40"/>
      <c r="K75" s="12"/>
    </row>
    <row r="76" spans="1:11" s="11" customFormat="1" ht="31.5" customHeight="1" x14ac:dyDescent="0.35">
      <c r="A76" s="14" t="s">
        <v>106</v>
      </c>
      <c r="B76" s="14" t="s">
        <v>105</v>
      </c>
      <c r="C76" s="16" t="s">
        <v>107</v>
      </c>
      <c r="D76" s="15">
        <v>44378</v>
      </c>
      <c r="E76" s="8">
        <v>188800</v>
      </c>
      <c r="F76" s="8"/>
      <c r="G76" s="8">
        <f>+E76</f>
        <v>188800</v>
      </c>
      <c r="H76" s="13">
        <v>44501</v>
      </c>
      <c r="I76" s="13" t="s">
        <v>245</v>
      </c>
      <c r="J76" s="40"/>
      <c r="K76" s="12"/>
    </row>
    <row r="77" spans="1:11" s="11" customFormat="1" ht="31.5" customHeight="1" x14ac:dyDescent="0.35">
      <c r="A77" s="19" t="s">
        <v>103</v>
      </c>
      <c r="B77" s="19" t="s">
        <v>92</v>
      </c>
      <c r="C77" s="21" t="s">
        <v>104</v>
      </c>
      <c r="D77" s="20">
        <v>44343</v>
      </c>
      <c r="E77" s="18">
        <v>59000</v>
      </c>
      <c r="F77" s="18">
        <v>59000</v>
      </c>
      <c r="G77" s="18">
        <v>0</v>
      </c>
      <c r="H77" s="17">
        <v>44466</v>
      </c>
      <c r="I77" s="17" t="s">
        <v>247</v>
      </c>
      <c r="J77" s="40"/>
      <c r="K77" s="12"/>
    </row>
    <row r="78" spans="1:11" s="11" customFormat="1" ht="31.5" customHeight="1" x14ac:dyDescent="0.35">
      <c r="A78" s="14" t="s">
        <v>94</v>
      </c>
      <c r="B78" s="14" t="s">
        <v>101</v>
      </c>
      <c r="C78" s="16" t="s">
        <v>102</v>
      </c>
      <c r="D78" s="15">
        <v>44357</v>
      </c>
      <c r="E78" s="8">
        <v>59000</v>
      </c>
      <c r="F78" s="8"/>
      <c r="G78" s="8">
        <f>+E78</f>
        <v>59000</v>
      </c>
      <c r="H78" s="13">
        <v>44479</v>
      </c>
      <c r="I78" s="13" t="s">
        <v>245</v>
      </c>
      <c r="J78" s="40"/>
      <c r="K78" s="12"/>
    </row>
    <row r="79" spans="1:11" s="11" customFormat="1" ht="31.5" customHeight="1" x14ac:dyDescent="0.35">
      <c r="A79" s="19" t="s">
        <v>99</v>
      </c>
      <c r="B79" s="19" t="s">
        <v>98</v>
      </c>
      <c r="C79" s="21" t="s">
        <v>100</v>
      </c>
      <c r="D79" s="20">
        <v>44376</v>
      </c>
      <c r="E79" s="18">
        <v>3564000</v>
      </c>
      <c r="F79" s="18">
        <v>3564000</v>
      </c>
      <c r="G79" s="18">
        <v>0</v>
      </c>
      <c r="H79" s="17">
        <v>44498</v>
      </c>
      <c r="I79" s="17" t="s">
        <v>247</v>
      </c>
      <c r="J79" s="40"/>
      <c r="K79" s="12"/>
    </row>
    <row r="80" spans="1:11" s="11" customFormat="1" ht="31.5" customHeight="1" x14ac:dyDescent="0.35">
      <c r="A80" s="19" t="s">
        <v>86</v>
      </c>
      <c r="B80" s="19" t="s">
        <v>0</v>
      </c>
      <c r="C80" s="21" t="s">
        <v>97</v>
      </c>
      <c r="D80" s="20">
        <v>44354</v>
      </c>
      <c r="E80" s="18">
        <v>29500</v>
      </c>
      <c r="F80" s="18">
        <v>29500</v>
      </c>
      <c r="G80" s="18">
        <v>0</v>
      </c>
      <c r="H80" s="17">
        <v>44476</v>
      </c>
      <c r="I80" s="17" t="s">
        <v>247</v>
      </c>
      <c r="J80" s="40"/>
      <c r="K80" s="12"/>
    </row>
    <row r="81" spans="1:11" s="11" customFormat="1" ht="31.5" customHeight="1" x14ac:dyDescent="0.35">
      <c r="A81" s="19" t="s">
        <v>86</v>
      </c>
      <c r="B81" s="19" t="s">
        <v>0</v>
      </c>
      <c r="C81" s="21" t="s">
        <v>96</v>
      </c>
      <c r="D81" s="20">
        <v>44375</v>
      </c>
      <c r="E81" s="18">
        <v>59000</v>
      </c>
      <c r="F81" s="18">
        <v>59000</v>
      </c>
      <c r="G81" s="18">
        <f t="shared" ref="G81:G112" si="2">+E81-F81</f>
        <v>0</v>
      </c>
      <c r="H81" s="17">
        <v>44497</v>
      </c>
      <c r="I81" s="17" t="s">
        <v>247</v>
      </c>
      <c r="J81" s="40"/>
      <c r="K81" s="12"/>
    </row>
    <row r="82" spans="1:11" s="11" customFormat="1" ht="31.5" customHeight="1" x14ac:dyDescent="0.35">
      <c r="A82" s="19" t="s">
        <v>94</v>
      </c>
      <c r="B82" s="19" t="s">
        <v>0</v>
      </c>
      <c r="C82" s="21" t="s">
        <v>95</v>
      </c>
      <c r="D82" s="20">
        <v>44370</v>
      </c>
      <c r="E82" s="18">
        <v>59000</v>
      </c>
      <c r="F82" s="18">
        <v>59000</v>
      </c>
      <c r="G82" s="18">
        <f t="shared" si="2"/>
        <v>0</v>
      </c>
      <c r="H82" s="17">
        <v>44497</v>
      </c>
      <c r="I82" s="17" t="s">
        <v>247</v>
      </c>
      <c r="J82" s="40"/>
      <c r="K82" s="12"/>
    </row>
    <row r="83" spans="1:11" s="11" customFormat="1" ht="31.5" customHeight="1" x14ac:dyDescent="0.35">
      <c r="A83" s="14" t="s">
        <v>93</v>
      </c>
      <c r="B83" s="14" t="s">
        <v>92</v>
      </c>
      <c r="C83" s="16" t="s">
        <v>54</v>
      </c>
      <c r="D83" s="15">
        <v>44344</v>
      </c>
      <c r="E83" s="8">
        <v>64900</v>
      </c>
      <c r="F83" s="8"/>
      <c r="G83" s="8">
        <f t="shared" si="2"/>
        <v>64900</v>
      </c>
      <c r="H83" s="13">
        <v>44467</v>
      </c>
      <c r="I83" s="13" t="s">
        <v>246</v>
      </c>
      <c r="J83" s="40"/>
      <c r="K83" s="12"/>
    </row>
    <row r="84" spans="1:11" s="11" customFormat="1" ht="31.5" customHeight="1" x14ac:dyDescent="0.35">
      <c r="A84" s="19" t="s">
        <v>90</v>
      </c>
      <c r="B84" s="19" t="s">
        <v>7</v>
      </c>
      <c r="C84" s="21" t="s">
        <v>91</v>
      </c>
      <c r="D84" s="20">
        <v>44372</v>
      </c>
      <c r="E84" s="18">
        <v>70800</v>
      </c>
      <c r="F84" s="18">
        <v>70800</v>
      </c>
      <c r="G84" s="18">
        <f t="shared" si="2"/>
        <v>0</v>
      </c>
      <c r="H84" s="17">
        <v>44494</v>
      </c>
      <c r="I84" s="17" t="s">
        <v>247</v>
      </c>
      <c r="J84" s="40"/>
      <c r="K84" s="12"/>
    </row>
    <row r="85" spans="1:11" s="11" customFormat="1" ht="31.5" customHeight="1" x14ac:dyDescent="0.35">
      <c r="A85" s="19" t="s">
        <v>88</v>
      </c>
      <c r="B85" s="19" t="s">
        <v>7</v>
      </c>
      <c r="C85" s="21" t="s">
        <v>89</v>
      </c>
      <c r="D85" s="20">
        <v>44372</v>
      </c>
      <c r="E85" s="18">
        <v>59000</v>
      </c>
      <c r="F85" s="18">
        <v>59000</v>
      </c>
      <c r="G85" s="18">
        <f t="shared" si="2"/>
        <v>0</v>
      </c>
      <c r="H85" s="17">
        <v>44494</v>
      </c>
      <c r="I85" s="17" t="s">
        <v>247</v>
      </c>
      <c r="J85" s="40"/>
      <c r="K85" s="12"/>
    </row>
    <row r="86" spans="1:11" s="11" customFormat="1" ht="31.5" customHeight="1" x14ac:dyDescent="0.35">
      <c r="A86" s="14" t="s">
        <v>86</v>
      </c>
      <c r="B86" s="14" t="s">
        <v>0</v>
      </c>
      <c r="C86" s="16" t="s">
        <v>64</v>
      </c>
      <c r="D86" s="15">
        <v>44375</v>
      </c>
      <c r="E86" s="8">
        <v>59000</v>
      </c>
      <c r="F86" s="8"/>
      <c r="G86" s="8">
        <f t="shared" si="2"/>
        <v>59000</v>
      </c>
      <c r="H86" s="13">
        <v>44497</v>
      </c>
      <c r="I86" s="13" t="s">
        <v>245</v>
      </c>
      <c r="J86" s="40"/>
      <c r="K86" s="12"/>
    </row>
    <row r="87" spans="1:11" s="11" customFormat="1" ht="31.5" customHeight="1" x14ac:dyDescent="0.35">
      <c r="A87" s="14" t="s">
        <v>86</v>
      </c>
      <c r="B87" s="14" t="s">
        <v>0</v>
      </c>
      <c r="C87" s="16" t="s">
        <v>87</v>
      </c>
      <c r="D87" s="15">
        <v>44375</v>
      </c>
      <c r="E87" s="8">
        <v>29500</v>
      </c>
      <c r="F87" s="8"/>
      <c r="G87" s="8">
        <f t="shared" si="2"/>
        <v>29500</v>
      </c>
      <c r="H87" s="13">
        <v>44497</v>
      </c>
      <c r="I87" s="13" t="s">
        <v>245</v>
      </c>
      <c r="J87" s="40"/>
      <c r="K87" s="12"/>
    </row>
    <row r="88" spans="1:11" s="11" customFormat="1" ht="31.5" customHeight="1" x14ac:dyDescent="0.35">
      <c r="A88" s="14" t="s">
        <v>81</v>
      </c>
      <c r="B88" s="14" t="s">
        <v>0</v>
      </c>
      <c r="C88" s="16" t="s">
        <v>85</v>
      </c>
      <c r="D88" s="15">
        <v>44364</v>
      </c>
      <c r="E88" s="8">
        <v>59000</v>
      </c>
      <c r="F88" s="8"/>
      <c r="G88" s="8">
        <f t="shared" si="2"/>
        <v>59000</v>
      </c>
      <c r="H88" s="13">
        <v>44486</v>
      </c>
      <c r="I88" s="13" t="s">
        <v>245</v>
      </c>
      <c r="J88" s="40"/>
      <c r="K88" s="12"/>
    </row>
    <row r="89" spans="1:11" s="11" customFormat="1" ht="31.5" customHeight="1" x14ac:dyDescent="0.35">
      <c r="A89" s="14" t="s">
        <v>81</v>
      </c>
      <c r="B89" s="14" t="s">
        <v>0</v>
      </c>
      <c r="C89" s="16" t="s">
        <v>84</v>
      </c>
      <c r="D89" s="15">
        <v>44364</v>
      </c>
      <c r="E89" s="8">
        <v>59000</v>
      </c>
      <c r="F89" s="8"/>
      <c r="G89" s="8">
        <f t="shared" si="2"/>
        <v>59000</v>
      </c>
      <c r="H89" s="13">
        <v>44486</v>
      </c>
      <c r="I89" s="13" t="s">
        <v>245</v>
      </c>
      <c r="J89" s="40"/>
      <c r="K89" s="12"/>
    </row>
    <row r="90" spans="1:11" s="11" customFormat="1" ht="31.5" customHeight="1" x14ac:dyDescent="0.35">
      <c r="A90" s="14" t="s">
        <v>81</v>
      </c>
      <c r="B90" s="14" t="s">
        <v>0</v>
      </c>
      <c r="C90" s="16" t="s">
        <v>83</v>
      </c>
      <c r="D90" s="15">
        <v>44364</v>
      </c>
      <c r="E90" s="8">
        <v>29500</v>
      </c>
      <c r="F90" s="8"/>
      <c r="G90" s="8">
        <f t="shared" si="2"/>
        <v>29500</v>
      </c>
      <c r="H90" s="13">
        <v>44486</v>
      </c>
      <c r="I90" s="13" t="s">
        <v>245</v>
      </c>
      <c r="J90" s="40"/>
      <c r="K90" s="12"/>
    </row>
    <row r="91" spans="1:11" s="11" customFormat="1" ht="31.5" customHeight="1" x14ac:dyDescent="0.35">
      <c r="A91" s="14" t="s">
        <v>81</v>
      </c>
      <c r="B91" s="14" t="s">
        <v>0</v>
      </c>
      <c r="C91" s="16" t="s">
        <v>82</v>
      </c>
      <c r="D91" s="15">
        <v>44364</v>
      </c>
      <c r="E91" s="8">
        <v>59000</v>
      </c>
      <c r="F91" s="8"/>
      <c r="G91" s="8">
        <f t="shared" si="2"/>
        <v>59000</v>
      </c>
      <c r="H91" s="13">
        <v>44486</v>
      </c>
      <c r="I91" s="13" t="s">
        <v>245</v>
      </c>
      <c r="J91" s="40"/>
      <c r="K91" s="12"/>
    </row>
    <row r="92" spans="1:11" s="11" customFormat="1" ht="31.5" customHeight="1" x14ac:dyDescent="0.35">
      <c r="A92" s="14" t="s">
        <v>79</v>
      </c>
      <c r="B92" s="14" t="s">
        <v>0</v>
      </c>
      <c r="C92" s="16" t="s">
        <v>80</v>
      </c>
      <c r="D92" s="15">
        <v>44307</v>
      </c>
      <c r="E92" s="8">
        <v>11800</v>
      </c>
      <c r="F92" s="8"/>
      <c r="G92" s="8">
        <f t="shared" si="2"/>
        <v>11800</v>
      </c>
      <c r="H92" s="13">
        <v>44429</v>
      </c>
      <c r="I92" s="13" t="s">
        <v>246</v>
      </c>
      <c r="J92" s="40"/>
      <c r="K92" s="12"/>
    </row>
    <row r="93" spans="1:11" s="11" customFormat="1" ht="31.5" customHeight="1" x14ac:dyDescent="0.35">
      <c r="A93" s="14" t="s">
        <v>77</v>
      </c>
      <c r="B93" s="14" t="s">
        <v>7</v>
      </c>
      <c r="C93" s="16" t="s">
        <v>78</v>
      </c>
      <c r="D93" s="15">
        <v>44375</v>
      </c>
      <c r="E93" s="8">
        <v>583333.34</v>
      </c>
      <c r="F93" s="8"/>
      <c r="G93" s="8">
        <f t="shared" si="2"/>
        <v>583333.34</v>
      </c>
      <c r="H93" s="13">
        <v>44497</v>
      </c>
      <c r="I93" s="13" t="s">
        <v>246</v>
      </c>
      <c r="J93" s="40"/>
      <c r="K93" s="12"/>
    </row>
    <row r="94" spans="1:11" s="11" customFormat="1" ht="31.5" customHeight="1" x14ac:dyDescent="0.35">
      <c r="A94" s="14" t="s">
        <v>75</v>
      </c>
      <c r="B94" s="14" t="s">
        <v>74</v>
      </c>
      <c r="C94" s="16" t="s">
        <v>76</v>
      </c>
      <c r="D94" s="15">
        <v>44336</v>
      </c>
      <c r="E94" s="8">
        <v>5089853.3</v>
      </c>
      <c r="F94" s="8"/>
      <c r="G94" s="8">
        <f t="shared" si="2"/>
        <v>5089853.3</v>
      </c>
      <c r="H94" s="13">
        <v>44459</v>
      </c>
      <c r="I94" s="13" t="s">
        <v>246</v>
      </c>
      <c r="J94" s="40"/>
      <c r="K94" s="12"/>
    </row>
    <row r="95" spans="1:11" s="11" customFormat="1" ht="31.5" customHeight="1" x14ac:dyDescent="0.35">
      <c r="A95" s="14" t="s">
        <v>72</v>
      </c>
      <c r="B95" s="14" t="s">
        <v>7</v>
      </c>
      <c r="C95" s="16" t="s">
        <v>73</v>
      </c>
      <c r="D95" s="15">
        <v>44365</v>
      </c>
      <c r="E95" s="8">
        <v>118000</v>
      </c>
      <c r="F95" s="8"/>
      <c r="G95" s="8">
        <f t="shared" si="2"/>
        <v>118000</v>
      </c>
      <c r="H95" s="13">
        <v>44487</v>
      </c>
      <c r="I95" s="13" t="s">
        <v>245</v>
      </c>
      <c r="J95" s="40"/>
      <c r="K95" s="12"/>
    </row>
    <row r="96" spans="1:11" s="11" customFormat="1" ht="31.5" customHeight="1" x14ac:dyDescent="0.35">
      <c r="A96" s="14" t="s">
        <v>43</v>
      </c>
      <c r="B96" s="14" t="s">
        <v>7</v>
      </c>
      <c r="C96" s="16" t="s">
        <v>71</v>
      </c>
      <c r="D96" s="15">
        <v>44356</v>
      </c>
      <c r="E96" s="8">
        <v>94000</v>
      </c>
      <c r="F96" s="8"/>
      <c r="G96" s="8">
        <f t="shared" si="2"/>
        <v>94000</v>
      </c>
      <c r="H96" s="13">
        <v>44478</v>
      </c>
      <c r="I96" s="13" t="s">
        <v>245</v>
      </c>
      <c r="J96" s="40"/>
      <c r="K96" s="12"/>
    </row>
    <row r="97" spans="1:11" s="11" customFormat="1" ht="31.5" customHeight="1" x14ac:dyDescent="0.35">
      <c r="A97" s="14" t="s">
        <v>68</v>
      </c>
      <c r="B97" s="14" t="s">
        <v>67</v>
      </c>
      <c r="C97" s="16" t="s">
        <v>70</v>
      </c>
      <c r="D97" s="15">
        <v>44379</v>
      </c>
      <c r="E97" s="8">
        <v>97975.4</v>
      </c>
      <c r="F97" s="8"/>
      <c r="G97" s="8">
        <f t="shared" si="2"/>
        <v>97975.4</v>
      </c>
      <c r="H97" s="13">
        <v>44502</v>
      </c>
      <c r="I97" s="13" t="s">
        <v>245</v>
      </c>
      <c r="J97" s="40"/>
      <c r="K97" s="12"/>
    </row>
    <row r="98" spans="1:11" s="11" customFormat="1" ht="31.5" customHeight="1" x14ac:dyDescent="0.35">
      <c r="A98" s="19" t="s">
        <v>68</v>
      </c>
      <c r="B98" s="19" t="s">
        <v>67</v>
      </c>
      <c r="C98" s="21" t="s">
        <v>69</v>
      </c>
      <c r="D98" s="20">
        <v>44344</v>
      </c>
      <c r="E98" s="18">
        <v>244938.5</v>
      </c>
      <c r="F98" s="18">
        <v>244938.5</v>
      </c>
      <c r="G98" s="18">
        <f t="shared" si="2"/>
        <v>0</v>
      </c>
      <c r="H98" s="17">
        <v>44467</v>
      </c>
      <c r="I98" s="17" t="s">
        <v>247</v>
      </c>
      <c r="J98" s="40"/>
      <c r="K98" s="12"/>
    </row>
    <row r="99" spans="1:11" s="11" customFormat="1" ht="31.5" customHeight="1" x14ac:dyDescent="0.35">
      <c r="A99" s="19" t="s">
        <v>65</v>
      </c>
      <c r="B99" s="19" t="s">
        <v>7</v>
      </c>
      <c r="C99" s="21" t="s">
        <v>66</v>
      </c>
      <c r="D99" s="20">
        <v>44363</v>
      </c>
      <c r="E99" s="18">
        <v>177000</v>
      </c>
      <c r="F99" s="18">
        <v>177000</v>
      </c>
      <c r="G99" s="18">
        <f t="shared" si="2"/>
        <v>0</v>
      </c>
      <c r="H99" s="17">
        <v>44485</v>
      </c>
      <c r="I99" s="17" t="s">
        <v>247</v>
      </c>
      <c r="J99" s="40"/>
      <c r="K99" s="12"/>
    </row>
    <row r="100" spans="1:11" s="11" customFormat="1" ht="31.5" customHeight="1" x14ac:dyDescent="0.35">
      <c r="A100" s="19" t="s">
        <v>63</v>
      </c>
      <c r="B100" s="19" t="s">
        <v>7</v>
      </c>
      <c r="C100" s="21" t="s">
        <v>64</v>
      </c>
      <c r="D100" s="20">
        <v>44302</v>
      </c>
      <c r="E100" s="18">
        <v>47200</v>
      </c>
      <c r="F100" s="18">
        <v>47200</v>
      </c>
      <c r="G100" s="18">
        <f t="shared" si="2"/>
        <v>0</v>
      </c>
      <c r="H100" s="17">
        <v>44424</v>
      </c>
      <c r="I100" s="17" t="s">
        <v>247</v>
      </c>
      <c r="J100" s="40"/>
      <c r="K100" s="12"/>
    </row>
    <row r="101" spans="1:11" s="11" customFormat="1" ht="31.5" customHeight="1" x14ac:dyDescent="0.35">
      <c r="A101" s="14" t="s">
        <v>61</v>
      </c>
      <c r="B101" s="14" t="s">
        <v>60</v>
      </c>
      <c r="C101" s="16" t="s">
        <v>62</v>
      </c>
      <c r="D101" s="15">
        <v>44376</v>
      </c>
      <c r="E101" s="8">
        <v>792842</v>
      </c>
      <c r="F101" s="8"/>
      <c r="G101" s="8">
        <f t="shared" si="2"/>
        <v>792842</v>
      </c>
      <c r="H101" s="13">
        <v>44498</v>
      </c>
      <c r="I101" s="13" t="s">
        <v>245</v>
      </c>
      <c r="J101" s="40"/>
      <c r="K101" s="12"/>
    </row>
    <row r="102" spans="1:11" s="11" customFormat="1" ht="31.5" customHeight="1" x14ac:dyDescent="0.35">
      <c r="A102" s="14" t="s">
        <v>58</v>
      </c>
      <c r="B102" s="14" t="s">
        <v>7</v>
      </c>
      <c r="C102" s="16" t="s">
        <v>59</v>
      </c>
      <c r="D102" s="15">
        <v>44302</v>
      </c>
      <c r="E102" s="8">
        <v>157998.6</v>
      </c>
      <c r="F102" s="8"/>
      <c r="G102" s="8">
        <f t="shared" si="2"/>
        <v>157998.6</v>
      </c>
      <c r="H102" s="13">
        <v>44424</v>
      </c>
      <c r="I102" s="13" t="s">
        <v>246</v>
      </c>
      <c r="J102" s="40"/>
      <c r="K102" s="12"/>
    </row>
    <row r="103" spans="1:11" s="11" customFormat="1" ht="31.5" customHeight="1" x14ac:dyDescent="0.35">
      <c r="A103" s="14" t="s">
        <v>56</v>
      </c>
      <c r="B103" s="14" t="s">
        <v>55</v>
      </c>
      <c r="C103" s="16" t="s">
        <v>57</v>
      </c>
      <c r="D103" s="15">
        <v>44371</v>
      </c>
      <c r="E103" s="8">
        <v>480446.24</v>
      </c>
      <c r="F103" s="8"/>
      <c r="G103" s="8">
        <f t="shared" si="2"/>
        <v>480446.24</v>
      </c>
      <c r="H103" s="13">
        <v>44493</v>
      </c>
      <c r="I103" s="13" t="s">
        <v>245</v>
      </c>
      <c r="J103" s="12"/>
      <c r="K103" s="12"/>
    </row>
    <row r="104" spans="1:11" s="11" customFormat="1" ht="31.5" customHeight="1" x14ac:dyDescent="0.35">
      <c r="A104" s="14" t="s">
        <v>53</v>
      </c>
      <c r="B104" s="14" t="s">
        <v>52</v>
      </c>
      <c r="C104" s="16" t="s">
        <v>54</v>
      </c>
      <c r="D104" s="15">
        <v>44364</v>
      </c>
      <c r="E104" s="8">
        <v>284531.51</v>
      </c>
      <c r="F104" s="8"/>
      <c r="G104" s="8">
        <f t="shared" si="2"/>
        <v>284531.51</v>
      </c>
      <c r="H104" s="13">
        <v>44486</v>
      </c>
      <c r="I104" s="13" t="s">
        <v>245</v>
      </c>
      <c r="J104" s="12"/>
      <c r="K104" s="12"/>
    </row>
    <row r="105" spans="1:11" s="11" customFormat="1" ht="31.5" customHeight="1" x14ac:dyDescent="0.35">
      <c r="A105" s="14" t="s">
        <v>50</v>
      </c>
      <c r="B105" s="14" t="s">
        <v>7</v>
      </c>
      <c r="C105" s="16" t="s">
        <v>51</v>
      </c>
      <c r="D105" s="15">
        <v>44375</v>
      </c>
      <c r="E105" s="8">
        <v>141600</v>
      </c>
      <c r="F105" s="8"/>
      <c r="G105" s="8">
        <f t="shared" si="2"/>
        <v>141600</v>
      </c>
      <c r="H105" s="13">
        <v>44497</v>
      </c>
      <c r="I105" s="13" t="s">
        <v>245</v>
      </c>
      <c r="J105" s="12"/>
      <c r="K105" s="12"/>
    </row>
    <row r="106" spans="1:11" s="11" customFormat="1" ht="31.5" customHeight="1" x14ac:dyDescent="0.35">
      <c r="A106" s="14" t="s">
        <v>48</v>
      </c>
      <c r="B106" s="14" t="s">
        <v>7</v>
      </c>
      <c r="C106" s="16" t="s">
        <v>49</v>
      </c>
      <c r="D106" s="15">
        <v>44379</v>
      </c>
      <c r="E106" s="8">
        <v>50000</v>
      </c>
      <c r="F106" s="8"/>
      <c r="G106" s="8">
        <f t="shared" si="2"/>
        <v>50000</v>
      </c>
      <c r="H106" s="13">
        <v>44502</v>
      </c>
      <c r="I106" s="13" t="s">
        <v>245</v>
      </c>
      <c r="J106" s="12"/>
      <c r="K106" s="12"/>
    </row>
    <row r="107" spans="1:11" s="11" customFormat="1" ht="31.5" customHeight="1" x14ac:dyDescent="0.35">
      <c r="A107" s="14" t="s">
        <v>46</v>
      </c>
      <c r="B107" s="14" t="s">
        <v>7</v>
      </c>
      <c r="C107" s="16" t="s">
        <v>47</v>
      </c>
      <c r="D107" s="15">
        <v>44379</v>
      </c>
      <c r="E107" s="8">
        <v>750000</v>
      </c>
      <c r="F107" s="8"/>
      <c r="G107" s="8">
        <f t="shared" si="2"/>
        <v>750000</v>
      </c>
      <c r="H107" s="13">
        <v>44502</v>
      </c>
      <c r="I107" s="13" t="s">
        <v>245</v>
      </c>
      <c r="J107" s="12"/>
      <c r="K107" s="12"/>
    </row>
    <row r="108" spans="1:11" s="11" customFormat="1" ht="31.5" customHeight="1" x14ac:dyDescent="0.35">
      <c r="A108" s="14" t="s">
        <v>44</v>
      </c>
      <c r="B108" s="14" t="s">
        <v>7</v>
      </c>
      <c r="C108" s="16" t="s">
        <v>45</v>
      </c>
      <c r="D108" s="15">
        <v>44377</v>
      </c>
      <c r="E108" s="8">
        <v>135000</v>
      </c>
      <c r="F108" s="8"/>
      <c r="G108" s="8">
        <f t="shared" si="2"/>
        <v>135000</v>
      </c>
      <c r="H108" s="13">
        <v>44499</v>
      </c>
      <c r="I108" s="13" t="s">
        <v>245</v>
      </c>
      <c r="J108" s="12"/>
      <c r="K108" s="12"/>
    </row>
    <row r="109" spans="1:11" s="11" customFormat="1" ht="31.5" customHeight="1" x14ac:dyDescent="0.35">
      <c r="A109" s="14" t="s">
        <v>43</v>
      </c>
      <c r="B109" s="14" t="s">
        <v>7</v>
      </c>
      <c r="C109" s="16" t="s">
        <v>39</v>
      </c>
      <c r="D109" s="15">
        <v>44383</v>
      </c>
      <c r="E109" s="8">
        <v>47000</v>
      </c>
      <c r="F109" s="8"/>
      <c r="G109" s="8">
        <f t="shared" si="2"/>
        <v>47000</v>
      </c>
      <c r="H109" s="13">
        <v>44506</v>
      </c>
      <c r="I109" s="13" t="s">
        <v>245</v>
      </c>
      <c r="J109" s="12"/>
      <c r="K109" s="12"/>
    </row>
    <row r="110" spans="1:11" s="11" customFormat="1" ht="31.5" customHeight="1" x14ac:dyDescent="0.35">
      <c r="A110" s="14" t="s">
        <v>41</v>
      </c>
      <c r="B110" s="14" t="s">
        <v>40</v>
      </c>
      <c r="C110" s="16" t="s">
        <v>42</v>
      </c>
      <c r="D110" s="15">
        <v>44012</v>
      </c>
      <c r="E110" s="8">
        <v>56800780.799999997</v>
      </c>
      <c r="F110" s="8"/>
      <c r="G110" s="8">
        <f t="shared" si="2"/>
        <v>56800780.799999997</v>
      </c>
      <c r="H110" s="13">
        <v>44134</v>
      </c>
      <c r="I110" s="13" t="s">
        <v>245</v>
      </c>
      <c r="J110" s="12"/>
      <c r="K110" s="12"/>
    </row>
    <row r="111" spans="1:11" s="11" customFormat="1" ht="31.5" customHeight="1" x14ac:dyDescent="0.35">
      <c r="A111" s="14" t="s">
        <v>36</v>
      </c>
      <c r="B111" s="14" t="s">
        <v>35</v>
      </c>
      <c r="C111" s="16" t="s">
        <v>39</v>
      </c>
      <c r="D111" s="15">
        <v>44347</v>
      </c>
      <c r="E111" s="8">
        <v>66414.64</v>
      </c>
      <c r="F111" s="8"/>
      <c r="G111" s="8">
        <f t="shared" si="2"/>
        <v>66414.64</v>
      </c>
      <c r="H111" s="13">
        <v>44469</v>
      </c>
      <c r="I111" s="13" t="s">
        <v>246</v>
      </c>
      <c r="J111" s="12"/>
      <c r="K111" s="12"/>
    </row>
    <row r="112" spans="1:11" s="11" customFormat="1" ht="31.5" customHeight="1" x14ac:dyDescent="0.35">
      <c r="A112" s="14" t="s">
        <v>36</v>
      </c>
      <c r="B112" s="14" t="s">
        <v>35</v>
      </c>
      <c r="C112" s="16" t="s">
        <v>38</v>
      </c>
      <c r="D112" s="15">
        <v>44348</v>
      </c>
      <c r="E112" s="8">
        <v>58376</v>
      </c>
      <c r="F112" s="8"/>
      <c r="G112" s="8">
        <f t="shared" si="2"/>
        <v>58376</v>
      </c>
      <c r="H112" s="13">
        <v>44470</v>
      </c>
      <c r="I112" s="13" t="s">
        <v>245</v>
      </c>
      <c r="J112" s="12"/>
      <c r="K112" s="12"/>
    </row>
    <row r="113" spans="1:11" s="11" customFormat="1" ht="31.5" customHeight="1" x14ac:dyDescent="0.35">
      <c r="A113" s="14" t="s">
        <v>36</v>
      </c>
      <c r="B113" s="14" t="s">
        <v>35</v>
      </c>
      <c r="C113" s="16" t="s">
        <v>37</v>
      </c>
      <c r="D113" s="15">
        <v>44377</v>
      </c>
      <c r="E113" s="8">
        <v>59125.2</v>
      </c>
      <c r="F113" s="8"/>
      <c r="G113" s="8">
        <v>59125.2</v>
      </c>
      <c r="H113" s="13">
        <v>44499</v>
      </c>
      <c r="I113" s="13" t="s">
        <v>245</v>
      </c>
      <c r="J113" s="12"/>
      <c r="K113" s="12"/>
    </row>
    <row r="114" spans="1:11" s="11" customFormat="1" ht="31.5" customHeight="1" x14ac:dyDescent="0.35">
      <c r="A114" s="14" t="s">
        <v>36</v>
      </c>
      <c r="B114" s="14" t="s">
        <v>35</v>
      </c>
      <c r="C114" s="16" t="s">
        <v>37</v>
      </c>
      <c r="D114" s="15">
        <v>44377</v>
      </c>
      <c r="E114" s="8">
        <v>1299432</v>
      </c>
      <c r="F114" s="8"/>
      <c r="G114" s="8">
        <f t="shared" ref="G114:G130" si="3">+E114-F114</f>
        <v>1299432</v>
      </c>
      <c r="H114" s="13">
        <v>44499</v>
      </c>
      <c r="I114" s="13" t="s">
        <v>245</v>
      </c>
      <c r="J114" s="12"/>
      <c r="K114" s="12"/>
    </row>
    <row r="115" spans="1:11" s="11" customFormat="1" ht="31.5" customHeight="1" x14ac:dyDescent="0.35">
      <c r="A115" s="14" t="s">
        <v>33</v>
      </c>
      <c r="B115" s="14" t="s">
        <v>32</v>
      </c>
      <c r="C115" s="16" t="s">
        <v>34</v>
      </c>
      <c r="D115" s="15">
        <v>44298</v>
      </c>
      <c r="E115" s="8">
        <v>6449990</v>
      </c>
      <c r="F115" s="8"/>
      <c r="G115" s="8">
        <f t="shared" si="3"/>
        <v>6449990</v>
      </c>
      <c r="H115" s="13">
        <v>44420</v>
      </c>
      <c r="I115" s="13" t="s">
        <v>246</v>
      </c>
      <c r="J115" s="12"/>
      <c r="K115" s="12"/>
    </row>
    <row r="116" spans="1:11" s="11" customFormat="1" ht="31.5" customHeight="1" x14ac:dyDescent="0.35">
      <c r="A116" s="14" t="s">
        <v>29</v>
      </c>
      <c r="B116" s="14" t="s">
        <v>7</v>
      </c>
      <c r="C116" s="16" t="s">
        <v>31</v>
      </c>
      <c r="D116" s="15">
        <v>44378</v>
      </c>
      <c r="E116" s="8">
        <v>180000</v>
      </c>
      <c r="F116" s="8"/>
      <c r="G116" s="8">
        <f t="shared" si="3"/>
        <v>180000</v>
      </c>
      <c r="H116" s="13">
        <v>44501</v>
      </c>
      <c r="I116" s="13" t="s">
        <v>245</v>
      </c>
      <c r="J116" s="12"/>
      <c r="K116" s="12"/>
    </row>
    <row r="117" spans="1:11" s="11" customFormat="1" ht="31.5" customHeight="1" x14ac:dyDescent="0.35">
      <c r="A117" s="14" t="s">
        <v>29</v>
      </c>
      <c r="B117" s="14" t="s">
        <v>7</v>
      </c>
      <c r="C117" s="16" t="s">
        <v>30</v>
      </c>
      <c r="D117" s="15">
        <v>44378</v>
      </c>
      <c r="E117" s="8">
        <v>885000</v>
      </c>
      <c r="F117" s="8"/>
      <c r="G117" s="8">
        <f t="shared" si="3"/>
        <v>885000</v>
      </c>
      <c r="H117" s="13">
        <v>44501</v>
      </c>
      <c r="I117" s="13" t="s">
        <v>245</v>
      </c>
      <c r="J117" s="12"/>
      <c r="K117" s="12"/>
    </row>
    <row r="118" spans="1:11" s="11" customFormat="1" ht="31.5" customHeight="1" x14ac:dyDescent="0.35">
      <c r="A118" s="14" t="s">
        <v>27</v>
      </c>
      <c r="B118" s="14" t="s">
        <v>7</v>
      </c>
      <c r="C118" s="16" t="s">
        <v>28</v>
      </c>
      <c r="D118" s="15">
        <v>44372</v>
      </c>
      <c r="E118" s="8">
        <v>590000.15</v>
      </c>
      <c r="F118" s="8"/>
      <c r="G118" s="8">
        <f t="shared" si="3"/>
        <v>590000.15</v>
      </c>
      <c r="H118" s="13">
        <v>44494</v>
      </c>
      <c r="I118" s="13" t="s">
        <v>245</v>
      </c>
      <c r="J118" s="12"/>
      <c r="K118" s="12"/>
    </row>
    <row r="119" spans="1:11" s="11" customFormat="1" ht="31.5" customHeight="1" x14ac:dyDescent="0.35">
      <c r="A119" s="14" t="s">
        <v>25</v>
      </c>
      <c r="B119" s="14" t="s">
        <v>7</v>
      </c>
      <c r="C119" s="16" t="s">
        <v>26</v>
      </c>
      <c r="D119" s="15">
        <v>44343</v>
      </c>
      <c r="E119" s="8">
        <v>58650</v>
      </c>
      <c r="F119" s="8"/>
      <c r="G119" s="8">
        <f t="shared" si="3"/>
        <v>58650</v>
      </c>
      <c r="H119" s="13">
        <v>44466</v>
      </c>
      <c r="I119" s="13" t="s">
        <v>246</v>
      </c>
      <c r="J119" s="12"/>
      <c r="K119" s="12"/>
    </row>
    <row r="120" spans="1:11" s="11" customFormat="1" ht="31.5" customHeight="1" x14ac:dyDescent="0.35">
      <c r="A120" s="14" t="s">
        <v>23</v>
      </c>
      <c r="B120" s="14" t="s">
        <v>7</v>
      </c>
      <c r="C120" s="16" t="s">
        <v>24</v>
      </c>
      <c r="D120" s="15">
        <v>44386</v>
      </c>
      <c r="E120" s="8">
        <v>141600</v>
      </c>
      <c r="F120" s="8"/>
      <c r="G120" s="8">
        <f t="shared" si="3"/>
        <v>141600</v>
      </c>
      <c r="H120" s="13">
        <v>44509</v>
      </c>
      <c r="I120" s="13" t="s">
        <v>245</v>
      </c>
      <c r="J120" s="12"/>
      <c r="K120" s="12"/>
    </row>
    <row r="121" spans="1:11" s="11" customFormat="1" ht="31.5" customHeight="1" x14ac:dyDescent="0.35">
      <c r="A121" s="14" t="s">
        <v>21</v>
      </c>
      <c r="B121" s="14" t="s">
        <v>7</v>
      </c>
      <c r="C121" s="16" t="s">
        <v>22</v>
      </c>
      <c r="D121" s="15">
        <v>44266</v>
      </c>
      <c r="E121" s="8">
        <v>151158</v>
      </c>
      <c r="F121" s="8"/>
      <c r="G121" s="8">
        <f t="shared" si="3"/>
        <v>151158</v>
      </c>
      <c r="H121" s="13">
        <v>44388</v>
      </c>
      <c r="I121" s="13" t="s">
        <v>246</v>
      </c>
      <c r="J121" s="12"/>
      <c r="K121" s="12"/>
    </row>
    <row r="122" spans="1:11" s="11" customFormat="1" ht="31.5" customHeight="1" x14ac:dyDescent="0.35">
      <c r="A122" s="14" t="s">
        <v>19</v>
      </c>
      <c r="B122" s="14" t="s">
        <v>18</v>
      </c>
      <c r="C122" s="16" t="s">
        <v>20</v>
      </c>
      <c r="D122" s="15">
        <v>44378</v>
      </c>
      <c r="E122" s="8">
        <v>2621790.44</v>
      </c>
      <c r="F122" s="8"/>
      <c r="G122" s="8">
        <f t="shared" si="3"/>
        <v>2621790.44</v>
      </c>
      <c r="H122" s="13">
        <v>44501</v>
      </c>
      <c r="I122" s="13" t="s">
        <v>245</v>
      </c>
      <c r="J122" s="12"/>
      <c r="K122" s="12"/>
    </row>
    <row r="123" spans="1:11" s="11" customFormat="1" ht="31.5" customHeight="1" x14ac:dyDescent="0.35">
      <c r="A123" s="14" t="s">
        <v>16</v>
      </c>
      <c r="B123" s="14" t="s">
        <v>7</v>
      </c>
      <c r="C123" s="16" t="s">
        <v>17</v>
      </c>
      <c r="D123" s="15">
        <v>44379</v>
      </c>
      <c r="E123" s="8">
        <v>82600</v>
      </c>
      <c r="F123" s="8"/>
      <c r="G123" s="8">
        <f t="shared" si="3"/>
        <v>82600</v>
      </c>
      <c r="H123" s="13">
        <v>44502</v>
      </c>
      <c r="I123" s="13" t="s">
        <v>245</v>
      </c>
      <c r="J123" s="12"/>
      <c r="K123" s="12"/>
    </row>
    <row r="124" spans="1:11" s="11" customFormat="1" ht="31.5" customHeight="1" x14ac:dyDescent="0.35">
      <c r="A124" s="14" t="s">
        <v>14</v>
      </c>
      <c r="B124" s="14" t="s">
        <v>7</v>
      </c>
      <c r="C124" s="16" t="s">
        <v>15</v>
      </c>
      <c r="D124" s="15">
        <v>44389</v>
      </c>
      <c r="E124" s="8">
        <v>600000</v>
      </c>
      <c r="F124" s="8"/>
      <c r="G124" s="8">
        <f t="shared" si="3"/>
        <v>600000</v>
      </c>
      <c r="H124" s="13">
        <v>44512</v>
      </c>
      <c r="I124" s="13" t="s">
        <v>245</v>
      </c>
      <c r="J124" s="12"/>
      <c r="K124" s="12"/>
    </row>
    <row r="125" spans="1:11" s="11" customFormat="1" ht="31.5" customHeight="1" x14ac:dyDescent="0.35">
      <c r="A125" s="14" t="s">
        <v>12</v>
      </c>
      <c r="B125" s="14" t="s">
        <v>7</v>
      </c>
      <c r="C125" s="16" t="s">
        <v>13</v>
      </c>
      <c r="D125" s="15">
        <v>44400</v>
      </c>
      <c r="E125" s="8">
        <v>120000</v>
      </c>
      <c r="F125" s="8"/>
      <c r="G125" s="8">
        <f t="shared" si="3"/>
        <v>120000</v>
      </c>
      <c r="H125" s="13">
        <v>44523</v>
      </c>
      <c r="I125" s="13" t="s">
        <v>245</v>
      </c>
      <c r="J125" s="12"/>
      <c r="K125" s="12"/>
    </row>
    <row r="126" spans="1:11" s="11" customFormat="1" ht="31.5" customHeight="1" x14ac:dyDescent="0.35">
      <c r="A126" s="14" t="s">
        <v>10</v>
      </c>
      <c r="B126" s="14" t="s">
        <v>7</v>
      </c>
      <c r="C126" s="16" t="s">
        <v>11</v>
      </c>
      <c r="D126" s="15">
        <v>44032</v>
      </c>
      <c r="E126" s="8">
        <v>150000</v>
      </c>
      <c r="F126" s="8"/>
      <c r="G126" s="8">
        <f t="shared" si="3"/>
        <v>150000</v>
      </c>
      <c r="H126" s="13">
        <v>44520</v>
      </c>
      <c r="I126" s="13" t="s">
        <v>245</v>
      </c>
      <c r="J126" s="12"/>
      <c r="K126" s="12"/>
    </row>
    <row r="127" spans="1:11" s="11" customFormat="1" ht="31.5" customHeight="1" x14ac:dyDescent="0.35">
      <c r="A127" s="14" t="s">
        <v>8</v>
      </c>
      <c r="B127" s="14" t="s">
        <v>7</v>
      </c>
      <c r="C127" s="16" t="s">
        <v>9</v>
      </c>
      <c r="D127" s="15">
        <v>44382</v>
      </c>
      <c r="E127" s="8">
        <v>150000</v>
      </c>
      <c r="F127" s="8"/>
      <c r="G127" s="8">
        <f t="shared" si="3"/>
        <v>150000</v>
      </c>
      <c r="H127" s="13">
        <v>44505</v>
      </c>
      <c r="I127" s="13" t="s">
        <v>245</v>
      </c>
      <c r="J127" s="12"/>
      <c r="K127" s="12"/>
    </row>
    <row r="128" spans="1:11" s="11" customFormat="1" ht="31.5" customHeight="1" x14ac:dyDescent="0.35">
      <c r="A128" s="14" t="s">
        <v>5</v>
      </c>
      <c r="B128" s="14" t="s">
        <v>0</v>
      </c>
      <c r="C128" s="16" t="s">
        <v>6</v>
      </c>
      <c r="D128" s="15">
        <v>44372</v>
      </c>
      <c r="E128" s="8">
        <v>88500</v>
      </c>
      <c r="F128" s="8"/>
      <c r="G128" s="8">
        <f t="shared" si="3"/>
        <v>88500</v>
      </c>
      <c r="H128" s="13">
        <v>44494</v>
      </c>
      <c r="I128" s="13" t="s">
        <v>245</v>
      </c>
      <c r="J128" s="12"/>
      <c r="K128" s="12"/>
    </row>
    <row r="129" spans="1:11" s="11" customFormat="1" ht="31.5" customHeight="1" x14ac:dyDescent="0.35">
      <c r="A129" s="14" t="s">
        <v>3</v>
      </c>
      <c r="B129" s="14" t="s">
        <v>0</v>
      </c>
      <c r="C129" s="16" t="s">
        <v>4</v>
      </c>
      <c r="D129" s="15">
        <v>44378</v>
      </c>
      <c r="E129" s="8">
        <v>59000</v>
      </c>
      <c r="F129" s="8"/>
      <c r="G129" s="8">
        <f t="shared" si="3"/>
        <v>59000</v>
      </c>
      <c r="H129" s="13">
        <v>44501</v>
      </c>
      <c r="I129" s="13" t="s">
        <v>245</v>
      </c>
      <c r="J129" s="12"/>
      <c r="K129" s="12"/>
    </row>
    <row r="130" spans="1:11" s="11" customFormat="1" ht="31.5" customHeight="1" x14ac:dyDescent="0.35">
      <c r="A130" s="14" t="s">
        <v>1</v>
      </c>
      <c r="B130" s="14" t="s">
        <v>0</v>
      </c>
      <c r="C130" s="16" t="s">
        <v>2</v>
      </c>
      <c r="D130" s="15">
        <v>44383</v>
      </c>
      <c r="E130" s="8">
        <v>266237.5</v>
      </c>
      <c r="F130" s="8"/>
      <c r="G130" s="8">
        <f t="shared" si="3"/>
        <v>266237.5</v>
      </c>
      <c r="H130" s="13">
        <v>44506</v>
      </c>
      <c r="I130" s="13" t="s">
        <v>245</v>
      </c>
      <c r="J130" s="12"/>
      <c r="K130" s="12"/>
    </row>
    <row r="131" spans="1:11" ht="28.5" customHeight="1" x14ac:dyDescent="0.35">
      <c r="A131" s="71"/>
      <c r="B131" s="71"/>
      <c r="C131" s="35"/>
      <c r="D131" s="35"/>
      <c r="E131" s="10">
        <v>28526903.850000001</v>
      </c>
      <c r="F131" s="9">
        <v>135891028.18000001</v>
      </c>
      <c r="G131" s="9">
        <v>268512330</v>
      </c>
      <c r="J131" s="12"/>
    </row>
    <row r="132" spans="1:11" x14ac:dyDescent="0.25">
      <c r="A132" s="51"/>
      <c r="B132" s="5" t="s">
        <v>251</v>
      </c>
      <c r="J132" s="12"/>
    </row>
    <row r="133" spans="1:11" x14ac:dyDescent="0.25">
      <c r="A133" s="52"/>
      <c r="B133" s="5" t="s">
        <v>252</v>
      </c>
      <c r="C133" s="5" t="s">
        <v>254</v>
      </c>
      <c r="F133" s="3" t="s">
        <v>256</v>
      </c>
      <c r="J133" s="12"/>
    </row>
    <row r="134" spans="1:11" x14ac:dyDescent="0.25">
      <c r="C134" s="5" t="s">
        <v>253</v>
      </c>
      <c r="F134" s="3" t="s">
        <v>255</v>
      </c>
      <c r="J134" s="12"/>
    </row>
    <row r="135" spans="1:11" x14ac:dyDescent="0.25">
      <c r="J135" s="12"/>
    </row>
    <row r="136" spans="1:11" s="6" customFormat="1" x14ac:dyDescent="0.25">
      <c r="A136" s="5"/>
      <c r="B136" s="5"/>
      <c r="C136" s="5"/>
      <c r="D136" s="5"/>
      <c r="E136" s="4"/>
      <c r="F136" s="3"/>
      <c r="G136" s="3"/>
      <c r="H136" s="1"/>
      <c r="I136" s="1"/>
      <c r="J136" s="12"/>
    </row>
    <row r="137" spans="1:11" s="6" customFormat="1" x14ac:dyDescent="0.25">
      <c r="A137" s="5"/>
      <c r="B137" s="7"/>
      <c r="C137" s="7"/>
      <c r="D137" s="7"/>
      <c r="E137" s="4"/>
      <c r="F137" s="3"/>
      <c r="G137" s="3"/>
      <c r="H137" s="1"/>
      <c r="I137" s="1"/>
      <c r="J137" s="12"/>
    </row>
    <row r="138" spans="1:11" s="6" customFormat="1" x14ac:dyDescent="0.25">
      <c r="A138" s="5"/>
      <c r="B138" s="5"/>
      <c r="C138" s="5"/>
      <c r="D138" s="5"/>
      <c r="E138" s="4"/>
      <c r="F138" s="3"/>
      <c r="G138" s="3"/>
      <c r="H138" s="1"/>
      <c r="I138" s="1"/>
      <c r="J138" s="12"/>
    </row>
    <row r="139" spans="1:11" s="6" customFormat="1" x14ac:dyDescent="0.25">
      <c r="A139" s="5"/>
      <c r="B139" s="7"/>
      <c r="C139" s="7"/>
      <c r="D139" s="7"/>
      <c r="E139" s="4"/>
      <c r="F139" s="3"/>
      <c r="G139" s="3"/>
      <c r="H139" s="1"/>
      <c r="I139" s="1"/>
    </row>
    <row r="140" spans="1:11" s="6" customFormat="1" x14ac:dyDescent="0.25">
      <c r="A140" s="5"/>
      <c r="B140" s="5"/>
      <c r="C140" s="5"/>
      <c r="D140" s="5"/>
      <c r="E140" s="4"/>
      <c r="F140" s="3"/>
      <c r="G140" s="3"/>
      <c r="H140" s="1"/>
      <c r="I140" s="1"/>
    </row>
    <row r="141" spans="1:11" s="6" customFormat="1" x14ac:dyDescent="0.25">
      <c r="A141" s="5"/>
      <c r="B141" s="5"/>
      <c r="C141" s="5"/>
      <c r="D141" s="5"/>
      <c r="E141" s="4"/>
      <c r="F141" s="3"/>
      <c r="G141" s="3"/>
      <c r="H141" s="1"/>
      <c r="I141" s="1"/>
    </row>
    <row r="142" spans="1:11" s="6" customFormat="1" x14ac:dyDescent="0.25">
      <c r="A142" s="5"/>
      <c r="B142" s="5"/>
      <c r="C142" s="5"/>
      <c r="D142" s="5"/>
      <c r="E142" s="4"/>
      <c r="F142" s="3"/>
      <c r="G142" s="3"/>
      <c r="H142" s="1"/>
      <c r="I142" s="1"/>
    </row>
    <row r="143" spans="1:11" s="6" customFormat="1" x14ac:dyDescent="0.25">
      <c r="A143" s="5"/>
      <c r="B143" s="5"/>
      <c r="C143" s="5"/>
      <c r="D143" s="5"/>
      <c r="E143" s="4"/>
      <c r="F143" s="3"/>
      <c r="G143" s="3"/>
      <c r="H143" s="1"/>
      <c r="I143" s="1"/>
    </row>
    <row r="144" spans="1:11" s="6" customFormat="1" x14ac:dyDescent="0.25">
      <c r="A144" s="5"/>
      <c r="B144" s="5"/>
      <c r="C144" s="5"/>
      <c r="D144" s="5"/>
      <c r="E144" s="4"/>
      <c r="F144" s="3"/>
      <c r="G144" s="3"/>
      <c r="H144" s="1"/>
      <c r="I144" s="1"/>
    </row>
    <row r="145" spans="1:11" s="6" customFormat="1" x14ac:dyDescent="0.25">
      <c r="A145" s="5"/>
      <c r="B145" s="5"/>
      <c r="C145" s="5"/>
      <c r="D145" s="5"/>
      <c r="E145" s="4"/>
      <c r="F145" s="3"/>
      <c r="G145" s="3"/>
      <c r="H145" s="1"/>
      <c r="I145" s="1"/>
    </row>
    <row r="146" spans="1:11" s="6" customFormat="1" x14ac:dyDescent="0.25">
      <c r="A146" s="5"/>
      <c r="B146" s="5"/>
      <c r="C146" s="5"/>
      <c r="D146" s="5"/>
      <c r="E146" s="4"/>
      <c r="F146" s="3"/>
      <c r="G146" s="3"/>
      <c r="H146" s="1"/>
      <c r="I146" s="1"/>
    </row>
    <row r="147" spans="1:11" s="6" customFormat="1" x14ac:dyDescent="0.25">
      <c r="A147" s="5"/>
      <c r="B147" s="5"/>
      <c r="C147" s="5"/>
      <c r="D147" s="5"/>
      <c r="E147" s="4"/>
      <c r="F147" s="3"/>
      <c r="G147" s="3"/>
      <c r="H147" s="1"/>
      <c r="I147" s="1"/>
    </row>
    <row r="148" spans="1:11" s="6" customFormat="1" x14ac:dyDescent="0.25">
      <c r="A148" s="5"/>
      <c r="B148" s="5"/>
      <c r="C148" s="5"/>
      <c r="D148" s="5"/>
      <c r="E148" s="4"/>
      <c r="F148" s="3"/>
      <c r="G148" s="3"/>
      <c r="H148" s="1"/>
      <c r="I148" s="1"/>
    </row>
    <row r="149" spans="1:11" s="2" customFormat="1" ht="18.75" x14ac:dyDescent="0.3">
      <c r="A149" s="5"/>
      <c r="B149" s="5"/>
      <c r="C149" s="5"/>
      <c r="D149" s="5"/>
      <c r="E149" s="4"/>
      <c r="F149" s="3"/>
      <c r="G149" s="3"/>
      <c r="H149" s="1"/>
      <c r="I149" s="1"/>
      <c r="J149"/>
      <c r="K149"/>
    </row>
  </sheetData>
  <mergeCells count="16">
    <mergeCell ref="A131:B131"/>
    <mergeCell ref="G7:G8"/>
    <mergeCell ref="H7:H8"/>
    <mergeCell ref="I7:I8"/>
    <mergeCell ref="F7:F8"/>
    <mergeCell ref="A1:I1"/>
    <mergeCell ref="A2:I2"/>
    <mergeCell ref="A3:I3"/>
    <mergeCell ref="A4:I4"/>
    <mergeCell ref="A5:I5"/>
    <mergeCell ref="G6:I6"/>
    <mergeCell ref="C7:C8"/>
    <mergeCell ref="D7:D8"/>
    <mergeCell ref="A7:A8"/>
    <mergeCell ref="B7:B8"/>
    <mergeCell ref="E7:E8"/>
  </mergeCells>
  <printOptions gridLines="1"/>
  <pageMargins left="1.299212598425197" right="0.70866141732283472" top="0.74803149606299213" bottom="0.74803149606299213" header="0.31496062992125984" footer="0.31496062992125984"/>
  <pageSetup scale="39" orientation="landscape" r:id="rId1"/>
  <colBreaks count="1" manualBreakCount="1">
    <brk id="9" max="1048575" man="1"/>
  </colBreaks>
  <ignoredErrors>
    <ignoredError sqref="G17 G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TRANSPARENCIA</vt:lpstr>
      <vt:lpstr>'JULIO TRANSPARENCIA'!Área_de_impresión</vt:lpstr>
      <vt:lpstr>'JULIO TRANSPARENCIA'!Títulos_a_imprimir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cp:lastPrinted>2021-10-08T22:16:35Z</cp:lastPrinted>
  <dcterms:created xsi:type="dcterms:W3CDTF">2021-10-08T20:49:38Z</dcterms:created>
  <dcterms:modified xsi:type="dcterms:W3CDTF">2021-10-11T11:54:32Z</dcterms:modified>
</cp:coreProperties>
</file>