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medrano\Desktop\"/>
    </mc:Choice>
  </mc:AlternateContent>
  <bookViews>
    <workbookView xWindow="0" yWindow="0" windowWidth="20490" windowHeight="8385"/>
  </bookViews>
  <sheets>
    <sheet name="INGRESOS Y GASTOS  (5)" sheetId="1" r:id="rId1"/>
  </sheets>
  <definedNames>
    <definedName name="_xlnm._FilterDatabase" localSheetId="0" hidden="1">'INGRESOS Y GASTOS  (5)'!#REF!</definedName>
    <definedName name="_xlnm.Print_Area" localSheetId="0">'INGRESOS Y GASTOS  (5)'!$A$1:$F$133</definedName>
    <definedName name="_xlnm.Print_Titles" localSheetId="0">'INGRESOS Y GASTOS  (5)'!$1:$18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22" i="1"/>
  <c r="F19" i="1" l="1"/>
  <c r="F20" i="1" s="1"/>
  <c r="F23" i="1" l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</calcChain>
</file>

<file path=xl/sharedStrings.xml><?xml version="1.0" encoding="utf-8"?>
<sst xmlns="http://schemas.openxmlformats.org/spreadsheetml/2006/main" count="349" uniqueCount="186">
  <si>
    <t xml:space="preserve">INGRESOS POR CAPTACION </t>
  </si>
  <si>
    <t>INGRESOS CUOTA PRESUPUESTO</t>
  </si>
  <si>
    <t>BALANCE INICIAL</t>
  </si>
  <si>
    <t>Balance</t>
  </si>
  <si>
    <t xml:space="preserve">Credito </t>
  </si>
  <si>
    <t>Debito</t>
  </si>
  <si>
    <t>Descripcion</t>
  </si>
  <si>
    <t>No. Ck/Transf./Lib.</t>
  </si>
  <si>
    <t>Fecha</t>
  </si>
  <si>
    <t>Balance Inicial</t>
  </si>
  <si>
    <t>Cuenta Bancaria No:</t>
  </si>
  <si>
    <t>Libro de Banco</t>
  </si>
  <si>
    <t>Del 01 al 31 Enero 2022</t>
  </si>
  <si>
    <t>14/01/2022</t>
  </si>
  <si>
    <t>17/01/2022</t>
  </si>
  <si>
    <t>18/01/2022</t>
  </si>
  <si>
    <t>19/01/2022</t>
  </si>
  <si>
    <t>25/01/2022</t>
  </si>
  <si>
    <t>26/01/2022</t>
  </si>
  <si>
    <t>28/01/2022</t>
  </si>
  <si>
    <t>31/01/2022</t>
  </si>
  <si>
    <t>PAGO BONO POR CUMPLIMIENTO DE INDICADORES SISMAP, AÑO 2021 DE ESTE MINISTERIO</t>
  </si>
  <si>
    <t>PAGO HORAS EXTRAS (NOVIEMBRE-2021) A PERS. DE COMUNICACIONES Y PRENSA DE ESTE MOPC</t>
  </si>
  <si>
    <t>PAGO HORAS EXTRAS (NOVIEMBRE-2021) A PERS. DEL DEPARTAMENTO DE PROTOCOLO Y EVENTO</t>
  </si>
  <si>
    <t>PAGO HORAS EXTRAS (OCTUBRE-2021) A PERS. DE LA DIRECCION JURIDICA</t>
  </si>
  <si>
    <t>PAGO HORAS EXTRAS (NOVIEMBRE-2021) A PERS. DE SUPERVISION Y FISCALIZACION</t>
  </si>
  <si>
    <t>PAGO HORAS EXTRAS (NOVIEMBRE-2021) A PERS. DE LA DIRECCION GENERAL DE OPERACIONES</t>
  </si>
  <si>
    <t>PAGO VIATICOS (NOVIEMBRE-2021) A PERS. DE LA DIVISION DE PAVIMENTACION REGION NORTE</t>
  </si>
  <si>
    <t>PAGO VIATICOS (OCTUBRE-2021) A PERS. DE DIFERENTES DEPARTAMENTOS</t>
  </si>
  <si>
    <t>PAGO VIATICOS (SEPTIEMBRE-2021) A PERS. DE DIFERENTES DEPARTAMENTOS DE ESTE MOPC</t>
  </si>
  <si>
    <t>PAGO VIATICOS (AGOSTO-2021) A PERS. DE DIFERENTES DEPARTAMENTOS</t>
  </si>
  <si>
    <t>PAGO VIATICOS (SEPTIEMBRE-2021) A PERSONAL DE LA DIRECCION GENERAL DE SUPERVISION Y FISCALIZACION</t>
  </si>
  <si>
    <t>PAGO VIATICOS (OCTUBRE-2021) A PERS. DE LA DIRECCION DE PAVIMENTACION VIAL DE ESTE MOPC</t>
  </si>
  <si>
    <t>PAGO HORAS EXTRAS (NOVIEMBRE-2021) A PERS. DE LA DIRECCION JURIDICA</t>
  </si>
  <si>
    <t>PAGO HORAS EXTRAS (NOVIEMBRE-2021) A PERS. DE PAVIMENTACION VIAL</t>
  </si>
  <si>
    <t>PAGO HORAS EXTRAS (NOVIEMBRE-2021) A PERS. DE LA DIRECCION GENERAL DE TI Y COMUNICACIONES</t>
  </si>
  <si>
    <t>PAGO SUELDO (DIAS LABORADO) NOVIEMBRE-2021, A PERSONAL FIJO DE ESTE MOPC</t>
  </si>
  <si>
    <t>PAGO HORAS EXTRAS (NOVIEMBRE-2021) A PERS. DE LA DIRECCION DE COMPRAS</t>
  </si>
  <si>
    <t>PAGO VIATICOS (SEPTIEMBRE-2021) A PERS. DE LA DIRECCION DE EQUIPO Y TRANSPORTE DE ESTE MOPC</t>
  </si>
  <si>
    <t>PAGO VIATICOS (NOVIEMBRE-2021) A PERSONAL DE DIFERENTES DEPARTAMENTOS DE ESTE MOPC</t>
  </si>
  <si>
    <t>TRANSFERENCIA CORRIENTE A CII-VIVIENDAS PARA CUBRIR PAGO DE NOMINA DE DICHA INSTITUCIÓN, CORRESPONDIENTE AL MES DE ENERO-2022.</t>
  </si>
  <si>
    <t>TRANSFERENCIA CORRIENTE A CII-VIVIENDAS PARA CUBRIR PAGO DE GASTOS OPERACIONALES DE DICHA INSTITUCIÓN, CORRESPONDIENTE AL MES DE ENERO-2022.</t>
  </si>
  <si>
    <t>PAGO HORAS EXTRAS (DICIEMBRE-2021) A PERSONAL DE LA DIRECCION DE REVISION Y ANALISIS DE ESTE MOPC</t>
  </si>
  <si>
    <t>TRANSFERENCIA CORRIENTE A INTRANT PARA CUBRIR  PAGO DE NOMINA DE DICHA INSTITUCION, CORRESPONDIENTE AL MES DE ENERO-2022.</t>
  </si>
  <si>
    <t>TRANSFERENCIA CORRIENTE A INTRANT PARA CUBRIR  PAGO DE GASTOS OPERACIONALES DE DICHA INSTITUCION, CORRESPONDIENTE AL MES DE ENERO 2022.</t>
  </si>
  <si>
    <t>TRANSFERENCIA  DE CAPITAL A INTRANT PARA COMPRA DE EQUIPOS DE TECNOLOGIA DE DICHA INSTITUCION, CORRESPONDIENTE AL MES DE  ENERO 2022.</t>
  </si>
  <si>
    <t>PAGO POR SERVICIOS DE INTERNET PARA SER APLICADO A LA CUENTA 735902097, FACTURA NCF: B1500116324, CORRESPONDIENTE AL MES DICIEMBRE AÑO 2021.</t>
  </si>
  <si>
    <t>PAGO POR SERVICIOS DE TELEFONO AL PROGRAMA DE ASISTENCIA VIAL, SEGUN FACTURA: B1500036649, CORRESPONDIENTE AL MES DE ENERO-2022, PARA SER APLICADO A LA CUENTA  9232363.</t>
  </si>
  <si>
    <t>PAGO POR SERVICIO DE ENERGIA ELECTRICA A ESTE MOPC, SEGUN FACTURAS ANEXAS NCF: B1500187016, B1500184629, B1500184192, B1500183892, B1500182924 Y B1500185263; CORRESP. AL PERIODO 19/11 AL 20/12/2021.</t>
  </si>
  <si>
    <t>PAGO SUELDO (DIAS LABORADOS) (NOVIEMBRE-2021) A EX-EMPLEADOS DE ESTE MOPC</t>
  </si>
  <si>
    <t>PAGO POR ADQUISICION DE COMBUSTIBLES (GASOLINA Y GASOIL); SEGUN FACTURAS NCF: B1500001200, B1500001201, B1500001202, B1500001206 Y B1500001207.</t>
  </si>
  <si>
    <t>PAGO POLIZA  COLECTIVA  DE VIDA  No. 2-2-102-0003141, DE LOS EMPLEADOS DE ESTE MOPC, SEGUN FACT., NCF: B1500032276, CORRESPONDIETE AL MES DE DICIEMBRE, 2021.</t>
  </si>
  <si>
    <t>PAGO DE FACTURA No.OP-28 (NCF B1500000238), POR SUMINISTRO Y TRANSPORTE DE H.A.C., PARA  BACHEO.</t>
  </si>
  <si>
    <t>PAGO SUELDO (DIAS LABORADOS) DEL AÑO 2020, A EX-EMPLEADOS DE ESTE MOPC</t>
  </si>
  <si>
    <t>PAGO VIATICOS (DICIEMBRE-2021) A PERSONAL DE DIFERENTES DEPARTAMENTOS</t>
  </si>
  <si>
    <t>PAGO VIATICOS (OCTUBRE-2021) A PERSONAL DE DIFERENTES DEPARTAMENTOS</t>
  </si>
  <si>
    <t>PAGO VIATICOS (OCTUBRE-2021) A PERSONAL DE INSPECCION DE PROVINCIA DE ESTE MOPC</t>
  </si>
  <si>
    <t>PAGO VIATICOS (NOVIEMBRE-2021) A PERSONAL DE DIFERENTES DEPARTAMENTOS</t>
  </si>
  <si>
    <t>PAGO VIATICOS (DICIEMBRE-2021) A PERSONAL DE DIFERENTES DEPARTAMENTOS DE ESTE MOPC</t>
  </si>
  <si>
    <t>PAGO VIATICOS (NOVIEMBRE-2021) A PERSONAL DE LA DIRECCION GENERAL DE OPERACIONES Y MANTENIMIENTO VIAL</t>
  </si>
  <si>
    <t>PAGO VIATICOS (DICIEMBRE-2021) A PERS. DE DIFERENTES DEPARTAMENTOS</t>
  </si>
  <si>
    <t>PAGO HORAS EXTRAS (DICIEMBRE-2021) A PERSONAL DEL DEPARTAMENTO DE NOMINAS</t>
  </si>
  <si>
    <t>SUMINISTRO Y TRANSPORTE DE H.A.C., PARA BACHEO, PAGO FACTS. OP-50 Y OP-51 (NCF:B1500000285 Y 286).</t>
  </si>
  <si>
    <t>SUMINISTRO Y TRANSPORTE DE H.A.C., PARA BACHEO, PAGO FACTS. OP-18, OP-19, OP- 20 Y OP- 21, ( NCF:B1500000073, 74, 75 Y 76).</t>
  </si>
  <si>
    <t>SUMINISTRO Y TRANSPORTE DE H.A.C., PARA BACHEO, PAGO FACTS. OP-28 Y OP-29, ( NCF:B1500000040 Y 41).</t>
  </si>
  <si>
    <t>TRABAJOS DE  CONSTRUCCIÓN DE LA CALLES DEL BARRIO LA CALETA CIRCUITO DE CAMIONES, LA ROMANA  LOTE-8, PAGO CUBS. Nos. 01 Y 02, (FACT. B1500000001 Y B1500000002).</t>
  </si>
  <si>
    <t>PAGO SERVICIOS DE AGUA POTABLE DE ESTE MOPC, CORRESPONDIENTE AL PERIODO DESCRITO, ENERO- 2022, (SEGUN FACTURA  ANEXAS  NCF: B1500084268).</t>
  </si>
  <si>
    <t>PAGO HORAS EXTRAS (DICIEMBRE-2021) A PERSONAL DE LA DIRECCION FINANCIERA</t>
  </si>
  <si>
    <t>PAGO POR SERVICIO DE ENERGIA ELECTRICA A ESTE MOPC CORRESPONDIENTE AL MES DE DICIEMBRE 2021, SEGUN FACTURAS DESCRITAS EN EL DOCUMENTO.</t>
  </si>
  <si>
    <t>PAGO POR SERVICIO TELEFONICO (DE LA CUENTA No.713644407 ALAMBRICA) A ESTE MINISTERIO, CORRESPONDIENTE AL MES DE DICIEMBRE DE 2021, SEGUN FACTURA NCF: B1500116321.</t>
  </si>
  <si>
    <t>PAGO POR SERVICIOS DE RECOGIDAS DE BASURA  A  ESTE MOPC, CORRESPONDIENTE AL MES DE ENERO 2022, SEGUN FACTURAS ANEXAS, NCF: B1500030546, 30742, 30743, 30745, 30748, 30746, 30735, 30736.</t>
  </si>
  <si>
    <t>PAGO SERVICIOS DE AGUA POTABLE A ESTE MOPC, CORRESPONDIENTE, AL MES DE DICIEMBRE 2021, SEGUN FACTURAS NCF: B1500215736, 5774, 5770, 5803, 5857, 5877, 5860, 5912, 5925, 5914, 5909, 5728, 6292, 6246 Y 6910.</t>
  </si>
  <si>
    <t>TRANSFERENCIA CORRIENTE A INAVI PARA CUBRIR PAGO DE NOMINA  DE DICHA INSTITUCION, CORRESPONDIENTE AL MES DE ENERO 2022.</t>
  </si>
  <si>
    <t>TRANSFERENCIA CORRIENTE A INAVI PARA CUBRIR  PAGO DE GASTOS OPERACIONALES DE DICHA INSTITUCION, CORRESPONDIENTE AL MES DE ENERO 2022.</t>
  </si>
  <si>
    <t>TRANSFERENCIA CORRIENTE A INPOSDOM, PARA PAGO DE NOMINA DE DICHA INSTITUCION CORRESPONDIENTE AL MES DE ENERO 2022.</t>
  </si>
  <si>
    <t>TRANSFERENCIA CORRIENTE A INPOSDOM, PARA CUBRIR GASTOS OPERACIONALES CORRESPONDIENTE AL MES DE ENERO 2022.</t>
  </si>
  <si>
    <t>PAGO VIATICOS (OCTUBRE-2021) A PERSONAL DE LA DIRECCION DE COORDINACION REGIONAL</t>
  </si>
  <si>
    <t>PAGO VIATICOS (DICIEMBRE-2021) A PERSONAL DE LA DIRECCION DE MANTENIMIENTO DE PUENTES</t>
  </si>
  <si>
    <t>PAGO VIATICOS (DICIEMBRE-2021) A PERSONAL DE LA DIRECCION DE PROGRAMA SOCIALES Y COMUNITARIOS</t>
  </si>
  <si>
    <t>PAGO VIATICOS (SEPTIEMBRE-2021) A PERSONAL PERITO DE ESTE MOPC</t>
  </si>
  <si>
    <t>PAGO POR SERVICIOS DE ENERGIA ELECTRICA  A ESTE MOPC, CORRESP. A DICIEMBRE 2021, SEGUN FACTURAS NCF: B1500254718, 254712, 254720, 254716, 254733, 254755, 254696, 254732, 254697, 254758, 254774, 254740, 254768, 254730, 254691, 254776, 254729.</t>
  </si>
  <si>
    <t>PAGO VIATICOS (NOVIEMBRE 2021) DIREC. GRAL. EQUIPOS Y TRANSPORTE</t>
  </si>
  <si>
    <t>PAGO VIATICOS (DICIEMBRE 2021) DIREC. DE PROTOCOLO Y EVENTOS</t>
  </si>
  <si>
    <t>PAGO SEGURIDAD SOCIAL AL PERSONAL MILITAR DEL EJERCITO, ARMADA Y FUERZA  AÉREA D/LA R.D.,QUE FUERON INGRESADOS A INSTITUCIONES CASTRENSES, P/PRESTAR SERVICIOS EN L/PATRULLAS DE CARRETERAS, PROGRAMA DE PROTECCION Y ASISTENCIA VIAL D/MOPC, MES DE ENERO/2022</t>
  </si>
  <si>
    <t>PAGO COMPENSACION SEGURIDAD (ENERO-2022) A PERSONAL SEG. MILITAR (ASPIRANTES) DE ESTE MOPC</t>
  </si>
  <si>
    <t>PAGO HORAS EXTRAS (DICIEMBRE 2021) DIRECCION. ADMVA. Y FINANCIERA</t>
  </si>
  <si>
    <t>PAGO HORAS EXTRAS (DICIEMBRE 2021) DESPACHO DEL MINISTRO</t>
  </si>
  <si>
    <t>PAGO HORAS EXTRAS  (DICIEMBRE 2021) ASESOR DEL MINISTRO</t>
  </si>
  <si>
    <t>PAGO SUELDO (ENERO-2022) A PERSONAL EN TRAMITE PARA PENSION</t>
  </si>
  <si>
    <t>PAGO SUELDO (ENERO-2022) A PERSONAL FIJO PROG.11</t>
  </si>
  <si>
    <t>PAGO DIFERENCIA SALARIAL (ENERO-2022) A PERSONAL FIJO EN CARGO DE CARRERA DE ESTE MOPC</t>
  </si>
  <si>
    <t>PAGO COMPENSACION SEGURIDAD (ENERO-2022) A PERSONAL DE SEGURIDAD MILITAR DE ESTE MOPC</t>
  </si>
  <si>
    <t>PAGO COMPENSACION SEGURIDAD (ENERO-2022) A PERSONAL SEG. MILITAR (GRADUADO) DE ESTE MOPC</t>
  </si>
  <si>
    <t>PAGO COMPENSACION SEGURIDAD (ENERO-2022) A PERSONAL SEG. MILITAR DE ESTE MOPC</t>
  </si>
  <si>
    <t>PAGO SUELDO (ENERO-2022) A PERSONAL FIJO PROG.01 DE ESTE MOPC</t>
  </si>
  <si>
    <t>PAGO SUELDO (ENERO-2022) A PERSONAL FIJO PROG.17 DE ESTE MOPC</t>
  </si>
  <si>
    <t>PAGO SUELDO (ENERO-2022) A PERSONAL FIJO PROG.19 DE ESTE MOPC</t>
  </si>
  <si>
    <t>PAGO SUELDO (ENERO-2022) A EMPLEADOS TEMPORALES DE ESTE MINISTERIO</t>
  </si>
  <si>
    <t>PAGO SUELDO (ENERO-2022) A EMPLEADO TEMPORAL DE ESTE MOPC</t>
  </si>
  <si>
    <t>PAGO VIATICOS (AGOSTO-2021) A PERSONAL DEL DEPARTAMENTO DE INSPECCION DE EDIFICACIONES REGIONAL NORTE</t>
  </si>
  <si>
    <t>48</t>
  </si>
  <si>
    <t>57</t>
  </si>
  <si>
    <t>59</t>
  </si>
  <si>
    <t>61</t>
  </si>
  <si>
    <t>63</t>
  </si>
  <si>
    <t>65</t>
  </si>
  <si>
    <t>73</t>
  </si>
  <si>
    <t>75</t>
  </si>
  <si>
    <t>77</t>
  </si>
  <si>
    <t>79</t>
  </si>
  <si>
    <t>81</t>
  </si>
  <si>
    <t>83</t>
  </si>
  <si>
    <t>85</t>
  </si>
  <si>
    <t>87</t>
  </si>
  <si>
    <t>90</t>
  </si>
  <si>
    <t>96</t>
  </si>
  <si>
    <t>101</t>
  </si>
  <si>
    <t>103</t>
  </si>
  <si>
    <t>111</t>
  </si>
  <si>
    <t>113</t>
  </si>
  <si>
    <t>114</t>
  </si>
  <si>
    <t>116</t>
  </si>
  <si>
    <t>118</t>
  </si>
  <si>
    <t>122</t>
  </si>
  <si>
    <t>123</t>
  </si>
  <si>
    <t>124</t>
  </si>
  <si>
    <t>160</t>
  </si>
  <si>
    <t>164</t>
  </si>
  <si>
    <t>167</t>
  </si>
  <si>
    <t>172</t>
  </si>
  <si>
    <t>173</t>
  </si>
  <si>
    <t>174</t>
  </si>
  <si>
    <t>176</t>
  </si>
  <si>
    <t>186</t>
  </si>
  <si>
    <t>188</t>
  </si>
  <si>
    <t>190</t>
  </si>
  <si>
    <t>192</t>
  </si>
  <si>
    <t>194</t>
  </si>
  <si>
    <t>196</t>
  </si>
  <si>
    <t>198</t>
  </si>
  <si>
    <t>200</t>
  </si>
  <si>
    <t>202</t>
  </si>
  <si>
    <t>220</t>
  </si>
  <si>
    <t>222</t>
  </si>
  <si>
    <t>225</t>
  </si>
  <si>
    <t>246</t>
  </si>
  <si>
    <t>247</t>
  </si>
  <si>
    <t>248</t>
  </si>
  <si>
    <t>249</t>
  </si>
  <si>
    <t>252</t>
  </si>
  <si>
    <t>255</t>
  </si>
  <si>
    <t>270</t>
  </si>
  <si>
    <t>272</t>
  </si>
  <si>
    <t>275</t>
  </si>
  <si>
    <t>278</t>
  </si>
  <si>
    <t>279</t>
  </si>
  <si>
    <t>280</t>
  </si>
  <si>
    <t>281</t>
  </si>
  <si>
    <t>282</t>
  </si>
  <si>
    <t>302</t>
  </si>
  <si>
    <t>304</t>
  </si>
  <si>
    <t>306</t>
  </si>
  <si>
    <t>308</t>
  </si>
  <si>
    <t>310</t>
  </si>
  <si>
    <t>312</t>
  </si>
  <si>
    <t>314</t>
  </si>
  <si>
    <t>326</t>
  </si>
  <si>
    <t>335</t>
  </si>
  <si>
    <t>337</t>
  </si>
  <si>
    <t>338</t>
  </si>
  <si>
    <t>353</t>
  </si>
  <si>
    <t>355</t>
  </si>
  <si>
    <t>357</t>
  </si>
  <si>
    <t>359</t>
  </si>
  <si>
    <t>392</t>
  </si>
  <si>
    <t>400</t>
  </si>
  <si>
    <t>402</t>
  </si>
  <si>
    <t>404</t>
  </si>
  <si>
    <t>411</t>
  </si>
  <si>
    <t>413</t>
  </si>
  <si>
    <t>426</t>
  </si>
  <si>
    <t>428</t>
  </si>
  <si>
    <t>431</t>
  </si>
  <si>
    <t>434</t>
  </si>
  <si>
    <t>436</t>
  </si>
  <si>
    <t>445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</si>
</sst>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name val="Tahoma"/>
      <family val="2"/>
    </font>
    <font>
      <sz val="12"/>
      <color indexed="8"/>
      <name val="Times New Roman"/>
      <family val="1"/>
    </font>
    <font>
      <sz val="12"/>
      <color theme="1"/>
      <name val="Tahoma"/>
      <family val="2"/>
    </font>
    <font>
      <b/>
      <sz val="11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9"/>
      <color theme="1"/>
      <name val="Arial"/>
      <family val="2"/>
    </font>
    <font>
      <b/>
      <sz val="12"/>
      <name val="Arial"/>
      <family val="2"/>
    </font>
    <font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2"/>
    <xf numFmtId="43" fontId="2" fillId="0" borderId="0" xfId="1" applyFont="1"/>
    <xf numFmtId="0" fontId="2" fillId="0" borderId="0" xfId="2" applyAlignment="1">
      <alignment horizontal="center"/>
    </xf>
    <xf numFmtId="0" fontId="2" fillId="0" borderId="0" xfId="2" applyAlignment="1">
      <alignment horizontal="left" wrapText="1"/>
    </xf>
    <xf numFmtId="43" fontId="3" fillId="0" borderId="0" xfId="2" applyNumberFormat="1" applyFont="1" applyAlignment="1">
      <alignment horizontal="center" vertical="center"/>
    </xf>
    <xf numFmtId="43" fontId="4" fillId="0" borderId="0" xfId="1" applyFont="1" applyFill="1"/>
    <xf numFmtId="0" fontId="4" fillId="0" borderId="0" xfId="2" applyFont="1"/>
    <xf numFmtId="0" fontId="2" fillId="0" borderId="0" xfId="2" applyAlignment="1">
      <alignment horizontal="center" vertical="center"/>
    </xf>
    <xf numFmtId="43" fontId="2" fillId="0" borderId="0" xfId="3" applyFont="1" applyBorder="1" applyAlignment="1">
      <alignment horizontal="center" vertical="center"/>
    </xf>
    <xf numFmtId="43" fontId="6" fillId="0" borderId="0" xfId="1" applyFont="1" applyFill="1" applyBorder="1" applyAlignment="1">
      <alignment vertical="center" wrapText="1"/>
    </xf>
    <xf numFmtId="43" fontId="6" fillId="0" borderId="0" xfId="4" applyFont="1" applyFill="1" applyBorder="1" applyAlignment="1">
      <alignment horizontal="center" vertical="center" wrapText="1"/>
    </xf>
    <xf numFmtId="43" fontId="2" fillId="0" borderId="0" xfId="2" applyNumberFormat="1" applyAlignment="1">
      <alignment horizontal="center" vertical="center"/>
    </xf>
    <xf numFmtId="43" fontId="4" fillId="0" borderId="0" xfId="1" applyFont="1" applyFill="1" applyAlignment="1">
      <alignment horizontal="center" vertical="center"/>
    </xf>
    <xf numFmtId="43" fontId="7" fillId="0" borderId="0" xfId="2" applyNumberFormat="1" applyFont="1" applyAlignment="1">
      <alignment horizontal="center" vertical="center"/>
    </xf>
    <xf numFmtId="164" fontId="4" fillId="0" borderId="0" xfId="2" applyNumberFormat="1" applyFont="1" applyAlignment="1">
      <alignment horizontal="center" wrapText="1"/>
    </xf>
    <xf numFmtId="0" fontId="8" fillId="2" borderId="1" xfId="2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/>
    </xf>
    <xf numFmtId="0" fontId="2" fillId="2" borderId="1" xfId="2" applyFill="1" applyBorder="1" applyAlignment="1">
      <alignment horizontal="center" wrapText="1"/>
    </xf>
    <xf numFmtId="43" fontId="2" fillId="2" borderId="1" xfId="1" applyFont="1" applyFill="1" applyBorder="1" applyAlignment="1">
      <alignment wrapText="1"/>
    </xf>
    <xf numFmtId="0" fontId="2" fillId="2" borderId="1" xfId="2" applyFill="1" applyBorder="1"/>
    <xf numFmtId="0" fontId="2" fillId="2" borderId="1" xfId="2" applyFill="1" applyBorder="1" applyAlignment="1">
      <alignment vertical="center"/>
    </xf>
    <xf numFmtId="43" fontId="10" fillId="0" borderId="0" xfId="3" applyFont="1" applyFill="1" applyBorder="1" applyAlignment="1">
      <alignment horizontal="center" vertical="center" wrapText="1"/>
    </xf>
    <xf numFmtId="43" fontId="11" fillId="2" borderId="0" xfId="2" applyNumberFormat="1" applyFont="1" applyFill="1" applyAlignment="1">
      <alignment horizontal="center" vertical="center"/>
    </xf>
    <xf numFmtId="0" fontId="2" fillId="2" borderId="3" xfId="2" applyFill="1" applyBorder="1"/>
    <xf numFmtId="0" fontId="2" fillId="2" borderId="2" xfId="2" applyFill="1" applyBorder="1" applyAlignment="1">
      <alignment wrapText="1"/>
    </xf>
    <xf numFmtId="0" fontId="2" fillId="2" borderId="4" xfId="2" applyFill="1" applyBorder="1" applyAlignment="1">
      <alignment wrapText="1"/>
    </xf>
    <xf numFmtId="0" fontId="2" fillId="2" borderId="5" xfId="2" applyFill="1" applyBorder="1" applyAlignment="1">
      <alignment horizontal="center" wrapText="1"/>
    </xf>
    <xf numFmtId="43" fontId="2" fillId="2" borderId="6" xfId="1" applyFont="1" applyFill="1" applyBorder="1" applyAlignment="1">
      <alignment wrapText="1"/>
    </xf>
    <xf numFmtId="0" fontId="2" fillId="2" borderId="6" xfId="2" applyFill="1" applyBorder="1" applyAlignment="1">
      <alignment horizontal="center" wrapText="1"/>
    </xf>
    <xf numFmtId="0" fontId="2" fillId="3" borderId="8" xfId="2" applyFill="1" applyBorder="1" applyAlignment="1">
      <alignment wrapText="1"/>
    </xf>
    <xf numFmtId="43" fontId="2" fillId="3" borderId="9" xfId="1" applyFont="1" applyFill="1" applyBorder="1" applyAlignment="1">
      <alignment horizontal="center" wrapText="1"/>
    </xf>
    <xf numFmtId="0" fontId="2" fillId="3" borderId="9" xfId="2" applyFill="1" applyBorder="1"/>
    <xf numFmtId="0" fontId="2" fillId="3" borderId="9" xfId="2" applyFill="1" applyBorder="1" applyAlignment="1">
      <alignment vertical="center"/>
    </xf>
    <xf numFmtId="0" fontId="12" fillId="3" borderId="10" xfId="2" applyFont="1" applyFill="1" applyBorder="1" applyAlignment="1">
      <alignment vertical="center"/>
    </xf>
    <xf numFmtId="0" fontId="11" fillId="3" borderId="11" xfId="2" applyFont="1" applyFill="1" applyBorder="1" applyAlignment="1">
      <alignment vertical="center"/>
    </xf>
    <xf numFmtId="43" fontId="11" fillId="3" borderId="0" xfId="1" applyFont="1" applyFill="1" applyAlignment="1">
      <alignment vertical="center"/>
    </xf>
    <xf numFmtId="0" fontId="11" fillId="3" borderId="0" xfId="2" applyFont="1" applyFill="1" applyAlignment="1">
      <alignment vertical="center"/>
    </xf>
    <xf numFmtId="0" fontId="3" fillId="3" borderId="12" xfId="2" applyFont="1" applyFill="1" applyBorder="1" applyAlignment="1">
      <alignment vertical="center"/>
    </xf>
    <xf numFmtId="0" fontId="2" fillId="3" borderId="11" xfId="2" applyFill="1" applyBorder="1" applyAlignment="1">
      <alignment wrapText="1"/>
    </xf>
    <xf numFmtId="43" fontId="2" fillId="3" borderId="0" xfId="1" applyFont="1" applyFill="1" applyAlignment="1">
      <alignment horizontal="center" wrapText="1"/>
    </xf>
    <xf numFmtId="0" fontId="2" fillId="3" borderId="0" xfId="2" applyFill="1"/>
    <xf numFmtId="0" fontId="2" fillId="3" borderId="0" xfId="2" applyFill="1" applyAlignment="1">
      <alignment wrapText="1"/>
    </xf>
    <xf numFmtId="0" fontId="2" fillId="3" borderId="12" xfId="2" applyFill="1" applyBorder="1" applyAlignment="1">
      <alignment wrapText="1"/>
    </xf>
    <xf numFmtId="0" fontId="2" fillId="3" borderId="13" xfId="2" applyFill="1" applyBorder="1" applyAlignment="1">
      <alignment wrapText="1"/>
    </xf>
    <xf numFmtId="43" fontId="2" fillId="3" borderId="2" xfId="1" applyFont="1" applyFill="1" applyBorder="1" applyAlignment="1">
      <alignment horizontal="center" wrapText="1"/>
    </xf>
    <xf numFmtId="0" fontId="2" fillId="3" borderId="2" xfId="2" applyFill="1" applyBorder="1"/>
    <xf numFmtId="0" fontId="2" fillId="3" borderId="2" xfId="2" applyFill="1" applyBorder="1" applyAlignment="1">
      <alignment wrapText="1"/>
    </xf>
    <xf numFmtId="0" fontId="2" fillId="3" borderId="3" xfId="2" applyFill="1" applyBorder="1" applyAlignment="1">
      <alignment wrapText="1"/>
    </xf>
    <xf numFmtId="15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left" vertical="center" wrapText="1"/>
    </xf>
    <xf numFmtId="0" fontId="8" fillId="2" borderId="14" xfId="2" applyFont="1" applyFill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/>
    </xf>
    <xf numFmtId="0" fontId="11" fillId="3" borderId="12" xfId="2" applyFont="1" applyFill="1" applyBorder="1" applyAlignment="1">
      <alignment horizontal="center" wrapText="1"/>
    </xf>
    <xf numFmtId="0" fontId="11" fillId="3" borderId="0" xfId="2" applyFont="1" applyFill="1" applyAlignment="1">
      <alignment horizontal="center" wrapText="1"/>
    </xf>
    <xf numFmtId="0" fontId="11" fillId="3" borderId="11" xfId="2" applyFont="1" applyFill="1" applyBorder="1" applyAlignment="1">
      <alignment horizontal="center" wrapText="1"/>
    </xf>
    <xf numFmtId="0" fontId="11" fillId="3" borderId="12" xfId="2" applyFont="1" applyFill="1" applyBorder="1" applyAlignment="1">
      <alignment horizontal="center" vertical="center"/>
    </xf>
    <xf numFmtId="0" fontId="11" fillId="3" borderId="0" xfId="2" applyFont="1" applyFill="1" applyAlignment="1">
      <alignment horizontal="center" vertical="center"/>
    </xf>
    <xf numFmtId="0" fontId="11" fillId="3" borderId="11" xfId="2" applyFont="1" applyFill="1" applyBorder="1" applyAlignment="1">
      <alignment horizontal="center" vertical="center"/>
    </xf>
    <xf numFmtId="0" fontId="11" fillId="2" borderId="7" xfId="2" applyFont="1" applyFill="1" applyBorder="1" applyAlignment="1">
      <alignment horizontal="center" vertical="center"/>
    </xf>
    <xf numFmtId="0" fontId="11" fillId="2" borderId="6" xfId="2" applyFont="1" applyFill="1" applyBorder="1" applyAlignment="1">
      <alignment horizontal="center" vertical="center"/>
    </xf>
    <xf numFmtId="0" fontId="11" fillId="2" borderId="2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</cellXfs>
  <cellStyles count="5">
    <cellStyle name="Millares" xfId="1" builtinId="3"/>
    <cellStyle name="Millares 2 2" xfId="4"/>
    <cellStyle name="Millares 3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642938</xdr:colOff>
      <xdr:row>0</xdr:row>
      <xdr:rowOff>0</xdr:rowOff>
    </xdr:from>
    <xdr:ext cx="3500438" cy="797719"/>
    <xdr:pic>
      <xdr:nvPicPr>
        <xdr:cNvPr id="2" name="7 Imagen" descr="C:\Users\pgrullon\AppData\Local\Microsoft\Windows\Temporary Internet Files\Content.Outlook\APA1BIBX\NUEVO LOGO_MOPC-Versión 01_Sept2020 (00000002).png">
          <a:extLst>
            <a:ext uri="{FF2B5EF4-FFF2-40B4-BE49-F238E27FC236}">
              <a16:creationId xmlns:a16="http://schemas.microsoft.com/office/drawing/2014/main" id="{94811C46-3013-4DA9-94A4-7EF172508BF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6563" y="0"/>
          <a:ext cx="3500438" cy="79771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3"/>
  <sheetViews>
    <sheetView tabSelected="1" view="pageBreakPreview" topLeftCell="C7" zoomScale="80" zoomScaleNormal="80" zoomScaleSheetLayoutView="80" workbookViewId="0">
      <selection activeCell="F22" sqref="F22"/>
    </sheetView>
  </sheetViews>
  <sheetFormatPr baseColWidth="10" defaultColWidth="9.140625" defaultRowHeight="12.75" x14ac:dyDescent="0.2"/>
  <cols>
    <col min="1" max="1" width="15.85546875" style="3" customWidth="1"/>
    <col min="2" max="2" width="17.85546875" style="4" bestFit="1" customWidth="1"/>
    <col min="3" max="3" width="41.7109375" style="3" customWidth="1"/>
    <col min="4" max="4" width="24.5703125" style="1" customWidth="1"/>
    <col min="5" max="5" width="23.7109375" style="2" customWidth="1"/>
    <col min="6" max="6" width="28.28515625" style="1" customWidth="1"/>
    <col min="7" max="7" width="15.7109375" style="1" customWidth="1"/>
    <col min="8" max="9" width="16.5703125" style="1" bestFit="1" customWidth="1"/>
    <col min="10" max="222" width="9.140625" style="1"/>
    <col min="223" max="223" width="10.7109375" style="1" customWidth="1"/>
    <col min="224" max="224" width="19.5703125" style="1" customWidth="1"/>
    <col min="225" max="225" width="41.7109375" style="1" customWidth="1"/>
    <col min="226" max="226" width="23.42578125" style="1" customWidth="1"/>
    <col min="227" max="227" width="16.5703125" style="1" bestFit="1" customWidth="1"/>
    <col min="228" max="228" width="17.7109375" style="1" bestFit="1" customWidth="1"/>
    <col min="229" max="478" width="9.140625" style="1"/>
    <col min="479" max="479" width="10.7109375" style="1" customWidth="1"/>
    <col min="480" max="480" width="19.5703125" style="1" customWidth="1"/>
    <col min="481" max="481" width="41.7109375" style="1" customWidth="1"/>
    <col min="482" max="482" width="23.42578125" style="1" customWidth="1"/>
    <col min="483" max="483" width="16.5703125" style="1" bestFit="1" customWidth="1"/>
    <col min="484" max="484" width="17.7109375" style="1" bestFit="1" customWidth="1"/>
    <col min="485" max="734" width="9.140625" style="1"/>
    <col min="735" max="735" width="10.7109375" style="1" customWidth="1"/>
    <col min="736" max="736" width="19.5703125" style="1" customWidth="1"/>
    <col min="737" max="737" width="41.7109375" style="1" customWidth="1"/>
    <col min="738" max="738" width="23.42578125" style="1" customWidth="1"/>
    <col min="739" max="739" width="16.5703125" style="1" bestFit="1" customWidth="1"/>
    <col min="740" max="740" width="17.7109375" style="1" bestFit="1" customWidth="1"/>
    <col min="741" max="990" width="9.140625" style="1"/>
    <col min="991" max="991" width="10.7109375" style="1" customWidth="1"/>
    <col min="992" max="992" width="19.5703125" style="1" customWidth="1"/>
    <col min="993" max="993" width="41.7109375" style="1" customWidth="1"/>
    <col min="994" max="994" width="23.42578125" style="1" customWidth="1"/>
    <col min="995" max="995" width="16.5703125" style="1" bestFit="1" customWidth="1"/>
    <col min="996" max="996" width="17.7109375" style="1" bestFit="1" customWidth="1"/>
    <col min="997" max="1246" width="9.140625" style="1"/>
    <col min="1247" max="1247" width="10.7109375" style="1" customWidth="1"/>
    <col min="1248" max="1248" width="19.5703125" style="1" customWidth="1"/>
    <col min="1249" max="1249" width="41.7109375" style="1" customWidth="1"/>
    <col min="1250" max="1250" width="23.42578125" style="1" customWidth="1"/>
    <col min="1251" max="1251" width="16.5703125" style="1" bestFit="1" customWidth="1"/>
    <col min="1252" max="1252" width="17.7109375" style="1" bestFit="1" customWidth="1"/>
    <col min="1253" max="1502" width="9.140625" style="1"/>
    <col min="1503" max="1503" width="10.7109375" style="1" customWidth="1"/>
    <col min="1504" max="1504" width="19.5703125" style="1" customWidth="1"/>
    <col min="1505" max="1505" width="41.7109375" style="1" customWidth="1"/>
    <col min="1506" max="1506" width="23.42578125" style="1" customWidth="1"/>
    <col min="1507" max="1507" width="16.5703125" style="1" bestFit="1" customWidth="1"/>
    <col min="1508" max="1508" width="17.7109375" style="1" bestFit="1" customWidth="1"/>
    <col min="1509" max="1758" width="9.140625" style="1"/>
    <col min="1759" max="1759" width="10.7109375" style="1" customWidth="1"/>
    <col min="1760" max="1760" width="19.5703125" style="1" customWidth="1"/>
    <col min="1761" max="1761" width="41.7109375" style="1" customWidth="1"/>
    <col min="1762" max="1762" width="23.42578125" style="1" customWidth="1"/>
    <col min="1763" max="1763" width="16.5703125" style="1" bestFit="1" customWidth="1"/>
    <col min="1764" max="1764" width="17.7109375" style="1" bestFit="1" customWidth="1"/>
    <col min="1765" max="2014" width="9.140625" style="1"/>
    <col min="2015" max="2015" width="10.7109375" style="1" customWidth="1"/>
    <col min="2016" max="2016" width="19.5703125" style="1" customWidth="1"/>
    <col min="2017" max="2017" width="41.7109375" style="1" customWidth="1"/>
    <col min="2018" max="2018" width="23.42578125" style="1" customWidth="1"/>
    <col min="2019" max="2019" width="16.5703125" style="1" bestFit="1" customWidth="1"/>
    <col min="2020" max="2020" width="17.7109375" style="1" bestFit="1" customWidth="1"/>
    <col min="2021" max="2270" width="9.140625" style="1"/>
    <col min="2271" max="2271" width="10.7109375" style="1" customWidth="1"/>
    <col min="2272" max="2272" width="19.5703125" style="1" customWidth="1"/>
    <col min="2273" max="2273" width="41.7109375" style="1" customWidth="1"/>
    <col min="2274" max="2274" width="23.42578125" style="1" customWidth="1"/>
    <col min="2275" max="2275" width="16.5703125" style="1" bestFit="1" customWidth="1"/>
    <col min="2276" max="2276" width="17.7109375" style="1" bestFit="1" customWidth="1"/>
    <col min="2277" max="2526" width="9.140625" style="1"/>
    <col min="2527" max="2527" width="10.7109375" style="1" customWidth="1"/>
    <col min="2528" max="2528" width="19.5703125" style="1" customWidth="1"/>
    <col min="2529" max="2529" width="41.7109375" style="1" customWidth="1"/>
    <col min="2530" max="2530" width="23.42578125" style="1" customWidth="1"/>
    <col min="2531" max="2531" width="16.5703125" style="1" bestFit="1" customWidth="1"/>
    <col min="2532" max="2532" width="17.7109375" style="1" bestFit="1" customWidth="1"/>
    <col min="2533" max="2782" width="9.140625" style="1"/>
    <col min="2783" max="2783" width="10.7109375" style="1" customWidth="1"/>
    <col min="2784" max="2784" width="19.5703125" style="1" customWidth="1"/>
    <col min="2785" max="2785" width="41.7109375" style="1" customWidth="1"/>
    <col min="2786" max="2786" width="23.42578125" style="1" customWidth="1"/>
    <col min="2787" max="2787" width="16.5703125" style="1" bestFit="1" customWidth="1"/>
    <col min="2788" max="2788" width="17.7109375" style="1" bestFit="1" customWidth="1"/>
    <col min="2789" max="3038" width="9.140625" style="1"/>
    <col min="3039" max="3039" width="10.7109375" style="1" customWidth="1"/>
    <col min="3040" max="3040" width="19.5703125" style="1" customWidth="1"/>
    <col min="3041" max="3041" width="41.7109375" style="1" customWidth="1"/>
    <col min="3042" max="3042" width="23.42578125" style="1" customWidth="1"/>
    <col min="3043" max="3043" width="16.5703125" style="1" bestFit="1" customWidth="1"/>
    <col min="3044" max="3044" width="17.7109375" style="1" bestFit="1" customWidth="1"/>
    <col min="3045" max="3294" width="9.140625" style="1"/>
    <col min="3295" max="3295" width="10.7109375" style="1" customWidth="1"/>
    <col min="3296" max="3296" width="19.5703125" style="1" customWidth="1"/>
    <col min="3297" max="3297" width="41.7109375" style="1" customWidth="1"/>
    <col min="3298" max="3298" width="23.42578125" style="1" customWidth="1"/>
    <col min="3299" max="3299" width="16.5703125" style="1" bestFit="1" customWidth="1"/>
    <col min="3300" max="3300" width="17.7109375" style="1" bestFit="1" customWidth="1"/>
    <col min="3301" max="3550" width="9.140625" style="1"/>
    <col min="3551" max="3551" width="10.7109375" style="1" customWidth="1"/>
    <col min="3552" max="3552" width="19.5703125" style="1" customWidth="1"/>
    <col min="3553" max="3553" width="41.7109375" style="1" customWidth="1"/>
    <col min="3554" max="3554" width="23.42578125" style="1" customWidth="1"/>
    <col min="3555" max="3555" width="16.5703125" style="1" bestFit="1" customWidth="1"/>
    <col min="3556" max="3556" width="17.7109375" style="1" bestFit="1" customWidth="1"/>
    <col min="3557" max="3806" width="9.140625" style="1"/>
    <col min="3807" max="3807" width="10.7109375" style="1" customWidth="1"/>
    <col min="3808" max="3808" width="19.5703125" style="1" customWidth="1"/>
    <col min="3809" max="3809" width="41.7109375" style="1" customWidth="1"/>
    <col min="3810" max="3810" width="23.42578125" style="1" customWidth="1"/>
    <col min="3811" max="3811" width="16.5703125" style="1" bestFit="1" customWidth="1"/>
    <col min="3812" max="3812" width="17.7109375" style="1" bestFit="1" customWidth="1"/>
    <col min="3813" max="4062" width="9.140625" style="1"/>
    <col min="4063" max="4063" width="10.7109375" style="1" customWidth="1"/>
    <col min="4064" max="4064" width="19.5703125" style="1" customWidth="1"/>
    <col min="4065" max="4065" width="41.7109375" style="1" customWidth="1"/>
    <col min="4066" max="4066" width="23.42578125" style="1" customWidth="1"/>
    <col min="4067" max="4067" width="16.5703125" style="1" bestFit="1" customWidth="1"/>
    <col min="4068" max="4068" width="17.7109375" style="1" bestFit="1" customWidth="1"/>
    <col min="4069" max="4318" width="9.140625" style="1"/>
    <col min="4319" max="4319" width="10.7109375" style="1" customWidth="1"/>
    <col min="4320" max="4320" width="19.5703125" style="1" customWidth="1"/>
    <col min="4321" max="4321" width="41.7109375" style="1" customWidth="1"/>
    <col min="4322" max="4322" width="23.42578125" style="1" customWidth="1"/>
    <col min="4323" max="4323" width="16.5703125" style="1" bestFit="1" customWidth="1"/>
    <col min="4324" max="4324" width="17.7109375" style="1" bestFit="1" customWidth="1"/>
    <col min="4325" max="4574" width="9.140625" style="1"/>
    <col min="4575" max="4575" width="10.7109375" style="1" customWidth="1"/>
    <col min="4576" max="4576" width="19.5703125" style="1" customWidth="1"/>
    <col min="4577" max="4577" width="41.7109375" style="1" customWidth="1"/>
    <col min="4578" max="4578" width="23.42578125" style="1" customWidth="1"/>
    <col min="4579" max="4579" width="16.5703125" style="1" bestFit="1" customWidth="1"/>
    <col min="4580" max="4580" width="17.7109375" style="1" bestFit="1" customWidth="1"/>
    <col min="4581" max="4830" width="9.140625" style="1"/>
    <col min="4831" max="4831" width="10.7109375" style="1" customWidth="1"/>
    <col min="4832" max="4832" width="19.5703125" style="1" customWidth="1"/>
    <col min="4833" max="4833" width="41.7109375" style="1" customWidth="1"/>
    <col min="4834" max="4834" width="23.42578125" style="1" customWidth="1"/>
    <col min="4835" max="4835" width="16.5703125" style="1" bestFit="1" customWidth="1"/>
    <col min="4836" max="4836" width="17.7109375" style="1" bestFit="1" customWidth="1"/>
    <col min="4837" max="5086" width="9.140625" style="1"/>
    <col min="5087" max="5087" width="10.7109375" style="1" customWidth="1"/>
    <col min="5088" max="5088" width="19.5703125" style="1" customWidth="1"/>
    <col min="5089" max="5089" width="41.7109375" style="1" customWidth="1"/>
    <col min="5090" max="5090" width="23.42578125" style="1" customWidth="1"/>
    <col min="5091" max="5091" width="16.5703125" style="1" bestFit="1" customWidth="1"/>
    <col min="5092" max="5092" width="17.7109375" style="1" bestFit="1" customWidth="1"/>
    <col min="5093" max="5342" width="9.140625" style="1"/>
    <col min="5343" max="5343" width="10.7109375" style="1" customWidth="1"/>
    <col min="5344" max="5344" width="19.5703125" style="1" customWidth="1"/>
    <col min="5345" max="5345" width="41.7109375" style="1" customWidth="1"/>
    <col min="5346" max="5346" width="23.42578125" style="1" customWidth="1"/>
    <col min="5347" max="5347" width="16.5703125" style="1" bestFit="1" customWidth="1"/>
    <col min="5348" max="5348" width="17.7109375" style="1" bestFit="1" customWidth="1"/>
    <col min="5349" max="5598" width="9.140625" style="1"/>
    <col min="5599" max="5599" width="10.7109375" style="1" customWidth="1"/>
    <col min="5600" max="5600" width="19.5703125" style="1" customWidth="1"/>
    <col min="5601" max="5601" width="41.7109375" style="1" customWidth="1"/>
    <col min="5602" max="5602" width="23.42578125" style="1" customWidth="1"/>
    <col min="5603" max="5603" width="16.5703125" style="1" bestFit="1" customWidth="1"/>
    <col min="5604" max="5604" width="17.7109375" style="1" bestFit="1" customWidth="1"/>
    <col min="5605" max="5854" width="9.140625" style="1"/>
    <col min="5855" max="5855" width="10.7109375" style="1" customWidth="1"/>
    <col min="5856" max="5856" width="19.5703125" style="1" customWidth="1"/>
    <col min="5857" max="5857" width="41.7109375" style="1" customWidth="1"/>
    <col min="5858" max="5858" width="23.42578125" style="1" customWidth="1"/>
    <col min="5859" max="5859" width="16.5703125" style="1" bestFit="1" customWidth="1"/>
    <col min="5860" max="5860" width="17.7109375" style="1" bestFit="1" customWidth="1"/>
    <col min="5861" max="6110" width="9.140625" style="1"/>
    <col min="6111" max="6111" width="10.7109375" style="1" customWidth="1"/>
    <col min="6112" max="6112" width="19.5703125" style="1" customWidth="1"/>
    <col min="6113" max="6113" width="41.7109375" style="1" customWidth="1"/>
    <col min="6114" max="6114" width="23.42578125" style="1" customWidth="1"/>
    <col min="6115" max="6115" width="16.5703125" style="1" bestFit="1" customWidth="1"/>
    <col min="6116" max="6116" width="17.7109375" style="1" bestFit="1" customWidth="1"/>
    <col min="6117" max="6366" width="9.140625" style="1"/>
    <col min="6367" max="6367" width="10.7109375" style="1" customWidth="1"/>
    <col min="6368" max="6368" width="19.5703125" style="1" customWidth="1"/>
    <col min="6369" max="6369" width="41.7109375" style="1" customWidth="1"/>
    <col min="6370" max="6370" width="23.42578125" style="1" customWidth="1"/>
    <col min="6371" max="6371" width="16.5703125" style="1" bestFit="1" customWidth="1"/>
    <col min="6372" max="6372" width="17.7109375" style="1" bestFit="1" customWidth="1"/>
    <col min="6373" max="6622" width="9.140625" style="1"/>
    <col min="6623" max="6623" width="10.7109375" style="1" customWidth="1"/>
    <col min="6624" max="6624" width="19.5703125" style="1" customWidth="1"/>
    <col min="6625" max="6625" width="41.7109375" style="1" customWidth="1"/>
    <col min="6626" max="6626" width="23.42578125" style="1" customWidth="1"/>
    <col min="6627" max="6627" width="16.5703125" style="1" bestFit="1" customWidth="1"/>
    <col min="6628" max="6628" width="17.7109375" style="1" bestFit="1" customWidth="1"/>
    <col min="6629" max="6878" width="9.140625" style="1"/>
    <col min="6879" max="6879" width="10.7109375" style="1" customWidth="1"/>
    <col min="6880" max="6880" width="19.5703125" style="1" customWidth="1"/>
    <col min="6881" max="6881" width="41.7109375" style="1" customWidth="1"/>
    <col min="6882" max="6882" width="23.42578125" style="1" customWidth="1"/>
    <col min="6883" max="6883" width="16.5703125" style="1" bestFit="1" customWidth="1"/>
    <col min="6884" max="6884" width="17.7109375" style="1" bestFit="1" customWidth="1"/>
    <col min="6885" max="7134" width="9.140625" style="1"/>
    <col min="7135" max="7135" width="10.7109375" style="1" customWidth="1"/>
    <col min="7136" max="7136" width="19.5703125" style="1" customWidth="1"/>
    <col min="7137" max="7137" width="41.7109375" style="1" customWidth="1"/>
    <col min="7138" max="7138" width="23.42578125" style="1" customWidth="1"/>
    <col min="7139" max="7139" width="16.5703125" style="1" bestFit="1" customWidth="1"/>
    <col min="7140" max="7140" width="17.7109375" style="1" bestFit="1" customWidth="1"/>
    <col min="7141" max="7390" width="9.140625" style="1"/>
    <col min="7391" max="7391" width="10.7109375" style="1" customWidth="1"/>
    <col min="7392" max="7392" width="19.5703125" style="1" customWidth="1"/>
    <col min="7393" max="7393" width="41.7109375" style="1" customWidth="1"/>
    <col min="7394" max="7394" width="23.42578125" style="1" customWidth="1"/>
    <col min="7395" max="7395" width="16.5703125" style="1" bestFit="1" customWidth="1"/>
    <col min="7396" max="7396" width="17.7109375" style="1" bestFit="1" customWidth="1"/>
    <col min="7397" max="7646" width="9.140625" style="1"/>
    <col min="7647" max="7647" width="10.7109375" style="1" customWidth="1"/>
    <col min="7648" max="7648" width="19.5703125" style="1" customWidth="1"/>
    <col min="7649" max="7649" width="41.7109375" style="1" customWidth="1"/>
    <col min="7650" max="7650" width="23.42578125" style="1" customWidth="1"/>
    <col min="7651" max="7651" width="16.5703125" style="1" bestFit="1" customWidth="1"/>
    <col min="7652" max="7652" width="17.7109375" style="1" bestFit="1" customWidth="1"/>
    <col min="7653" max="7902" width="9.140625" style="1"/>
    <col min="7903" max="7903" width="10.7109375" style="1" customWidth="1"/>
    <col min="7904" max="7904" width="19.5703125" style="1" customWidth="1"/>
    <col min="7905" max="7905" width="41.7109375" style="1" customWidth="1"/>
    <col min="7906" max="7906" width="23.42578125" style="1" customWidth="1"/>
    <col min="7907" max="7907" width="16.5703125" style="1" bestFit="1" customWidth="1"/>
    <col min="7908" max="7908" width="17.7109375" style="1" bestFit="1" customWidth="1"/>
    <col min="7909" max="8158" width="9.140625" style="1"/>
    <col min="8159" max="8159" width="10.7109375" style="1" customWidth="1"/>
    <col min="8160" max="8160" width="19.5703125" style="1" customWidth="1"/>
    <col min="8161" max="8161" width="41.7109375" style="1" customWidth="1"/>
    <col min="8162" max="8162" width="23.42578125" style="1" customWidth="1"/>
    <col min="8163" max="8163" width="16.5703125" style="1" bestFit="1" customWidth="1"/>
    <col min="8164" max="8164" width="17.7109375" style="1" bestFit="1" customWidth="1"/>
    <col min="8165" max="8414" width="9.140625" style="1"/>
    <col min="8415" max="8415" width="10.7109375" style="1" customWidth="1"/>
    <col min="8416" max="8416" width="19.5703125" style="1" customWidth="1"/>
    <col min="8417" max="8417" width="41.7109375" style="1" customWidth="1"/>
    <col min="8418" max="8418" width="23.42578125" style="1" customWidth="1"/>
    <col min="8419" max="8419" width="16.5703125" style="1" bestFit="1" customWidth="1"/>
    <col min="8420" max="8420" width="17.7109375" style="1" bestFit="1" customWidth="1"/>
    <col min="8421" max="8670" width="9.140625" style="1"/>
    <col min="8671" max="8671" width="10.7109375" style="1" customWidth="1"/>
    <col min="8672" max="8672" width="19.5703125" style="1" customWidth="1"/>
    <col min="8673" max="8673" width="41.7109375" style="1" customWidth="1"/>
    <col min="8674" max="8674" width="23.42578125" style="1" customWidth="1"/>
    <col min="8675" max="8675" width="16.5703125" style="1" bestFit="1" customWidth="1"/>
    <col min="8676" max="8676" width="17.7109375" style="1" bestFit="1" customWidth="1"/>
    <col min="8677" max="8926" width="9.140625" style="1"/>
    <col min="8927" max="8927" width="10.7109375" style="1" customWidth="1"/>
    <col min="8928" max="8928" width="19.5703125" style="1" customWidth="1"/>
    <col min="8929" max="8929" width="41.7109375" style="1" customWidth="1"/>
    <col min="8930" max="8930" width="23.42578125" style="1" customWidth="1"/>
    <col min="8931" max="8931" width="16.5703125" style="1" bestFit="1" customWidth="1"/>
    <col min="8932" max="8932" width="17.7109375" style="1" bestFit="1" customWidth="1"/>
    <col min="8933" max="9182" width="9.140625" style="1"/>
    <col min="9183" max="9183" width="10.7109375" style="1" customWidth="1"/>
    <col min="9184" max="9184" width="19.5703125" style="1" customWidth="1"/>
    <col min="9185" max="9185" width="41.7109375" style="1" customWidth="1"/>
    <col min="9186" max="9186" width="23.42578125" style="1" customWidth="1"/>
    <col min="9187" max="9187" width="16.5703125" style="1" bestFit="1" customWidth="1"/>
    <col min="9188" max="9188" width="17.7109375" style="1" bestFit="1" customWidth="1"/>
    <col min="9189" max="9438" width="9.140625" style="1"/>
    <col min="9439" max="9439" width="10.7109375" style="1" customWidth="1"/>
    <col min="9440" max="9440" width="19.5703125" style="1" customWidth="1"/>
    <col min="9441" max="9441" width="41.7109375" style="1" customWidth="1"/>
    <col min="9442" max="9442" width="23.42578125" style="1" customWidth="1"/>
    <col min="9443" max="9443" width="16.5703125" style="1" bestFit="1" customWidth="1"/>
    <col min="9444" max="9444" width="17.7109375" style="1" bestFit="1" customWidth="1"/>
    <col min="9445" max="9694" width="9.140625" style="1"/>
    <col min="9695" max="9695" width="10.7109375" style="1" customWidth="1"/>
    <col min="9696" max="9696" width="19.5703125" style="1" customWidth="1"/>
    <col min="9697" max="9697" width="41.7109375" style="1" customWidth="1"/>
    <col min="9698" max="9698" width="23.42578125" style="1" customWidth="1"/>
    <col min="9699" max="9699" width="16.5703125" style="1" bestFit="1" customWidth="1"/>
    <col min="9700" max="9700" width="17.7109375" style="1" bestFit="1" customWidth="1"/>
    <col min="9701" max="9950" width="9.140625" style="1"/>
    <col min="9951" max="9951" width="10.7109375" style="1" customWidth="1"/>
    <col min="9952" max="9952" width="19.5703125" style="1" customWidth="1"/>
    <col min="9953" max="9953" width="41.7109375" style="1" customWidth="1"/>
    <col min="9954" max="9954" width="23.42578125" style="1" customWidth="1"/>
    <col min="9955" max="9955" width="16.5703125" style="1" bestFit="1" customWidth="1"/>
    <col min="9956" max="9956" width="17.7109375" style="1" bestFit="1" customWidth="1"/>
    <col min="9957" max="10206" width="9.140625" style="1"/>
    <col min="10207" max="10207" width="10.7109375" style="1" customWidth="1"/>
    <col min="10208" max="10208" width="19.5703125" style="1" customWidth="1"/>
    <col min="10209" max="10209" width="41.7109375" style="1" customWidth="1"/>
    <col min="10210" max="10210" width="23.42578125" style="1" customWidth="1"/>
    <col min="10211" max="10211" width="16.5703125" style="1" bestFit="1" customWidth="1"/>
    <col min="10212" max="10212" width="17.7109375" style="1" bestFit="1" customWidth="1"/>
    <col min="10213" max="10462" width="9.140625" style="1"/>
    <col min="10463" max="10463" width="10.7109375" style="1" customWidth="1"/>
    <col min="10464" max="10464" width="19.5703125" style="1" customWidth="1"/>
    <col min="10465" max="10465" width="41.7109375" style="1" customWidth="1"/>
    <col min="10466" max="10466" width="23.42578125" style="1" customWidth="1"/>
    <col min="10467" max="10467" width="16.5703125" style="1" bestFit="1" customWidth="1"/>
    <col min="10468" max="10468" width="17.7109375" style="1" bestFit="1" customWidth="1"/>
    <col min="10469" max="10718" width="9.140625" style="1"/>
    <col min="10719" max="10719" width="10.7109375" style="1" customWidth="1"/>
    <col min="10720" max="10720" width="19.5703125" style="1" customWidth="1"/>
    <col min="10721" max="10721" width="41.7109375" style="1" customWidth="1"/>
    <col min="10722" max="10722" width="23.42578125" style="1" customWidth="1"/>
    <col min="10723" max="10723" width="16.5703125" style="1" bestFit="1" customWidth="1"/>
    <col min="10724" max="10724" width="17.7109375" style="1" bestFit="1" customWidth="1"/>
    <col min="10725" max="10974" width="9.140625" style="1"/>
    <col min="10975" max="10975" width="10.7109375" style="1" customWidth="1"/>
    <col min="10976" max="10976" width="19.5703125" style="1" customWidth="1"/>
    <col min="10977" max="10977" width="41.7109375" style="1" customWidth="1"/>
    <col min="10978" max="10978" width="23.42578125" style="1" customWidth="1"/>
    <col min="10979" max="10979" width="16.5703125" style="1" bestFit="1" customWidth="1"/>
    <col min="10980" max="10980" width="17.7109375" style="1" bestFit="1" customWidth="1"/>
    <col min="10981" max="11230" width="9.140625" style="1"/>
    <col min="11231" max="11231" width="10.7109375" style="1" customWidth="1"/>
    <col min="11232" max="11232" width="19.5703125" style="1" customWidth="1"/>
    <col min="11233" max="11233" width="41.7109375" style="1" customWidth="1"/>
    <col min="11234" max="11234" width="23.42578125" style="1" customWidth="1"/>
    <col min="11235" max="11235" width="16.5703125" style="1" bestFit="1" customWidth="1"/>
    <col min="11236" max="11236" width="17.7109375" style="1" bestFit="1" customWidth="1"/>
    <col min="11237" max="11486" width="9.140625" style="1"/>
    <col min="11487" max="11487" width="10.7109375" style="1" customWidth="1"/>
    <col min="11488" max="11488" width="19.5703125" style="1" customWidth="1"/>
    <col min="11489" max="11489" width="41.7109375" style="1" customWidth="1"/>
    <col min="11490" max="11490" width="23.42578125" style="1" customWidth="1"/>
    <col min="11491" max="11491" width="16.5703125" style="1" bestFit="1" customWidth="1"/>
    <col min="11492" max="11492" width="17.7109375" style="1" bestFit="1" customWidth="1"/>
    <col min="11493" max="11742" width="9.140625" style="1"/>
    <col min="11743" max="11743" width="10.7109375" style="1" customWidth="1"/>
    <col min="11744" max="11744" width="19.5703125" style="1" customWidth="1"/>
    <col min="11745" max="11745" width="41.7109375" style="1" customWidth="1"/>
    <col min="11746" max="11746" width="23.42578125" style="1" customWidth="1"/>
    <col min="11747" max="11747" width="16.5703125" style="1" bestFit="1" customWidth="1"/>
    <col min="11748" max="11748" width="17.7109375" style="1" bestFit="1" customWidth="1"/>
    <col min="11749" max="11998" width="9.140625" style="1"/>
    <col min="11999" max="11999" width="10.7109375" style="1" customWidth="1"/>
    <col min="12000" max="12000" width="19.5703125" style="1" customWidth="1"/>
    <col min="12001" max="12001" width="41.7109375" style="1" customWidth="1"/>
    <col min="12002" max="12002" width="23.42578125" style="1" customWidth="1"/>
    <col min="12003" max="12003" width="16.5703125" style="1" bestFit="1" customWidth="1"/>
    <col min="12004" max="12004" width="17.7109375" style="1" bestFit="1" customWidth="1"/>
    <col min="12005" max="12254" width="9.140625" style="1"/>
    <col min="12255" max="12255" width="10.7109375" style="1" customWidth="1"/>
    <col min="12256" max="12256" width="19.5703125" style="1" customWidth="1"/>
    <col min="12257" max="12257" width="41.7109375" style="1" customWidth="1"/>
    <col min="12258" max="12258" width="23.42578125" style="1" customWidth="1"/>
    <col min="12259" max="12259" width="16.5703125" style="1" bestFit="1" customWidth="1"/>
    <col min="12260" max="12260" width="17.7109375" style="1" bestFit="1" customWidth="1"/>
    <col min="12261" max="12510" width="9.140625" style="1"/>
    <col min="12511" max="12511" width="10.7109375" style="1" customWidth="1"/>
    <col min="12512" max="12512" width="19.5703125" style="1" customWidth="1"/>
    <col min="12513" max="12513" width="41.7109375" style="1" customWidth="1"/>
    <col min="12514" max="12514" width="23.42578125" style="1" customWidth="1"/>
    <col min="12515" max="12515" width="16.5703125" style="1" bestFit="1" customWidth="1"/>
    <col min="12516" max="12516" width="17.7109375" style="1" bestFit="1" customWidth="1"/>
    <col min="12517" max="12766" width="9.140625" style="1"/>
    <col min="12767" max="12767" width="10.7109375" style="1" customWidth="1"/>
    <col min="12768" max="12768" width="19.5703125" style="1" customWidth="1"/>
    <col min="12769" max="12769" width="41.7109375" style="1" customWidth="1"/>
    <col min="12770" max="12770" width="23.42578125" style="1" customWidth="1"/>
    <col min="12771" max="12771" width="16.5703125" style="1" bestFit="1" customWidth="1"/>
    <col min="12772" max="12772" width="17.7109375" style="1" bestFit="1" customWidth="1"/>
    <col min="12773" max="13022" width="9.140625" style="1"/>
    <col min="13023" max="13023" width="10.7109375" style="1" customWidth="1"/>
    <col min="13024" max="13024" width="19.5703125" style="1" customWidth="1"/>
    <col min="13025" max="13025" width="41.7109375" style="1" customWidth="1"/>
    <col min="13026" max="13026" width="23.42578125" style="1" customWidth="1"/>
    <col min="13027" max="13027" width="16.5703125" style="1" bestFit="1" customWidth="1"/>
    <col min="13028" max="13028" width="17.7109375" style="1" bestFit="1" customWidth="1"/>
    <col min="13029" max="13278" width="9.140625" style="1"/>
    <col min="13279" max="13279" width="10.7109375" style="1" customWidth="1"/>
    <col min="13280" max="13280" width="19.5703125" style="1" customWidth="1"/>
    <col min="13281" max="13281" width="41.7109375" style="1" customWidth="1"/>
    <col min="13282" max="13282" width="23.42578125" style="1" customWidth="1"/>
    <col min="13283" max="13283" width="16.5703125" style="1" bestFit="1" customWidth="1"/>
    <col min="13284" max="13284" width="17.7109375" style="1" bestFit="1" customWidth="1"/>
    <col min="13285" max="13534" width="9.140625" style="1"/>
    <col min="13535" max="13535" width="10.7109375" style="1" customWidth="1"/>
    <col min="13536" max="13536" width="19.5703125" style="1" customWidth="1"/>
    <col min="13537" max="13537" width="41.7109375" style="1" customWidth="1"/>
    <col min="13538" max="13538" width="23.42578125" style="1" customWidth="1"/>
    <col min="13539" max="13539" width="16.5703125" style="1" bestFit="1" customWidth="1"/>
    <col min="13540" max="13540" width="17.7109375" style="1" bestFit="1" customWidth="1"/>
    <col min="13541" max="13790" width="9.140625" style="1"/>
    <col min="13791" max="13791" width="10.7109375" style="1" customWidth="1"/>
    <col min="13792" max="13792" width="19.5703125" style="1" customWidth="1"/>
    <col min="13793" max="13793" width="41.7109375" style="1" customWidth="1"/>
    <col min="13794" max="13794" width="23.42578125" style="1" customWidth="1"/>
    <col min="13795" max="13795" width="16.5703125" style="1" bestFit="1" customWidth="1"/>
    <col min="13796" max="13796" width="17.7109375" style="1" bestFit="1" customWidth="1"/>
    <col min="13797" max="14046" width="9.140625" style="1"/>
    <col min="14047" max="14047" width="10.7109375" style="1" customWidth="1"/>
    <col min="14048" max="14048" width="19.5703125" style="1" customWidth="1"/>
    <col min="14049" max="14049" width="41.7109375" style="1" customWidth="1"/>
    <col min="14050" max="14050" width="23.42578125" style="1" customWidth="1"/>
    <col min="14051" max="14051" width="16.5703125" style="1" bestFit="1" customWidth="1"/>
    <col min="14052" max="14052" width="17.7109375" style="1" bestFit="1" customWidth="1"/>
    <col min="14053" max="14302" width="9.140625" style="1"/>
    <col min="14303" max="14303" width="10.7109375" style="1" customWidth="1"/>
    <col min="14304" max="14304" width="19.5703125" style="1" customWidth="1"/>
    <col min="14305" max="14305" width="41.7109375" style="1" customWidth="1"/>
    <col min="14306" max="14306" width="23.42578125" style="1" customWidth="1"/>
    <col min="14307" max="14307" width="16.5703125" style="1" bestFit="1" customWidth="1"/>
    <col min="14308" max="14308" width="17.7109375" style="1" bestFit="1" customWidth="1"/>
    <col min="14309" max="14558" width="9.140625" style="1"/>
    <col min="14559" max="14559" width="10.7109375" style="1" customWidth="1"/>
    <col min="14560" max="14560" width="19.5703125" style="1" customWidth="1"/>
    <col min="14561" max="14561" width="41.7109375" style="1" customWidth="1"/>
    <col min="14562" max="14562" width="23.42578125" style="1" customWidth="1"/>
    <col min="14563" max="14563" width="16.5703125" style="1" bestFit="1" customWidth="1"/>
    <col min="14564" max="14564" width="17.7109375" style="1" bestFit="1" customWidth="1"/>
    <col min="14565" max="14814" width="9.140625" style="1"/>
    <col min="14815" max="14815" width="10.7109375" style="1" customWidth="1"/>
    <col min="14816" max="14816" width="19.5703125" style="1" customWidth="1"/>
    <col min="14817" max="14817" width="41.7109375" style="1" customWidth="1"/>
    <col min="14818" max="14818" width="23.42578125" style="1" customWidth="1"/>
    <col min="14819" max="14819" width="16.5703125" style="1" bestFit="1" customWidth="1"/>
    <col min="14820" max="14820" width="17.7109375" style="1" bestFit="1" customWidth="1"/>
    <col min="14821" max="15070" width="9.140625" style="1"/>
    <col min="15071" max="15071" width="10.7109375" style="1" customWidth="1"/>
    <col min="15072" max="15072" width="19.5703125" style="1" customWidth="1"/>
    <col min="15073" max="15073" width="41.7109375" style="1" customWidth="1"/>
    <col min="15074" max="15074" width="23.42578125" style="1" customWidth="1"/>
    <col min="15075" max="15075" width="16.5703125" style="1" bestFit="1" customWidth="1"/>
    <col min="15076" max="15076" width="17.7109375" style="1" bestFit="1" customWidth="1"/>
    <col min="15077" max="15326" width="9.140625" style="1"/>
    <col min="15327" max="15327" width="10.7109375" style="1" customWidth="1"/>
    <col min="15328" max="15328" width="19.5703125" style="1" customWidth="1"/>
    <col min="15329" max="15329" width="41.7109375" style="1" customWidth="1"/>
    <col min="15330" max="15330" width="23.42578125" style="1" customWidth="1"/>
    <col min="15331" max="15331" width="16.5703125" style="1" bestFit="1" customWidth="1"/>
    <col min="15332" max="15332" width="17.7109375" style="1" bestFit="1" customWidth="1"/>
    <col min="15333" max="15582" width="9.140625" style="1"/>
    <col min="15583" max="15583" width="10.7109375" style="1" customWidth="1"/>
    <col min="15584" max="15584" width="19.5703125" style="1" customWidth="1"/>
    <col min="15585" max="15585" width="41.7109375" style="1" customWidth="1"/>
    <col min="15586" max="15586" width="23.42578125" style="1" customWidth="1"/>
    <col min="15587" max="15587" width="16.5703125" style="1" bestFit="1" customWidth="1"/>
    <col min="15588" max="15588" width="17.7109375" style="1" bestFit="1" customWidth="1"/>
    <col min="15589" max="15838" width="9.140625" style="1"/>
    <col min="15839" max="15839" width="10.7109375" style="1" customWidth="1"/>
    <col min="15840" max="15840" width="19.5703125" style="1" customWidth="1"/>
    <col min="15841" max="15841" width="41.7109375" style="1" customWidth="1"/>
    <col min="15842" max="15842" width="23.42578125" style="1" customWidth="1"/>
    <col min="15843" max="15843" width="16.5703125" style="1" bestFit="1" customWidth="1"/>
    <col min="15844" max="15844" width="17.7109375" style="1" bestFit="1" customWidth="1"/>
    <col min="15845" max="16094" width="9.140625" style="1"/>
    <col min="16095" max="16095" width="10.7109375" style="1" customWidth="1"/>
    <col min="16096" max="16096" width="19.5703125" style="1" customWidth="1"/>
    <col min="16097" max="16097" width="41.7109375" style="1" customWidth="1"/>
    <col min="16098" max="16098" width="23.42578125" style="1" customWidth="1"/>
    <col min="16099" max="16099" width="16.5703125" style="1" bestFit="1" customWidth="1"/>
    <col min="16100" max="16100" width="17.7109375" style="1" bestFit="1" customWidth="1"/>
    <col min="16101" max="16384" width="9.140625" style="1"/>
  </cols>
  <sheetData>
    <row r="1" spans="1:7" x14ac:dyDescent="0.2">
      <c r="A1" s="49"/>
      <c r="B1" s="48"/>
      <c r="C1" s="48"/>
      <c r="D1" s="47"/>
      <c r="E1" s="46"/>
      <c r="F1" s="45"/>
    </row>
    <row r="2" spans="1:7" x14ac:dyDescent="0.2">
      <c r="A2" s="44"/>
      <c r="B2" s="43"/>
      <c r="C2" s="43"/>
      <c r="D2" s="42"/>
      <c r="E2" s="41"/>
      <c r="F2" s="40"/>
    </row>
    <row r="3" spans="1:7" x14ac:dyDescent="0.2">
      <c r="A3" s="44"/>
      <c r="B3" s="43"/>
      <c r="C3" s="43"/>
      <c r="D3" s="42"/>
      <c r="E3" s="41"/>
      <c r="F3" s="40"/>
    </row>
    <row r="4" spans="1:7" x14ac:dyDescent="0.2">
      <c r="A4" s="44"/>
      <c r="B4" s="43"/>
      <c r="C4" s="43"/>
      <c r="D4" s="42"/>
      <c r="E4" s="41"/>
      <c r="F4" s="40"/>
    </row>
    <row r="5" spans="1:7" x14ac:dyDescent="0.2">
      <c r="A5" s="44"/>
      <c r="B5" s="43"/>
      <c r="C5" s="43"/>
      <c r="D5" s="42"/>
      <c r="E5" s="41"/>
      <c r="F5" s="40"/>
    </row>
    <row r="6" spans="1:7" x14ac:dyDescent="0.2">
      <c r="A6" s="44"/>
      <c r="B6" s="43"/>
      <c r="C6" s="43"/>
      <c r="D6" s="42"/>
      <c r="E6" s="41"/>
      <c r="F6" s="40"/>
    </row>
    <row r="7" spans="1:7" x14ac:dyDescent="0.2">
      <c r="A7" s="44"/>
      <c r="B7" s="43"/>
      <c r="C7" s="43"/>
      <c r="D7" s="42"/>
      <c r="E7" s="41"/>
      <c r="F7" s="40"/>
    </row>
    <row r="8" spans="1:7" x14ac:dyDescent="0.2">
      <c r="A8" s="44"/>
      <c r="B8" s="43"/>
      <c r="C8" s="43"/>
      <c r="D8" s="42"/>
      <c r="E8" s="41"/>
      <c r="F8" s="40"/>
    </row>
    <row r="9" spans="1:7" x14ac:dyDescent="0.2">
      <c r="A9" s="44"/>
      <c r="B9" s="43"/>
      <c r="C9" s="43"/>
      <c r="D9" s="42"/>
      <c r="E9" s="41"/>
      <c r="F9" s="40"/>
    </row>
    <row r="10" spans="1:7" x14ac:dyDescent="0.2">
      <c r="A10" s="44"/>
      <c r="B10" s="43"/>
      <c r="C10" s="43"/>
      <c r="D10" s="42"/>
      <c r="E10" s="41"/>
      <c r="F10" s="40"/>
    </row>
    <row r="11" spans="1:7" ht="15.75" customHeight="1" x14ac:dyDescent="0.25">
      <c r="A11" s="54" t="s">
        <v>11</v>
      </c>
      <c r="B11" s="55"/>
      <c r="C11" s="55"/>
      <c r="D11" s="55"/>
      <c r="E11" s="55"/>
      <c r="F11" s="56"/>
    </row>
    <row r="12" spans="1:7" s="8" customFormat="1" ht="15.75" x14ac:dyDescent="0.25">
      <c r="A12" s="57" t="s">
        <v>12</v>
      </c>
      <c r="B12" s="58"/>
      <c r="C12" s="58"/>
      <c r="D12" s="58"/>
      <c r="E12" s="58"/>
      <c r="F12" s="59"/>
    </row>
    <row r="13" spans="1:7" s="8" customFormat="1" ht="12.75" customHeight="1" x14ac:dyDescent="0.25">
      <c r="A13" s="39"/>
      <c r="B13" s="38"/>
      <c r="C13" s="38"/>
      <c r="D13" s="38"/>
      <c r="E13" s="37"/>
      <c r="F13" s="36"/>
    </row>
    <row r="14" spans="1:7" s="8" customFormat="1" ht="12.75" customHeight="1" thickBot="1" x14ac:dyDescent="0.25">
      <c r="A14" s="35"/>
      <c r="B14" s="34"/>
      <c r="C14" s="34"/>
      <c r="D14" s="33"/>
      <c r="E14" s="32"/>
      <c r="F14" s="31"/>
    </row>
    <row r="15" spans="1:7" s="8" customFormat="1" ht="16.5" thickBot="1" x14ac:dyDescent="0.25">
      <c r="A15" s="60" t="s">
        <v>10</v>
      </c>
      <c r="B15" s="61"/>
      <c r="C15" s="61"/>
      <c r="D15" s="30"/>
      <c r="E15" s="29"/>
      <c r="F15" s="28"/>
    </row>
    <row r="16" spans="1:7" s="8" customFormat="1" ht="15.75" x14ac:dyDescent="0.25">
      <c r="A16" s="27"/>
      <c r="B16" s="26"/>
      <c r="C16" s="25"/>
      <c r="D16" s="62" t="s">
        <v>9</v>
      </c>
      <c r="E16" s="62"/>
      <c r="F16" s="24">
        <v>0</v>
      </c>
      <c r="G16" s="23"/>
    </row>
    <row r="17" spans="1:9" s="8" customFormat="1" x14ac:dyDescent="0.2">
      <c r="A17" s="63" t="s">
        <v>8</v>
      </c>
      <c r="B17" s="22"/>
      <c r="C17" s="21"/>
      <c r="D17" s="19"/>
      <c r="E17" s="20"/>
      <c r="F17" s="19"/>
    </row>
    <row r="18" spans="1:9" s="8" customFormat="1" ht="33" x14ac:dyDescent="0.25">
      <c r="A18" s="63"/>
      <c r="B18" s="52" t="s">
        <v>7</v>
      </c>
      <c r="C18" s="18" t="s">
        <v>6</v>
      </c>
      <c r="D18" s="16" t="s">
        <v>5</v>
      </c>
      <c r="E18" s="17" t="s">
        <v>4</v>
      </c>
      <c r="F18" s="16" t="s">
        <v>3</v>
      </c>
    </row>
    <row r="19" spans="1:9" s="8" customFormat="1" ht="15" x14ac:dyDescent="0.2">
      <c r="A19" s="15">
        <v>44592</v>
      </c>
      <c r="C19" s="7" t="s">
        <v>2</v>
      </c>
      <c r="D19" s="14"/>
      <c r="E19" s="10"/>
      <c r="F19" s="5">
        <f>+D19-E19</f>
        <v>0</v>
      </c>
    </row>
    <row r="20" spans="1:9" s="8" customFormat="1" ht="15" x14ac:dyDescent="0.2">
      <c r="A20" s="15">
        <v>44592</v>
      </c>
      <c r="C20" s="7" t="s">
        <v>1</v>
      </c>
      <c r="D20" s="13">
        <v>1876476245</v>
      </c>
      <c r="E20" s="10"/>
      <c r="F20" s="5">
        <f>+F19+D20-E20</f>
        <v>1876476245</v>
      </c>
      <c r="I20" s="12"/>
    </row>
    <row r="21" spans="1:9" s="8" customFormat="1" ht="15" x14ac:dyDescent="0.2">
      <c r="A21" s="15">
        <v>44592</v>
      </c>
      <c r="C21" s="7" t="s">
        <v>0</v>
      </c>
      <c r="D21" s="11">
        <v>26980930</v>
      </c>
      <c r="E21" s="10"/>
      <c r="F21" s="5">
        <f>+D20+D21</f>
        <v>1903457175</v>
      </c>
      <c r="I21" s="9"/>
    </row>
    <row r="22" spans="1:9" ht="47.25" x14ac:dyDescent="0.2">
      <c r="A22" s="50" t="s">
        <v>13</v>
      </c>
      <c r="B22" s="53" t="s">
        <v>100</v>
      </c>
      <c r="C22" s="51" t="s">
        <v>21</v>
      </c>
      <c r="D22" s="7"/>
      <c r="E22" s="6">
        <v>1494383.33</v>
      </c>
      <c r="F22" s="5">
        <f>+D20+D21-E22</f>
        <v>1901962791.6700001</v>
      </c>
    </row>
    <row r="23" spans="1:9" ht="47.25" x14ac:dyDescent="0.2">
      <c r="A23" s="50" t="s">
        <v>14</v>
      </c>
      <c r="B23" s="53" t="s">
        <v>101</v>
      </c>
      <c r="C23" s="51" t="s">
        <v>22</v>
      </c>
      <c r="D23" s="7"/>
      <c r="E23" s="6">
        <v>31437.47</v>
      </c>
      <c r="F23" s="5">
        <f>+F22-E23</f>
        <v>1901931354.2</v>
      </c>
    </row>
    <row r="24" spans="1:9" ht="47.25" x14ac:dyDescent="0.2">
      <c r="A24" s="50" t="s">
        <v>14</v>
      </c>
      <c r="B24" s="53" t="s">
        <v>102</v>
      </c>
      <c r="C24" s="51" t="s">
        <v>23</v>
      </c>
      <c r="D24" s="7"/>
      <c r="E24" s="6">
        <v>15122.98</v>
      </c>
      <c r="F24" s="5">
        <f t="shared" ref="F24:F87" si="0">+F23-E24</f>
        <v>1901916231.22</v>
      </c>
    </row>
    <row r="25" spans="1:9" ht="47.25" x14ac:dyDescent="0.2">
      <c r="A25" s="50" t="s">
        <v>14</v>
      </c>
      <c r="B25" s="53" t="s">
        <v>103</v>
      </c>
      <c r="C25" s="51" t="s">
        <v>24</v>
      </c>
      <c r="D25" s="7"/>
      <c r="E25" s="6">
        <v>89675.88</v>
      </c>
      <c r="F25" s="5">
        <f t="shared" si="0"/>
        <v>1901826555.3399999</v>
      </c>
    </row>
    <row r="26" spans="1:9" ht="47.25" x14ac:dyDescent="0.2">
      <c r="A26" s="50" t="s">
        <v>14</v>
      </c>
      <c r="B26" s="53" t="s">
        <v>104</v>
      </c>
      <c r="C26" s="51" t="s">
        <v>25</v>
      </c>
      <c r="D26" s="7"/>
      <c r="E26" s="6">
        <v>134721.75</v>
      </c>
      <c r="F26" s="5">
        <f t="shared" si="0"/>
        <v>1901691833.5899999</v>
      </c>
    </row>
    <row r="27" spans="1:9" ht="47.25" x14ac:dyDescent="0.2">
      <c r="A27" s="50" t="s">
        <v>14</v>
      </c>
      <c r="B27" s="53" t="s">
        <v>105</v>
      </c>
      <c r="C27" s="51" t="s">
        <v>26</v>
      </c>
      <c r="D27" s="7"/>
      <c r="E27" s="6">
        <v>61670.97</v>
      </c>
      <c r="F27" s="5">
        <f t="shared" si="0"/>
        <v>1901630162.6199999</v>
      </c>
    </row>
    <row r="28" spans="1:9" ht="47.25" x14ac:dyDescent="0.2">
      <c r="A28" s="50" t="s">
        <v>14</v>
      </c>
      <c r="B28" s="53" t="s">
        <v>106</v>
      </c>
      <c r="C28" s="51" t="s">
        <v>27</v>
      </c>
      <c r="D28" s="7"/>
      <c r="E28" s="6">
        <v>336880</v>
      </c>
      <c r="F28" s="5">
        <f t="shared" si="0"/>
        <v>1901293282.6199999</v>
      </c>
    </row>
    <row r="29" spans="1:9" ht="47.25" x14ac:dyDescent="0.2">
      <c r="A29" s="50" t="s">
        <v>14</v>
      </c>
      <c r="B29" s="53" t="s">
        <v>107</v>
      </c>
      <c r="C29" s="51" t="s">
        <v>28</v>
      </c>
      <c r="D29" s="7"/>
      <c r="E29" s="6">
        <v>606430</v>
      </c>
      <c r="F29" s="5">
        <f t="shared" si="0"/>
        <v>1900686852.6199999</v>
      </c>
    </row>
    <row r="30" spans="1:9" ht="47.25" x14ac:dyDescent="0.2">
      <c r="A30" s="50" t="s">
        <v>14</v>
      </c>
      <c r="B30" s="53" t="s">
        <v>108</v>
      </c>
      <c r="C30" s="51" t="s">
        <v>29</v>
      </c>
      <c r="D30" s="7"/>
      <c r="E30" s="6">
        <v>114180</v>
      </c>
      <c r="F30" s="5">
        <f t="shared" si="0"/>
        <v>1900572672.6199999</v>
      </c>
    </row>
    <row r="31" spans="1:9" ht="47.25" x14ac:dyDescent="0.2">
      <c r="A31" s="50" t="s">
        <v>14</v>
      </c>
      <c r="B31" s="53" t="s">
        <v>109</v>
      </c>
      <c r="C31" s="51" t="s">
        <v>30</v>
      </c>
      <c r="D31" s="7"/>
      <c r="E31" s="6">
        <v>60100</v>
      </c>
      <c r="F31" s="5">
        <f t="shared" si="0"/>
        <v>1900512572.6199999</v>
      </c>
    </row>
    <row r="32" spans="1:9" ht="63" x14ac:dyDescent="0.2">
      <c r="A32" s="50" t="s">
        <v>14</v>
      </c>
      <c r="B32" s="53" t="s">
        <v>110</v>
      </c>
      <c r="C32" s="51" t="s">
        <v>31</v>
      </c>
      <c r="D32" s="7"/>
      <c r="E32" s="6">
        <v>3588032.5</v>
      </c>
      <c r="F32" s="5">
        <f t="shared" si="0"/>
        <v>1896924540.1199999</v>
      </c>
    </row>
    <row r="33" spans="1:6" ht="47.25" x14ac:dyDescent="0.2">
      <c r="A33" s="50" t="s">
        <v>14</v>
      </c>
      <c r="B33" s="53" t="s">
        <v>111</v>
      </c>
      <c r="C33" s="51" t="s">
        <v>28</v>
      </c>
      <c r="D33" s="7"/>
      <c r="E33" s="6">
        <v>470455</v>
      </c>
      <c r="F33" s="5">
        <f t="shared" si="0"/>
        <v>1896454085.1199999</v>
      </c>
    </row>
    <row r="34" spans="1:6" ht="63" x14ac:dyDescent="0.2">
      <c r="A34" s="50" t="s">
        <v>14</v>
      </c>
      <c r="B34" s="53" t="s">
        <v>112</v>
      </c>
      <c r="C34" s="51" t="s">
        <v>32</v>
      </c>
      <c r="D34" s="7"/>
      <c r="E34" s="6">
        <v>1864947.5</v>
      </c>
      <c r="F34" s="5">
        <f t="shared" si="0"/>
        <v>1894589137.6199999</v>
      </c>
    </row>
    <row r="35" spans="1:6" ht="47.25" x14ac:dyDescent="0.2">
      <c r="A35" s="50" t="s">
        <v>14</v>
      </c>
      <c r="B35" s="53" t="s">
        <v>113</v>
      </c>
      <c r="C35" s="51" t="s">
        <v>33</v>
      </c>
      <c r="D35" s="7"/>
      <c r="E35" s="6">
        <v>109792.8</v>
      </c>
      <c r="F35" s="5">
        <f t="shared" si="0"/>
        <v>1894479344.8199999</v>
      </c>
    </row>
    <row r="36" spans="1:6" ht="47.25" x14ac:dyDescent="0.2">
      <c r="A36" s="50" t="s">
        <v>14</v>
      </c>
      <c r="B36" s="53" t="s">
        <v>114</v>
      </c>
      <c r="C36" s="51" t="s">
        <v>34</v>
      </c>
      <c r="D36" s="7"/>
      <c r="E36" s="6">
        <v>144538.62</v>
      </c>
      <c r="F36" s="5">
        <f t="shared" si="0"/>
        <v>1894334806.2</v>
      </c>
    </row>
    <row r="37" spans="1:6" ht="47.25" x14ac:dyDescent="0.2">
      <c r="A37" s="50" t="s">
        <v>14</v>
      </c>
      <c r="B37" s="53" t="s">
        <v>115</v>
      </c>
      <c r="C37" s="51" t="s">
        <v>35</v>
      </c>
      <c r="D37" s="7"/>
      <c r="E37" s="6">
        <v>23109.43</v>
      </c>
      <c r="F37" s="5">
        <f t="shared" si="0"/>
        <v>1894311696.77</v>
      </c>
    </row>
    <row r="38" spans="1:6" ht="47.25" x14ac:dyDescent="0.2">
      <c r="A38" s="50" t="s">
        <v>14</v>
      </c>
      <c r="B38" s="53" t="s">
        <v>116</v>
      </c>
      <c r="C38" s="51" t="s">
        <v>36</v>
      </c>
      <c r="D38" s="7"/>
      <c r="E38" s="6">
        <v>123991.69</v>
      </c>
      <c r="F38" s="5">
        <f t="shared" si="0"/>
        <v>1894187705.0799999</v>
      </c>
    </row>
    <row r="39" spans="1:6" ht="47.25" x14ac:dyDescent="0.2">
      <c r="A39" s="50" t="s">
        <v>14</v>
      </c>
      <c r="B39" s="53" t="s">
        <v>117</v>
      </c>
      <c r="C39" s="51" t="s">
        <v>37</v>
      </c>
      <c r="D39" s="7"/>
      <c r="E39" s="6">
        <v>195187.77</v>
      </c>
      <c r="F39" s="5">
        <f t="shared" si="0"/>
        <v>1893992517.3099999</v>
      </c>
    </row>
    <row r="40" spans="1:6" ht="47.25" x14ac:dyDescent="0.2">
      <c r="A40" s="50" t="s">
        <v>14</v>
      </c>
      <c r="B40" s="53" t="s">
        <v>118</v>
      </c>
      <c r="C40" s="51" t="s">
        <v>38</v>
      </c>
      <c r="D40" s="7"/>
      <c r="E40" s="6">
        <v>3250162.5</v>
      </c>
      <c r="F40" s="5">
        <f t="shared" si="0"/>
        <v>1890742354.8099999</v>
      </c>
    </row>
    <row r="41" spans="1:6" ht="47.25" x14ac:dyDescent="0.2">
      <c r="A41" s="50" t="s">
        <v>14</v>
      </c>
      <c r="B41" s="53" t="s">
        <v>119</v>
      </c>
      <c r="C41" s="51" t="s">
        <v>39</v>
      </c>
      <c r="D41" s="7"/>
      <c r="E41" s="6">
        <v>378492.5</v>
      </c>
      <c r="F41" s="5">
        <f t="shared" si="0"/>
        <v>1890363862.3099999</v>
      </c>
    </row>
    <row r="42" spans="1:6" ht="78.75" x14ac:dyDescent="0.2">
      <c r="A42" s="50" t="s">
        <v>14</v>
      </c>
      <c r="B42" s="53" t="s">
        <v>120</v>
      </c>
      <c r="C42" s="51" t="s">
        <v>40</v>
      </c>
      <c r="D42" s="7"/>
      <c r="E42" s="6">
        <v>114876</v>
      </c>
      <c r="F42" s="5">
        <f t="shared" si="0"/>
        <v>1890248986.3099999</v>
      </c>
    </row>
    <row r="43" spans="1:6" ht="78.75" x14ac:dyDescent="0.2">
      <c r="A43" s="50" t="s">
        <v>14</v>
      </c>
      <c r="B43" s="53" t="s">
        <v>121</v>
      </c>
      <c r="C43" s="51" t="s">
        <v>41</v>
      </c>
      <c r="D43" s="7"/>
      <c r="E43" s="6">
        <v>20986</v>
      </c>
      <c r="F43" s="5">
        <f t="shared" si="0"/>
        <v>1890228000.3099999</v>
      </c>
    </row>
    <row r="44" spans="1:6" ht="63" x14ac:dyDescent="0.2">
      <c r="A44" s="50" t="s">
        <v>14</v>
      </c>
      <c r="B44" s="53" t="s">
        <v>122</v>
      </c>
      <c r="C44" s="51" t="s">
        <v>42</v>
      </c>
      <c r="D44" s="7"/>
      <c r="E44" s="6">
        <v>132244.64000000001</v>
      </c>
      <c r="F44" s="5">
        <f t="shared" si="0"/>
        <v>1890095755.6699998</v>
      </c>
    </row>
    <row r="45" spans="1:6" ht="78.75" x14ac:dyDescent="0.2">
      <c r="A45" s="50" t="s">
        <v>15</v>
      </c>
      <c r="B45" s="53" t="s">
        <v>123</v>
      </c>
      <c r="C45" s="51" t="s">
        <v>43</v>
      </c>
      <c r="D45" s="7"/>
      <c r="E45" s="6">
        <v>46369129.549999997</v>
      </c>
      <c r="F45" s="5">
        <f t="shared" si="0"/>
        <v>1843726626.1199999</v>
      </c>
    </row>
    <row r="46" spans="1:6" ht="78.75" x14ac:dyDescent="0.2">
      <c r="A46" s="50" t="s">
        <v>15</v>
      </c>
      <c r="B46" s="53" t="s">
        <v>124</v>
      </c>
      <c r="C46" s="51" t="s">
        <v>44</v>
      </c>
      <c r="D46" s="7"/>
      <c r="E46" s="6">
        <v>11395730.449999999</v>
      </c>
      <c r="F46" s="5">
        <f t="shared" si="0"/>
        <v>1832330895.6699998</v>
      </c>
    </row>
    <row r="47" spans="1:6" ht="78.75" x14ac:dyDescent="0.2">
      <c r="A47" s="50" t="s">
        <v>15</v>
      </c>
      <c r="B47" s="53" t="s">
        <v>125</v>
      </c>
      <c r="C47" s="51" t="s">
        <v>45</v>
      </c>
      <c r="D47" s="7"/>
      <c r="E47" s="6">
        <v>9033334</v>
      </c>
      <c r="F47" s="5">
        <f t="shared" si="0"/>
        <v>1823297561.6699998</v>
      </c>
    </row>
    <row r="48" spans="1:6" ht="78.75" x14ac:dyDescent="0.2">
      <c r="A48" s="50" t="s">
        <v>15</v>
      </c>
      <c r="B48" s="53" t="s">
        <v>126</v>
      </c>
      <c r="C48" s="51" t="s">
        <v>46</v>
      </c>
      <c r="D48" s="7"/>
      <c r="E48" s="6">
        <v>83448.84</v>
      </c>
      <c r="F48" s="5">
        <f t="shared" si="0"/>
        <v>1823214112.8299999</v>
      </c>
    </row>
    <row r="49" spans="1:6" ht="94.5" x14ac:dyDescent="0.2">
      <c r="A49" s="50" t="s">
        <v>15</v>
      </c>
      <c r="B49" s="53" t="s">
        <v>127</v>
      </c>
      <c r="C49" s="51" t="s">
        <v>47</v>
      </c>
      <c r="D49" s="7"/>
      <c r="E49" s="6">
        <v>10418.719999999999</v>
      </c>
      <c r="F49" s="5">
        <f t="shared" si="0"/>
        <v>1823203694.1099999</v>
      </c>
    </row>
    <row r="50" spans="1:6" ht="126" x14ac:dyDescent="0.2">
      <c r="A50" s="50" t="s">
        <v>15</v>
      </c>
      <c r="B50" s="53" t="s">
        <v>128</v>
      </c>
      <c r="C50" s="51" t="s">
        <v>48</v>
      </c>
      <c r="D50" s="7"/>
      <c r="E50" s="6">
        <v>6937.4</v>
      </c>
      <c r="F50" s="5">
        <f t="shared" si="0"/>
        <v>1823196756.7099998</v>
      </c>
    </row>
    <row r="51" spans="1:6" ht="47.25" x14ac:dyDescent="0.2">
      <c r="A51" s="50" t="s">
        <v>15</v>
      </c>
      <c r="B51" s="53" t="s">
        <v>129</v>
      </c>
      <c r="C51" s="51" t="s">
        <v>49</v>
      </c>
      <c r="D51" s="7"/>
      <c r="E51" s="6">
        <v>29570.880000000001</v>
      </c>
      <c r="F51" s="5">
        <f t="shared" si="0"/>
        <v>1823167185.8299997</v>
      </c>
    </row>
    <row r="52" spans="1:6" ht="94.5" x14ac:dyDescent="0.2">
      <c r="A52" s="50" t="s">
        <v>15</v>
      </c>
      <c r="B52" s="53" t="s">
        <v>130</v>
      </c>
      <c r="C52" s="51" t="s">
        <v>50</v>
      </c>
      <c r="D52" s="7"/>
      <c r="E52" s="6">
        <v>728400</v>
      </c>
      <c r="F52" s="5">
        <f t="shared" si="0"/>
        <v>1822438785.8299997</v>
      </c>
    </row>
    <row r="53" spans="1:6" ht="94.5" x14ac:dyDescent="0.2">
      <c r="A53" s="50" t="s">
        <v>15</v>
      </c>
      <c r="B53" s="53" t="s">
        <v>130</v>
      </c>
      <c r="C53" s="51" t="s">
        <v>50</v>
      </c>
      <c r="D53" s="7"/>
      <c r="E53" s="6">
        <v>8324800</v>
      </c>
      <c r="F53" s="5">
        <f t="shared" si="0"/>
        <v>1814113985.8299997</v>
      </c>
    </row>
    <row r="54" spans="1:6" ht="94.5" x14ac:dyDescent="0.2">
      <c r="A54" s="50" t="s">
        <v>15</v>
      </c>
      <c r="B54" s="53" t="s">
        <v>131</v>
      </c>
      <c r="C54" s="51" t="s">
        <v>51</v>
      </c>
      <c r="D54" s="7"/>
      <c r="E54" s="6">
        <v>226707.79</v>
      </c>
      <c r="F54" s="5">
        <f t="shared" si="0"/>
        <v>1813887278.0399997</v>
      </c>
    </row>
    <row r="55" spans="1:6" ht="63" x14ac:dyDescent="0.2">
      <c r="A55" s="50" t="s">
        <v>15</v>
      </c>
      <c r="B55" s="53" t="s">
        <v>132</v>
      </c>
      <c r="C55" s="51" t="s">
        <v>52</v>
      </c>
      <c r="D55" s="7"/>
      <c r="E55" s="6">
        <v>724498.24</v>
      </c>
      <c r="F55" s="5">
        <f t="shared" si="0"/>
        <v>1813162779.7999997</v>
      </c>
    </row>
    <row r="56" spans="1:6" ht="47.25" x14ac:dyDescent="0.2">
      <c r="A56" s="50" t="s">
        <v>15</v>
      </c>
      <c r="B56" s="53" t="s">
        <v>133</v>
      </c>
      <c r="C56" s="51" t="s">
        <v>53</v>
      </c>
      <c r="D56" s="7"/>
      <c r="E56" s="6">
        <v>60572.45</v>
      </c>
      <c r="F56" s="5">
        <f t="shared" si="0"/>
        <v>1813102207.3499997</v>
      </c>
    </row>
    <row r="57" spans="1:6" ht="47.25" x14ac:dyDescent="0.2">
      <c r="A57" s="50" t="s">
        <v>15</v>
      </c>
      <c r="B57" s="53" t="s">
        <v>134</v>
      </c>
      <c r="C57" s="51" t="s">
        <v>54</v>
      </c>
      <c r="D57" s="7"/>
      <c r="E57" s="6">
        <v>157962.5</v>
      </c>
      <c r="F57" s="5">
        <f t="shared" si="0"/>
        <v>1812944244.8499997</v>
      </c>
    </row>
    <row r="58" spans="1:6" ht="47.25" x14ac:dyDescent="0.2">
      <c r="A58" s="50" t="s">
        <v>15</v>
      </c>
      <c r="B58" s="53" t="s">
        <v>135</v>
      </c>
      <c r="C58" s="51" t="s">
        <v>55</v>
      </c>
      <c r="D58" s="7"/>
      <c r="E58" s="6">
        <v>291435</v>
      </c>
      <c r="F58" s="5">
        <f t="shared" si="0"/>
        <v>1812652809.8499997</v>
      </c>
    </row>
    <row r="59" spans="1:6" ht="47.25" x14ac:dyDescent="0.2">
      <c r="A59" s="50" t="s">
        <v>15</v>
      </c>
      <c r="B59" s="53" t="s">
        <v>136</v>
      </c>
      <c r="C59" s="51" t="s">
        <v>56</v>
      </c>
      <c r="D59" s="7"/>
      <c r="E59" s="6">
        <v>345660</v>
      </c>
      <c r="F59" s="5">
        <f t="shared" si="0"/>
        <v>1812307149.8499997</v>
      </c>
    </row>
    <row r="60" spans="1:6" ht="47.25" x14ac:dyDescent="0.2">
      <c r="A60" s="50" t="s">
        <v>15</v>
      </c>
      <c r="B60" s="53" t="s">
        <v>137</v>
      </c>
      <c r="C60" s="51" t="s">
        <v>57</v>
      </c>
      <c r="D60" s="7"/>
      <c r="E60" s="6">
        <v>431817.5</v>
      </c>
      <c r="F60" s="5">
        <f t="shared" si="0"/>
        <v>1811875332.3499997</v>
      </c>
    </row>
    <row r="61" spans="1:6" ht="47.25" x14ac:dyDescent="0.2">
      <c r="A61" s="50" t="s">
        <v>16</v>
      </c>
      <c r="B61" s="53" t="s">
        <v>138</v>
      </c>
      <c r="C61" s="51" t="s">
        <v>58</v>
      </c>
      <c r="D61" s="7"/>
      <c r="E61" s="6">
        <v>33500</v>
      </c>
      <c r="F61" s="5">
        <f t="shared" si="0"/>
        <v>1811841832.3499997</v>
      </c>
    </row>
    <row r="62" spans="1:6" ht="63" x14ac:dyDescent="0.2">
      <c r="A62" s="50" t="s">
        <v>16</v>
      </c>
      <c r="B62" s="53" t="s">
        <v>139</v>
      </c>
      <c r="C62" s="51" t="s">
        <v>59</v>
      </c>
      <c r="D62" s="7"/>
      <c r="E62" s="6">
        <v>139365</v>
      </c>
      <c r="F62" s="5">
        <f t="shared" si="0"/>
        <v>1811702467.3499997</v>
      </c>
    </row>
    <row r="63" spans="1:6" ht="47.25" x14ac:dyDescent="0.2">
      <c r="A63" s="50" t="s">
        <v>16</v>
      </c>
      <c r="B63" s="53" t="s">
        <v>140</v>
      </c>
      <c r="C63" s="51" t="s">
        <v>60</v>
      </c>
      <c r="D63" s="7"/>
      <c r="E63" s="6">
        <v>54810</v>
      </c>
      <c r="F63" s="5">
        <f t="shared" si="0"/>
        <v>1811647657.3499997</v>
      </c>
    </row>
    <row r="64" spans="1:6" ht="47.25" x14ac:dyDescent="0.2">
      <c r="A64" s="50" t="s">
        <v>16</v>
      </c>
      <c r="B64" s="53" t="s">
        <v>141</v>
      </c>
      <c r="C64" s="51" t="s">
        <v>39</v>
      </c>
      <c r="D64" s="7"/>
      <c r="E64" s="6">
        <v>242950</v>
      </c>
      <c r="F64" s="5">
        <f t="shared" si="0"/>
        <v>1811404707.3499997</v>
      </c>
    </row>
    <row r="65" spans="1:6" ht="47.25" x14ac:dyDescent="0.2">
      <c r="A65" s="50" t="s">
        <v>16</v>
      </c>
      <c r="B65" s="53" t="s">
        <v>142</v>
      </c>
      <c r="C65" s="51" t="s">
        <v>57</v>
      </c>
      <c r="D65" s="7"/>
      <c r="E65" s="6">
        <v>300865</v>
      </c>
      <c r="F65" s="5">
        <f t="shared" si="0"/>
        <v>1811103842.3499997</v>
      </c>
    </row>
    <row r="66" spans="1:6" ht="47.25" x14ac:dyDescent="0.2">
      <c r="A66" s="50" t="s">
        <v>16</v>
      </c>
      <c r="B66" s="53" t="s">
        <v>143</v>
      </c>
      <c r="C66" s="51" t="s">
        <v>57</v>
      </c>
      <c r="D66" s="7"/>
      <c r="E66" s="6">
        <v>25050</v>
      </c>
      <c r="F66" s="5">
        <f t="shared" si="0"/>
        <v>1811078792.3499997</v>
      </c>
    </row>
    <row r="67" spans="1:6" ht="47.25" x14ac:dyDescent="0.2">
      <c r="A67" s="50" t="s">
        <v>16</v>
      </c>
      <c r="B67" s="53" t="s">
        <v>144</v>
      </c>
      <c r="C67" s="51" t="s">
        <v>61</v>
      </c>
      <c r="D67" s="7"/>
      <c r="E67" s="6">
        <v>111122.46</v>
      </c>
      <c r="F67" s="5">
        <f t="shared" si="0"/>
        <v>1810967669.8899996</v>
      </c>
    </row>
    <row r="68" spans="1:6" ht="63" x14ac:dyDescent="0.2">
      <c r="A68" s="50" t="s">
        <v>16</v>
      </c>
      <c r="B68" s="53" t="s">
        <v>145</v>
      </c>
      <c r="C68" s="51" t="s">
        <v>62</v>
      </c>
      <c r="D68" s="7"/>
      <c r="E68" s="6">
        <v>4805222.13</v>
      </c>
      <c r="F68" s="5">
        <f t="shared" si="0"/>
        <v>1806162447.7599995</v>
      </c>
    </row>
    <row r="69" spans="1:6" ht="63" x14ac:dyDescent="0.2">
      <c r="A69" s="50" t="s">
        <v>16</v>
      </c>
      <c r="B69" s="53" t="s">
        <v>146</v>
      </c>
      <c r="C69" s="51" t="s">
        <v>63</v>
      </c>
      <c r="D69" s="7"/>
      <c r="E69" s="6">
        <v>2714962.26</v>
      </c>
      <c r="F69" s="5">
        <f t="shared" si="0"/>
        <v>1803447485.4999995</v>
      </c>
    </row>
    <row r="70" spans="1:6" ht="63" x14ac:dyDescent="0.2">
      <c r="A70" s="50" t="s">
        <v>16</v>
      </c>
      <c r="B70" s="53" t="s">
        <v>147</v>
      </c>
      <c r="C70" s="51" t="s">
        <v>64</v>
      </c>
      <c r="D70" s="7"/>
      <c r="E70" s="6">
        <v>11856503.279999999</v>
      </c>
      <c r="F70" s="5">
        <f t="shared" si="0"/>
        <v>1791590982.2199996</v>
      </c>
    </row>
    <row r="71" spans="1:6" ht="94.5" x14ac:dyDescent="0.2">
      <c r="A71" s="50" t="s">
        <v>16</v>
      </c>
      <c r="B71" s="53" t="s">
        <v>148</v>
      </c>
      <c r="C71" s="51" t="s">
        <v>65</v>
      </c>
      <c r="D71" s="7"/>
      <c r="E71" s="6">
        <v>3852472.8</v>
      </c>
      <c r="F71" s="5">
        <f t="shared" si="0"/>
        <v>1787738509.4199996</v>
      </c>
    </row>
    <row r="72" spans="1:6" ht="78.75" x14ac:dyDescent="0.2">
      <c r="A72" s="50" t="s">
        <v>16</v>
      </c>
      <c r="B72" s="53" t="s">
        <v>149</v>
      </c>
      <c r="C72" s="51" t="s">
        <v>66</v>
      </c>
      <c r="D72" s="7"/>
      <c r="E72" s="6">
        <v>3000</v>
      </c>
      <c r="F72" s="5">
        <f t="shared" si="0"/>
        <v>1787735509.4199996</v>
      </c>
    </row>
    <row r="73" spans="1:6" ht="47.25" x14ac:dyDescent="0.2">
      <c r="A73" s="50" t="s">
        <v>16</v>
      </c>
      <c r="B73" s="53" t="s">
        <v>150</v>
      </c>
      <c r="C73" s="51" t="s">
        <v>67</v>
      </c>
      <c r="D73" s="7"/>
      <c r="E73" s="6">
        <v>155379.29999999999</v>
      </c>
      <c r="F73" s="5">
        <f t="shared" si="0"/>
        <v>1787580130.1199996</v>
      </c>
    </row>
    <row r="74" spans="1:6" ht="78.75" x14ac:dyDescent="0.2">
      <c r="A74" s="50" t="s">
        <v>16</v>
      </c>
      <c r="B74" s="53" t="s">
        <v>151</v>
      </c>
      <c r="C74" s="51" t="s">
        <v>68</v>
      </c>
      <c r="D74" s="7"/>
      <c r="E74" s="6">
        <v>3019194.95</v>
      </c>
      <c r="F74" s="5">
        <f t="shared" si="0"/>
        <v>1784560935.1699996</v>
      </c>
    </row>
    <row r="75" spans="1:6" ht="94.5" x14ac:dyDescent="0.2">
      <c r="A75" s="50" t="s">
        <v>16</v>
      </c>
      <c r="B75" s="53" t="s">
        <v>152</v>
      </c>
      <c r="C75" s="51" t="s">
        <v>69</v>
      </c>
      <c r="D75" s="7"/>
      <c r="E75" s="6">
        <v>1605754.77</v>
      </c>
      <c r="F75" s="5">
        <f t="shared" si="0"/>
        <v>1782955180.3999996</v>
      </c>
    </row>
    <row r="76" spans="1:6" ht="110.25" x14ac:dyDescent="0.2">
      <c r="A76" s="50" t="s">
        <v>16</v>
      </c>
      <c r="B76" s="53" t="s">
        <v>153</v>
      </c>
      <c r="C76" s="51" t="s">
        <v>70</v>
      </c>
      <c r="D76" s="7"/>
      <c r="E76" s="6">
        <v>51337</v>
      </c>
      <c r="F76" s="5">
        <f t="shared" si="0"/>
        <v>1782903843.3999996</v>
      </c>
    </row>
    <row r="77" spans="1:6" ht="94.5" x14ac:dyDescent="0.2">
      <c r="A77" s="50" t="s">
        <v>16</v>
      </c>
      <c r="B77" s="53" t="s">
        <v>154</v>
      </c>
      <c r="C77" s="51" t="s">
        <v>71</v>
      </c>
      <c r="D77" s="7"/>
      <c r="E77" s="6">
        <v>9900</v>
      </c>
      <c r="F77" s="5">
        <f t="shared" si="0"/>
        <v>1782893943.3999996</v>
      </c>
    </row>
    <row r="78" spans="1:6" ht="78.75" x14ac:dyDescent="0.2">
      <c r="A78" s="50" t="s">
        <v>16</v>
      </c>
      <c r="B78" s="53" t="s">
        <v>155</v>
      </c>
      <c r="C78" s="51" t="s">
        <v>72</v>
      </c>
      <c r="D78" s="7"/>
      <c r="E78" s="6">
        <v>17761855.059999999</v>
      </c>
      <c r="F78" s="5">
        <f t="shared" si="0"/>
        <v>1765132088.3399997</v>
      </c>
    </row>
    <row r="79" spans="1:6" ht="78.75" x14ac:dyDescent="0.2">
      <c r="A79" s="50" t="s">
        <v>16</v>
      </c>
      <c r="B79" s="53" t="s">
        <v>156</v>
      </c>
      <c r="C79" s="51" t="s">
        <v>73</v>
      </c>
      <c r="D79" s="7"/>
      <c r="E79" s="6">
        <v>4880190.32</v>
      </c>
      <c r="F79" s="5">
        <f t="shared" si="0"/>
        <v>1760251898.0199997</v>
      </c>
    </row>
    <row r="80" spans="1:6" ht="78.75" x14ac:dyDescent="0.2">
      <c r="A80" s="50" t="s">
        <v>16</v>
      </c>
      <c r="B80" s="53" t="s">
        <v>157</v>
      </c>
      <c r="C80" s="51" t="s">
        <v>74</v>
      </c>
      <c r="D80" s="7"/>
      <c r="E80" s="6">
        <v>20532139.699999999</v>
      </c>
      <c r="F80" s="5">
        <f t="shared" si="0"/>
        <v>1739719758.3199997</v>
      </c>
    </row>
    <row r="81" spans="1:6" ht="78.75" x14ac:dyDescent="0.2">
      <c r="A81" s="50" t="s">
        <v>16</v>
      </c>
      <c r="B81" s="53" t="s">
        <v>158</v>
      </c>
      <c r="C81" s="51" t="s">
        <v>75</v>
      </c>
      <c r="D81" s="7"/>
      <c r="E81" s="6">
        <v>1922354.07</v>
      </c>
      <c r="F81" s="5">
        <f t="shared" si="0"/>
        <v>1737797404.2499998</v>
      </c>
    </row>
    <row r="82" spans="1:6" ht="47.25" x14ac:dyDescent="0.2">
      <c r="A82" s="50" t="s">
        <v>17</v>
      </c>
      <c r="B82" s="53" t="s">
        <v>159</v>
      </c>
      <c r="C82" s="51" t="s">
        <v>57</v>
      </c>
      <c r="D82" s="7"/>
      <c r="E82" s="6">
        <v>346357.5</v>
      </c>
      <c r="F82" s="5">
        <f t="shared" si="0"/>
        <v>1737451046.7499998</v>
      </c>
    </row>
    <row r="83" spans="1:6" ht="47.25" x14ac:dyDescent="0.2">
      <c r="A83" s="50" t="s">
        <v>17</v>
      </c>
      <c r="B83" s="53" t="s">
        <v>160</v>
      </c>
      <c r="C83" s="51" t="s">
        <v>76</v>
      </c>
      <c r="D83" s="7"/>
      <c r="E83" s="6">
        <v>502292.5</v>
      </c>
      <c r="F83" s="5">
        <f t="shared" si="0"/>
        <v>1736948754.2499998</v>
      </c>
    </row>
    <row r="84" spans="1:6" ht="47.25" x14ac:dyDescent="0.2">
      <c r="A84" s="50" t="s">
        <v>17</v>
      </c>
      <c r="B84" s="53" t="s">
        <v>161</v>
      </c>
      <c r="C84" s="51" t="s">
        <v>57</v>
      </c>
      <c r="D84" s="7"/>
      <c r="E84" s="6">
        <v>92130</v>
      </c>
      <c r="F84" s="5">
        <f t="shared" si="0"/>
        <v>1736856624.2499998</v>
      </c>
    </row>
    <row r="85" spans="1:6" ht="47.25" x14ac:dyDescent="0.2">
      <c r="A85" s="50" t="s">
        <v>17</v>
      </c>
      <c r="B85" s="53" t="s">
        <v>162</v>
      </c>
      <c r="C85" s="51" t="s">
        <v>54</v>
      </c>
      <c r="D85" s="7"/>
      <c r="E85" s="6">
        <v>152335</v>
      </c>
      <c r="F85" s="5">
        <f t="shared" si="0"/>
        <v>1736704289.2499998</v>
      </c>
    </row>
    <row r="86" spans="1:6" ht="47.25" x14ac:dyDescent="0.2">
      <c r="A86" s="50" t="s">
        <v>17</v>
      </c>
      <c r="B86" s="53" t="s">
        <v>163</v>
      </c>
      <c r="C86" s="51" t="s">
        <v>77</v>
      </c>
      <c r="D86" s="7"/>
      <c r="E86" s="6">
        <v>38250</v>
      </c>
      <c r="F86" s="5">
        <f t="shared" si="0"/>
        <v>1736666039.2499998</v>
      </c>
    </row>
    <row r="87" spans="1:6" ht="63" x14ac:dyDescent="0.2">
      <c r="A87" s="50" t="s">
        <v>17</v>
      </c>
      <c r="B87" s="53" t="s">
        <v>164</v>
      </c>
      <c r="C87" s="51" t="s">
        <v>78</v>
      </c>
      <c r="D87" s="7"/>
      <c r="E87" s="6">
        <v>42750</v>
      </c>
      <c r="F87" s="5">
        <f t="shared" si="0"/>
        <v>1736623289.2499998</v>
      </c>
    </row>
    <row r="88" spans="1:6" ht="31.5" x14ac:dyDescent="0.2">
      <c r="A88" s="50" t="s">
        <v>17</v>
      </c>
      <c r="B88" s="53" t="s">
        <v>165</v>
      </c>
      <c r="C88" s="51" t="s">
        <v>79</v>
      </c>
      <c r="D88" s="7"/>
      <c r="E88" s="6">
        <v>26262.5</v>
      </c>
      <c r="F88" s="5">
        <f t="shared" ref="F88:F133" si="1">+F87-E88</f>
        <v>1736597026.7499998</v>
      </c>
    </row>
    <row r="89" spans="1:6" ht="110.25" x14ac:dyDescent="0.2">
      <c r="A89" s="50" t="s">
        <v>17</v>
      </c>
      <c r="B89" s="53" t="s">
        <v>166</v>
      </c>
      <c r="C89" s="51" t="s">
        <v>80</v>
      </c>
      <c r="D89" s="7"/>
      <c r="E89" s="6">
        <v>245691.51999999999</v>
      </c>
      <c r="F89" s="5">
        <f t="shared" si="1"/>
        <v>1736351335.2299998</v>
      </c>
    </row>
    <row r="90" spans="1:6" ht="47.25" x14ac:dyDescent="0.2">
      <c r="A90" s="50" t="s">
        <v>17</v>
      </c>
      <c r="B90" s="53" t="s">
        <v>167</v>
      </c>
      <c r="C90" s="51" t="s">
        <v>81</v>
      </c>
      <c r="D90" s="7"/>
      <c r="E90" s="6">
        <v>729070</v>
      </c>
      <c r="F90" s="5">
        <f t="shared" si="1"/>
        <v>1735622265.2299998</v>
      </c>
    </row>
    <row r="91" spans="1:6" ht="31.5" x14ac:dyDescent="0.2">
      <c r="A91" s="50" t="s">
        <v>17</v>
      </c>
      <c r="B91" s="53" t="s">
        <v>168</v>
      </c>
      <c r="C91" s="51" t="s">
        <v>82</v>
      </c>
      <c r="D91" s="7"/>
      <c r="E91" s="6">
        <v>25095</v>
      </c>
      <c r="F91" s="5">
        <f t="shared" si="1"/>
        <v>1735597170.2299998</v>
      </c>
    </row>
    <row r="92" spans="1:6" ht="157.5" x14ac:dyDescent="0.2">
      <c r="A92" s="50" t="s">
        <v>18</v>
      </c>
      <c r="B92" s="53" t="s">
        <v>169</v>
      </c>
      <c r="C92" s="51" t="s">
        <v>83</v>
      </c>
      <c r="D92" s="7"/>
      <c r="E92" s="6">
        <v>2511347.02</v>
      </c>
      <c r="F92" s="5">
        <f t="shared" si="1"/>
        <v>1733085823.2099998</v>
      </c>
    </row>
    <row r="93" spans="1:6" ht="157.5" x14ac:dyDescent="0.2">
      <c r="A93" s="50" t="s">
        <v>18</v>
      </c>
      <c r="B93" s="53" t="s">
        <v>169</v>
      </c>
      <c r="C93" s="51" t="s">
        <v>83</v>
      </c>
      <c r="D93" s="7"/>
      <c r="E93" s="6">
        <v>296057.45</v>
      </c>
      <c r="F93" s="5">
        <f t="shared" si="1"/>
        <v>1732789765.7599998</v>
      </c>
    </row>
    <row r="94" spans="1:6" ht="63" x14ac:dyDescent="0.2">
      <c r="A94" s="50" t="s">
        <v>18</v>
      </c>
      <c r="B94" s="53" t="s">
        <v>170</v>
      </c>
      <c r="C94" s="51" t="s">
        <v>84</v>
      </c>
      <c r="D94" s="7"/>
      <c r="E94" s="6">
        <v>8741080.0299999993</v>
      </c>
      <c r="F94" s="5">
        <f t="shared" si="1"/>
        <v>1724048685.7299998</v>
      </c>
    </row>
    <row r="95" spans="1:6" ht="47.25" x14ac:dyDescent="0.2">
      <c r="A95" s="50" t="s">
        <v>18</v>
      </c>
      <c r="B95" s="53" t="s">
        <v>171</v>
      </c>
      <c r="C95" s="51" t="s">
        <v>85</v>
      </c>
      <c r="D95" s="7"/>
      <c r="E95" s="6">
        <v>145985.35999999999</v>
      </c>
      <c r="F95" s="5">
        <f t="shared" si="1"/>
        <v>1723902700.3699999</v>
      </c>
    </row>
    <row r="96" spans="1:6" ht="31.5" x14ac:dyDescent="0.2">
      <c r="A96" s="50" t="s">
        <v>18</v>
      </c>
      <c r="B96" s="53" t="s">
        <v>172</v>
      </c>
      <c r="C96" s="51" t="s">
        <v>86</v>
      </c>
      <c r="D96" s="7"/>
      <c r="E96" s="6">
        <v>169786.57</v>
      </c>
      <c r="F96" s="5">
        <f t="shared" si="1"/>
        <v>1723732913.8</v>
      </c>
    </row>
    <row r="97" spans="1:6" ht="31.5" x14ac:dyDescent="0.2">
      <c r="A97" s="50" t="s">
        <v>18</v>
      </c>
      <c r="B97" s="53" t="s">
        <v>173</v>
      </c>
      <c r="C97" s="51" t="s">
        <v>87</v>
      </c>
      <c r="D97" s="7"/>
      <c r="E97" s="6">
        <v>13497.92</v>
      </c>
      <c r="F97" s="5">
        <f t="shared" si="1"/>
        <v>1723719415.8799999</v>
      </c>
    </row>
    <row r="98" spans="1:6" ht="47.25" x14ac:dyDescent="0.2">
      <c r="A98" s="50" t="s">
        <v>19</v>
      </c>
      <c r="B98" s="53" t="s">
        <v>174</v>
      </c>
      <c r="C98" s="51" t="s">
        <v>88</v>
      </c>
      <c r="D98" s="7"/>
      <c r="E98" s="6">
        <v>1572706.64</v>
      </c>
      <c r="F98" s="5">
        <f t="shared" si="1"/>
        <v>1722146709.2399998</v>
      </c>
    </row>
    <row r="99" spans="1:6" ht="47.25" x14ac:dyDescent="0.2">
      <c r="A99" s="50" t="s">
        <v>19</v>
      </c>
      <c r="B99" s="53" t="s">
        <v>174</v>
      </c>
      <c r="C99" s="51" t="s">
        <v>88</v>
      </c>
      <c r="D99" s="7"/>
      <c r="E99" s="6">
        <v>111504.93</v>
      </c>
      <c r="F99" s="5">
        <f t="shared" si="1"/>
        <v>1722035204.3099997</v>
      </c>
    </row>
    <row r="100" spans="1:6" ht="47.25" x14ac:dyDescent="0.2">
      <c r="A100" s="50" t="s">
        <v>19</v>
      </c>
      <c r="B100" s="53" t="s">
        <v>174</v>
      </c>
      <c r="C100" s="51" t="s">
        <v>88</v>
      </c>
      <c r="D100" s="7"/>
      <c r="E100" s="6">
        <v>111662.18</v>
      </c>
      <c r="F100" s="5">
        <f t="shared" si="1"/>
        <v>1721923542.1299996</v>
      </c>
    </row>
    <row r="101" spans="1:6" ht="47.25" x14ac:dyDescent="0.2">
      <c r="A101" s="50" t="s">
        <v>19</v>
      </c>
      <c r="B101" s="53" t="s">
        <v>174</v>
      </c>
      <c r="C101" s="51" t="s">
        <v>88</v>
      </c>
      <c r="D101" s="7"/>
      <c r="E101" s="6">
        <v>19536.490000000002</v>
      </c>
      <c r="F101" s="5">
        <f t="shared" si="1"/>
        <v>1721904005.6399996</v>
      </c>
    </row>
    <row r="102" spans="1:6" ht="31.5" x14ac:dyDescent="0.2">
      <c r="A102" s="50" t="s">
        <v>19</v>
      </c>
      <c r="B102" s="53" t="s">
        <v>175</v>
      </c>
      <c r="C102" s="51" t="s">
        <v>89</v>
      </c>
      <c r="D102" s="7"/>
      <c r="E102" s="6">
        <v>13632956.48</v>
      </c>
      <c r="F102" s="5">
        <f t="shared" si="1"/>
        <v>1708271049.1599996</v>
      </c>
    </row>
    <row r="103" spans="1:6" ht="31.5" x14ac:dyDescent="0.2">
      <c r="A103" s="50" t="s">
        <v>19</v>
      </c>
      <c r="B103" s="53" t="s">
        <v>175</v>
      </c>
      <c r="C103" s="51" t="s">
        <v>89</v>
      </c>
      <c r="D103" s="7"/>
      <c r="E103" s="6">
        <v>941460.4</v>
      </c>
      <c r="F103" s="5">
        <f t="shared" si="1"/>
        <v>1707329588.7599995</v>
      </c>
    </row>
    <row r="104" spans="1:6" ht="31.5" x14ac:dyDescent="0.2">
      <c r="A104" s="50" t="s">
        <v>19</v>
      </c>
      <c r="B104" s="53" t="s">
        <v>175</v>
      </c>
      <c r="C104" s="51" t="s">
        <v>89</v>
      </c>
      <c r="D104" s="7"/>
      <c r="E104" s="6">
        <v>967939.94</v>
      </c>
      <c r="F104" s="5">
        <f t="shared" si="1"/>
        <v>1706361648.8199995</v>
      </c>
    </row>
    <row r="105" spans="1:6" ht="31.5" x14ac:dyDescent="0.2">
      <c r="A105" s="50" t="s">
        <v>19</v>
      </c>
      <c r="B105" s="53" t="s">
        <v>175</v>
      </c>
      <c r="C105" s="51" t="s">
        <v>89</v>
      </c>
      <c r="D105" s="7"/>
      <c r="E105" s="6">
        <v>156581.23000000001</v>
      </c>
      <c r="F105" s="5">
        <f t="shared" si="1"/>
        <v>1706205067.5899994</v>
      </c>
    </row>
    <row r="106" spans="1:6" ht="47.25" x14ac:dyDescent="0.2">
      <c r="A106" s="50" t="s">
        <v>19</v>
      </c>
      <c r="B106" s="53" t="s">
        <v>176</v>
      </c>
      <c r="C106" s="51" t="s">
        <v>90</v>
      </c>
      <c r="D106" s="7"/>
      <c r="E106" s="6">
        <v>179850</v>
      </c>
      <c r="F106" s="5">
        <f t="shared" si="1"/>
        <v>1706025217.5899994</v>
      </c>
    </row>
    <row r="107" spans="1:6" ht="47.25" x14ac:dyDescent="0.2">
      <c r="A107" s="50" t="s">
        <v>19</v>
      </c>
      <c r="B107" s="53" t="s">
        <v>176</v>
      </c>
      <c r="C107" s="51" t="s">
        <v>90</v>
      </c>
      <c r="D107" s="7"/>
      <c r="E107" s="6">
        <v>12751.37</v>
      </c>
      <c r="F107" s="5">
        <f t="shared" si="1"/>
        <v>1706012466.2199996</v>
      </c>
    </row>
    <row r="108" spans="1:6" ht="47.25" x14ac:dyDescent="0.2">
      <c r="A108" s="50" t="s">
        <v>19</v>
      </c>
      <c r="B108" s="53" t="s">
        <v>176</v>
      </c>
      <c r="C108" s="51" t="s">
        <v>90</v>
      </c>
      <c r="D108" s="7"/>
      <c r="E108" s="6">
        <v>12769.35</v>
      </c>
      <c r="F108" s="5">
        <f t="shared" si="1"/>
        <v>1705999696.8699996</v>
      </c>
    </row>
    <row r="109" spans="1:6" ht="47.25" x14ac:dyDescent="0.2">
      <c r="A109" s="50" t="s">
        <v>19</v>
      </c>
      <c r="B109" s="53" t="s">
        <v>176</v>
      </c>
      <c r="C109" s="51" t="s">
        <v>90</v>
      </c>
      <c r="D109" s="7"/>
      <c r="E109" s="6">
        <v>2113.8000000000002</v>
      </c>
      <c r="F109" s="5">
        <f t="shared" si="1"/>
        <v>1705997583.0699997</v>
      </c>
    </row>
    <row r="110" spans="1:6" ht="47.25" x14ac:dyDescent="0.2">
      <c r="A110" s="50" t="s">
        <v>19</v>
      </c>
      <c r="B110" s="53" t="s">
        <v>177</v>
      </c>
      <c r="C110" s="51" t="s">
        <v>91</v>
      </c>
      <c r="D110" s="7"/>
      <c r="E110" s="6">
        <v>13358291.26</v>
      </c>
      <c r="F110" s="5">
        <f t="shared" si="1"/>
        <v>1692639291.8099997</v>
      </c>
    </row>
    <row r="111" spans="1:6" ht="47.25" x14ac:dyDescent="0.2">
      <c r="A111" s="50" t="s">
        <v>19</v>
      </c>
      <c r="B111" s="53" t="s">
        <v>178</v>
      </c>
      <c r="C111" s="51" t="s">
        <v>92</v>
      </c>
      <c r="D111" s="7"/>
      <c r="E111" s="6">
        <v>39440484.43</v>
      </c>
      <c r="F111" s="5">
        <f t="shared" si="1"/>
        <v>1653198807.3799996</v>
      </c>
    </row>
    <row r="112" spans="1:6" ht="47.25" x14ac:dyDescent="0.2">
      <c r="A112" s="50" t="s">
        <v>19</v>
      </c>
      <c r="B112" s="53" t="s">
        <v>179</v>
      </c>
      <c r="C112" s="51" t="s">
        <v>93</v>
      </c>
      <c r="D112" s="7"/>
      <c r="E112" s="6">
        <v>7475429.5</v>
      </c>
      <c r="F112" s="5">
        <f t="shared" si="1"/>
        <v>1645723377.8799996</v>
      </c>
    </row>
    <row r="113" spans="1:6" ht="47.25" x14ac:dyDescent="0.2">
      <c r="A113" s="50" t="s">
        <v>20</v>
      </c>
      <c r="B113" s="53" t="s">
        <v>180</v>
      </c>
      <c r="C113" s="51" t="s">
        <v>94</v>
      </c>
      <c r="D113" s="7"/>
      <c r="E113" s="6">
        <v>42771272.060000002</v>
      </c>
      <c r="F113" s="5">
        <f t="shared" si="1"/>
        <v>1602952105.8199997</v>
      </c>
    </row>
    <row r="114" spans="1:6" ht="47.25" x14ac:dyDescent="0.2">
      <c r="A114" s="50" t="s">
        <v>20</v>
      </c>
      <c r="B114" s="53" t="s">
        <v>180</v>
      </c>
      <c r="C114" s="51" t="s">
        <v>94</v>
      </c>
      <c r="D114" s="7"/>
      <c r="E114" s="6">
        <v>2976765.21</v>
      </c>
      <c r="F114" s="5">
        <f t="shared" si="1"/>
        <v>1599975340.6099997</v>
      </c>
    </row>
    <row r="115" spans="1:6" ht="47.25" x14ac:dyDescent="0.2">
      <c r="A115" s="50" t="s">
        <v>20</v>
      </c>
      <c r="B115" s="53" t="s">
        <v>180</v>
      </c>
      <c r="C115" s="51" t="s">
        <v>94</v>
      </c>
      <c r="D115" s="7"/>
      <c r="E115" s="6">
        <v>3036760.37</v>
      </c>
      <c r="F115" s="5">
        <f t="shared" si="1"/>
        <v>1596938580.2399998</v>
      </c>
    </row>
    <row r="116" spans="1:6" ht="47.25" x14ac:dyDescent="0.2">
      <c r="A116" s="50" t="s">
        <v>20</v>
      </c>
      <c r="B116" s="53" t="s">
        <v>180</v>
      </c>
      <c r="C116" s="51" t="s">
        <v>94</v>
      </c>
      <c r="D116" s="7"/>
      <c r="E116" s="6">
        <v>496153.16</v>
      </c>
      <c r="F116" s="5">
        <f t="shared" si="1"/>
        <v>1596442427.0799997</v>
      </c>
    </row>
    <row r="117" spans="1:6" ht="47.25" x14ac:dyDescent="0.2">
      <c r="A117" s="50" t="s">
        <v>20</v>
      </c>
      <c r="B117" s="53" t="s">
        <v>181</v>
      </c>
      <c r="C117" s="51" t="s">
        <v>95</v>
      </c>
      <c r="D117" s="7"/>
      <c r="E117" s="6">
        <v>21191227.699999999</v>
      </c>
      <c r="F117" s="5">
        <f t="shared" si="1"/>
        <v>1575251199.3799996</v>
      </c>
    </row>
    <row r="118" spans="1:6" ht="47.25" x14ac:dyDescent="0.2">
      <c r="A118" s="50" t="s">
        <v>20</v>
      </c>
      <c r="B118" s="53" t="s">
        <v>181</v>
      </c>
      <c r="C118" s="51" t="s">
        <v>95</v>
      </c>
      <c r="D118" s="7"/>
      <c r="E118" s="6">
        <v>1489545.44</v>
      </c>
      <c r="F118" s="5">
        <f t="shared" si="1"/>
        <v>1573761653.9399996</v>
      </c>
    </row>
    <row r="119" spans="1:6" ht="47.25" x14ac:dyDescent="0.2">
      <c r="A119" s="50" t="s">
        <v>20</v>
      </c>
      <c r="B119" s="53" t="s">
        <v>181</v>
      </c>
      <c r="C119" s="51" t="s">
        <v>95</v>
      </c>
      <c r="D119" s="7"/>
      <c r="E119" s="6">
        <v>1504577.18</v>
      </c>
      <c r="F119" s="5">
        <f t="shared" si="1"/>
        <v>1572257076.7599995</v>
      </c>
    </row>
    <row r="120" spans="1:6" ht="47.25" x14ac:dyDescent="0.2">
      <c r="A120" s="50" t="s">
        <v>20</v>
      </c>
      <c r="B120" s="53" t="s">
        <v>181</v>
      </c>
      <c r="C120" s="51" t="s">
        <v>95</v>
      </c>
      <c r="D120" s="7"/>
      <c r="E120" s="6">
        <v>255503.68</v>
      </c>
      <c r="F120" s="5">
        <f t="shared" si="1"/>
        <v>1572001573.0799994</v>
      </c>
    </row>
    <row r="121" spans="1:6" ht="47.25" x14ac:dyDescent="0.2">
      <c r="A121" s="50" t="s">
        <v>20</v>
      </c>
      <c r="B121" s="53" t="s">
        <v>182</v>
      </c>
      <c r="C121" s="51" t="s">
        <v>96</v>
      </c>
      <c r="D121" s="7"/>
      <c r="E121" s="6">
        <v>56851083.189999998</v>
      </c>
      <c r="F121" s="5">
        <f t="shared" si="1"/>
        <v>1515150489.8899994</v>
      </c>
    </row>
    <row r="122" spans="1:6" ht="47.25" x14ac:dyDescent="0.2">
      <c r="A122" s="50" t="s">
        <v>20</v>
      </c>
      <c r="B122" s="53" t="s">
        <v>182</v>
      </c>
      <c r="C122" s="51" t="s">
        <v>96</v>
      </c>
      <c r="D122" s="7"/>
      <c r="E122" s="6">
        <v>3987953.98</v>
      </c>
      <c r="F122" s="5">
        <f t="shared" si="1"/>
        <v>1511162535.9099994</v>
      </c>
    </row>
    <row r="123" spans="1:6" ht="47.25" x14ac:dyDescent="0.2">
      <c r="A123" s="50" t="s">
        <v>20</v>
      </c>
      <c r="B123" s="53" t="s">
        <v>182</v>
      </c>
      <c r="C123" s="51" t="s">
        <v>96</v>
      </c>
      <c r="D123" s="7"/>
      <c r="E123" s="6">
        <v>4036426.99</v>
      </c>
      <c r="F123" s="5">
        <f t="shared" si="1"/>
        <v>1507126108.9199994</v>
      </c>
    </row>
    <row r="124" spans="1:6" ht="47.25" x14ac:dyDescent="0.2">
      <c r="A124" s="50" t="s">
        <v>20</v>
      </c>
      <c r="B124" s="53" t="s">
        <v>182</v>
      </c>
      <c r="C124" s="51" t="s">
        <v>96</v>
      </c>
      <c r="D124" s="7"/>
      <c r="E124" s="6">
        <v>695690.36</v>
      </c>
      <c r="F124" s="5">
        <f t="shared" si="1"/>
        <v>1506430418.5599995</v>
      </c>
    </row>
    <row r="125" spans="1:6" ht="47.25" x14ac:dyDescent="0.2">
      <c r="A125" s="50" t="s">
        <v>20</v>
      </c>
      <c r="B125" s="53" t="s">
        <v>183</v>
      </c>
      <c r="C125" s="51" t="s">
        <v>97</v>
      </c>
      <c r="D125" s="7"/>
      <c r="E125" s="6">
        <v>58934174</v>
      </c>
      <c r="F125" s="5">
        <f t="shared" si="1"/>
        <v>1447496244.5599995</v>
      </c>
    </row>
    <row r="126" spans="1:6" ht="47.25" x14ac:dyDescent="0.2">
      <c r="A126" s="50" t="s">
        <v>20</v>
      </c>
      <c r="B126" s="53" t="s">
        <v>183</v>
      </c>
      <c r="C126" s="51" t="s">
        <v>97</v>
      </c>
      <c r="D126" s="7"/>
      <c r="E126" s="6">
        <v>4129689.16</v>
      </c>
      <c r="F126" s="5">
        <f t="shared" si="1"/>
        <v>1443366555.3999994</v>
      </c>
    </row>
    <row r="127" spans="1:6" ht="47.25" x14ac:dyDescent="0.2">
      <c r="A127" s="50" t="s">
        <v>20</v>
      </c>
      <c r="B127" s="53" t="s">
        <v>183</v>
      </c>
      <c r="C127" s="51" t="s">
        <v>97</v>
      </c>
      <c r="D127" s="7"/>
      <c r="E127" s="6">
        <v>4184326.35</v>
      </c>
      <c r="F127" s="5">
        <f t="shared" si="1"/>
        <v>1439182229.0499995</v>
      </c>
    </row>
    <row r="128" spans="1:6" ht="47.25" x14ac:dyDescent="0.2">
      <c r="A128" s="50" t="s">
        <v>20</v>
      </c>
      <c r="B128" s="53" t="s">
        <v>183</v>
      </c>
      <c r="C128" s="51" t="s">
        <v>97</v>
      </c>
      <c r="D128" s="7"/>
      <c r="E128" s="6">
        <v>542589.56000000006</v>
      </c>
      <c r="F128" s="5">
        <f t="shared" si="1"/>
        <v>1438639639.4899995</v>
      </c>
    </row>
    <row r="129" spans="1:6" ht="47.25" x14ac:dyDescent="0.2">
      <c r="A129" s="50" t="s">
        <v>20</v>
      </c>
      <c r="B129" s="53" t="s">
        <v>184</v>
      </c>
      <c r="C129" s="51" t="s">
        <v>98</v>
      </c>
      <c r="D129" s="7"/>
      <c r="E129" s="6">
        <v>65000</v>
      </c>
      <c r="F129" s="5">
        <f t="shared" si="1"/>
        <v>1438574639.4899995</v>
      </c>
    </row>
    <row r="130" spans="1:6" ht="47.25" x14ac:dyDescent="0.2">
      <c r="A130" s="50" t="s">
        <v>20</v>
      </c>
      <c r="B130" s="53" t="s">
        <v>184</v>
      </c>
      <c r="C130" s="51" t="s">
        <v>98</v>
      </c>
      <c r="D130" s="7"/>
      <c r="E130" s="6">
        <v>4608.5</v>
      </c>
      <c r="F130" s="5">
        <f t="shared" si="1"/>
        <v>1438570030.9899995</v>
      </c>
    </row>
    <row r="131" spans="1:6" ht="47.25" x14ac:dyDescent="0.2">
      <c r="A131" s="50" t="s">
        <v>20</v>
      </c>
      <c r="B131" s="53" t="s">
        <v>184</v>
      </c>
      <c r="C131" s="51" t="s">
        <v>98</v>
      </c>
      <c r="D131" s="7"/>
      <c r="E131" s="6">
        <v>4615</v>
      </c>
      <c r="F131" s="5">
        <f t="shared" si="1"/>
        <v>1438565415.9899995</v>
      </c>
    </row>
    <row r="132" spans="1:6" ht="47.25" x14ac:dyDescent="0.2">
      <c r="A132" s="50" t="s">
        <v>20</v>
      </c>
      <c r="B132" s="53" t="s">
        <v>184</v>
      </c>
      <c r="C132" s="51" t="s">
        <v>98</v>
      </c>
      <c r="D132" s="7"/>
      <c r="E132" s="6">
        <v>845</v>
      </c>
      <c r="F132" s="5">
        <f t="shared" si="1"/>
        <v>1438564570.9899995</v>
      </c>
    </row>
    <row r="133" spans="1:6" ht="63" x14ac:dyDescent="0.2">
      <c r="A133" s="50" t="s">
        <v>20</v>
      </c>
      <c r="B133" s="53" t="s">
        <v>185</v>
      </c>
      <c r="C133" s="51" t="s">
        <v>99</v>
      </c>
      <c r="D133" s="7"/>
      <c r="E133" s="6">
        <v>80872.5</v>
      </c>
      <c r="F133" s="5">
        <f t="shared" si="1"/>
        <v>1438483698.4899995</v>
      </c>
    </row>
  </sheetData>
  <mergeCells count="5">
    <mergeCell ref="A11:F11"/>
    <mergeCell ref="A12:F12"/>
    <mergeCell ref="A15:C15"/>
    <mergeCell ref="D16:E16"/>
    <mergeCell ref="A17:A18"/>
  </mergeCells>
  <printOptions gridLines="1"/>
  <pageMargins left="0.74803149606299213" right="0.35433070866141736" top="0.59055118110236227" bottom="0.39370078740157483" header="0.19685039370078741" footer="0.19685039370078741"/>
  <pageSetup scale="56" fitToHeight="1000" orientation="portrait" r:id="rId1"/>
  <headerFooter alignWithMargins="0">
    <oddFooter>&amp;C&amp;L&amp;R Página &amp;P de &amp;N</oddFooter>
  </headerFooter>
  <rowBreaks count="1" manualBreakCount="1">
    <brk id="11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 Y GASTOS  (5)</vt:lpstr>
      <vt:lpstr>'INGRESOS Y GASTOS  (5)'!Área_de_impresión</vt:lpstr>
      <vt:lpstr>'INGRESOS Y GASTOS  (5)'!Títulos_a_imprimir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Bolivar Andres Medrano Cuesta</cp:lastModifiedBy>
  <cp:lastPrinted>2022-02-08T12:18:30Z</cp:lastPrinted>
  <dcterms:created xsi:type="dcterms:W3CDTF">2022-02-07T21:52:19Z</dcterms:created>
  <dcterms:modified xsi:type="dcterms:W3CDTF">2022-02-08T12:25:40Z</dcterms:modified>
</cp:coreProperties>
</file>