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8_{78BF5D96-6DCA-4D3B-A492-DDAF27E8D342}" xr6:coauthVersionLast="47" xr6:coauthVersionMax="47" xr10:uidLastSave="{00000000-0000-0000-0000-000000000000}"/>
  <bookViews>
    <workbookView xWindow="19080" yWindow="-120" windowWidth="19440" windowHeight="15000" xr2:uid="{784E5D24-0E0A-4A1C-AEDB-8C414D77F257}"/>
  </bookViews>
  <sheets>
    <sheet name="Ejecucion Abril-2022 " sheetId="7" r:id="rId1"/>
  </sheets>
  <definedNames>
    <definedName name="Print_Area" localSheetId="0">'Ejecucion Abril-2022 '!$A$1:$J$101</definedName>
    <definedName name="Print_Titles" localSheetId="0">'Ejecucion Abril-2022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6" i="7" l="1"/>
  <c r="G87" i="7"/>
  <c r="F87" i="7" l="1"/>
  <c r="F76" i="7"/>
  <c r="E87" i="7" l="1"/>
  <c r="D87" i="7"/>
  <c r="C87" i="7"/>
  <c r="B87" i="7"/>
  <c r="J86" i="7"/>
  <c r="J85" i="7"/>
  <c r="J84" i="7"/>
  <c r="J83" i="7"/>
  <c r="J82" i="7"/>
  <c r="J81" i="7"/>
  <c r="J80" i="7"/>
  <c r="J79" i="7"/>
  <c r="J78" i="7"/>
  <c r="J77" i="7"/>
  <c r="B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B11" i="7"/>
  <c r="J87" i="7" l="1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<sst xmlns="http://schemas.openxmlformats.org/spreadsheetml/2006/main" count="98" uniqueCount="98">
  <si>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</si>
  <si>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</si>
  <si>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</si>
  <si>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</si>
  <si>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</si>
  <si>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</si>
  <si>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</si>
  <si>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</si>
  <si>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</si>
  <si>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</si>
  <si>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</si>
  <si>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</si>
  <si>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</si>
  <si>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</si>
  <si>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</si>
  <si>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</si>
  <si>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</si>
  <si>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</si>
  <si>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</si>
  <si>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</si>
  <si>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</si>
  <si>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</si>
  <si>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</si>
  <si>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</si>
  <si>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</si>
  <si>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</si>
  <si>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</si>
  <si>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</si>
  <si>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</si>
  <si>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</si>
  <si>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</si>
  <si>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</si>
  <si>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</si>
  <si>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</si>
  <si>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</si>
  <si>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</si>
  <si>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</si>
  <si>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</si>
  <si>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</si>
  <si>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</si>
  <si>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</si>
  <si>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</si>
  <si>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</si>
  <si>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</si>
  <si>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</si>
  <si>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</si>
  <si>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</si>
  <si>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</si>
  <si>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</si>
  <si>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</si>
  <si>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</si>
  <si>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</si>
  <si>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</si>
  <si>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</si>
  <si>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</si>
  <si>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</si>
  <si>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</si>
  <si>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</si>
  <si>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</si>
  <si>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</si>
  <si>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</si>
  <si>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</si>
  <si>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</si>
  <si>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</si>
  <si>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</si>
  <si>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</si>
  <si>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</si>
  <si>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</si>
  <si>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</si>
  <si>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</si>
  <si>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</si>
  <si>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</si>
  <si>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</si>
  <si>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</si>
  <si>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</si>
  <si>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</si>
  <si>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</si>
  <si>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</si>
  <si>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</si>
  <si>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</si>
  <si>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</si>
  <si>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</si>
  <si>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</si>
  <si>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</si>
  <si>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</si>
  <si>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</si>
  <si>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Año 2022</t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</si>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</sst>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0"/>
      </top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9" fillId="0" borderId="7" xfId="1" applyFont="1" applyBorder="1" applyAlignment="1">
      <alignment horizontal="right"/>
    </xf>
    <xf numFmtId="43" fontId="9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6" fillId="0" borderId="8" xfId="1" applyFont="1" applyBorder="1" applyAlignment="1">
      <alignment horizontal="right"/>
    </xf>
    <xf numFmtId="43" fontId="9" fillId="0" borderId="8" xfId="1" applyFont="1" applyBorder="1" applyAlignment="1">
      <alignment horizontal="right"/>
    </xf>
    <xf numFmtId="43" fontId="10" fillId="3" borderId="0" xfId="1" applyFont="1" applyFill="1" applyAlignment="1">
      <alignment horizontal="right"/>
    </xf>
    <xf numFmtId="43" fontId="8" fillId="0" borderId="0" xfId="1" applyFont="1" applyBorder="1"/>
    <xf numFmtId="43" fontId="7" fillId="0" borderId="0" xfId="1" applyFont="1" applyBorder="1"/>
    <xf numFmtId="43" fontId="8" fillId="0" borderId="9" xfId="1" applyFont="1" applyBorder="1"/>
    <xf numFmtId="0" fontId="2" fillId="2" borderId="2" xfId="0" applyFont="1" applyFill="1" applyBorder="1" applyAlignment="1">
      <alignment vertical="center"/>
    </xf>
    <xf numFmtId="39" fontId="3" fillId="4" borderId="10" xfId="0" applyNumberFormat="1" applyFont="1" applyFill="1" applyBorder="1" applyAlignment="1">
      <alignment horizontal="right" vertical="center" wrapText="1"/>
    </xf>
    <xf numFmtId="164" fontId="3" fillId="4" borderId="10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43" fontId="0" fillId="0" borderId="7" xfId="1" applyFont="1" applyBorder="1"/>
    <xf numFmtId="0" fontId="0" fillId="0" borderId="11" xfId="0" applyBorder="1" applyAlignment="1">
      <alignment vertical="center"/>
    </xf>
    <xf numFmtId="43" fontId="8" fillId="0" borderId="6" xfId="1" applyFont="1" applyBorder="1"/>
    <xf numFmtId="43" fontId="8" fillId="0" borderId="8" xfId="1" applyFont="1" applyBorder="1"/>
    <xf numFmtId="43" fontId="8" fillId="0" borderId="18" xfId="1" applyFont="1" applyBorder="1"/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3" fillId="0" borderId="7" xfId="1" applyFont="1" applyBorder="1"/>
    <xf numFmtId="43" fontId="0" fillId="0" borderId="19" xfId="1" applyFont="1" applyBorder="1"/>
    <xf numFmtId="43" fontId="0" fillId="0" borderId="0" xfId="1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43" fontId="0" fillId="0" borderId="12" xfId="1" applyFont="1" applyBorder="1" applyAlignment="1">
      <alignment horizont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43" fontId="2" fillId="3" borderId="15" xfId="1" applyFont="1" applyFill="1" applyBorder="1" applyAlignment="1">
      <alignment horizontal="center" vertical="center" wrapText="1"/>
    </xf>
    <xf numFmtId="43" fontId="2" fillId="3" borderId="17" xfId="1" applyFont="1" applyFill="1" applyBorder="1" applyAlignment="1">
      <alignment horizontal="center" vertical="center" wrapText="1"/>
    </xf>
    <xf numFmtId="43" fontId="2" fillId="3" borderId="13" xfId="1" applyFont="1" applyFill="1" applyBorder="1" applyAlignment="1">
      <alignment horizontal="center" vertical="center"/>
    </xf>
    <xf numFmtId="43" fontId="2" fillId="3" borderId="1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9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171450</xdr:rowOff>
    </xdr:from>
    <xdr:to>
      <xdr:col>9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AA861FF-E4C8-4E1D-855D-4B67E6D0F283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86219CA-2342-411F-B624-5B4ED33D8EF5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58A10489-F2A5-4CAC-A539-358495CC0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136071</xdr:rowOff>
    </xdr:from>
    <xdr:to>
      <xdr:col>9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23775F-2364-4253-AF56-518D3E6374F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95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B1A78C24-379F-46D6-BFA3-3ED28DEBF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94</xdr:row>
      <xdr:rowOff>68036</xdr:rowOff>
    </xdr:from>
    <xdr:to>
      <xdr:col>1</xdr:col>
      <xdr:colOff>104316</xdr:colOff>
      <xdr:row>97</xdr:row>
      <xdr:rowOff>143169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24E4F52-02D9-4785-AC00-62231BF79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4B04E-A49B-4B66-BFDB-AEE41A054DC0}">
  <dimension ref="A3:K97"/>
  <sheetViews>
    <sheetView showGridLines="0" tabSelected="1" zoomScale="70" zoomScaleNormal="70" workbookViewId="0">
      <selection activeCell="D92" sqref="D92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2" customWidth="1"/>
    <col min="5" max="5" width="23.42578125" style="12" customWidth="1"/>
    <col min="6" max="10" width="24.7109375" style="12" customWidth="1"/>
  </cols>
  <sheetData>
    <row r="3" spans="1:11" ht="28.5" customHeight="1" x14ac:dyDescent="0.25">
      <c r="A3" s="46" t="s">
        <v>84</v>
      </c>
      <c r="B3" s="47"/>
      <c r="C3" s="47"/>
      <c r="D3" s="47"/>
      <c r="E3" s="47"/>
      <c r="F3" s="47"/>
      <c r="G3" s="47"/>
      <c r="H3" s="47"/>
      <c r="I3" s="47"/>
      <c r="J3" s="47"/>
    </row>
    <row r="4" spans="1:11" ht="15.75" x14ac:dyDescent="0.25">
      <c r="A4" s="48" t="s">
        <v>86</v>
      </c>
      <c r="B4" s="49"/>
      <c r="C4" s="49"/>
      <c r="D4" s="49"/>
      <c r="E4" s="49"/>
      <c r="F4" s="49"/>
      <c r="G4" s="49"/>
      <c r="H4" s="49"/>
      <c r="I4" s="49"/>
      <c r="J4" s="49"/>
    </row>
    <row r="5" spans="1:11" ht="15.75" customHeight="1" x14ac:dyDescent="0.25">
      <c r="A5" s="50" t="s">
        <v>83</v>
      </c>
      <c r="B5" s="51"/>
      <c r="C5" s="51"/>
      <c r="D5" s="51"/>
      <c r="E5" s="51"/>
      <c r="F5" s="51"/>
      <c r="G5" s="51"/>
      <c r="H5" s="51"/>
      <c r="I5" s="51"/>
      <c r="J5" s="51"/>
    </row>
    <row r="6" spans="1:11" ht="15.75" customHeight="1" x14ac:dyDescent="0.25">
      <c r="A6" s="51" t="s">
        <v>75</v>
      </c>
      <c r="B6" s="51"/>
      <c r="C6" s="51"/>
      <c r="D6" s="51"/>
      <c r="E6" s="51"/>
      <c r="F6" s="51"/>
      <c r="G6" s="51"/>
      <c r="H6" s="51"/>
      <c r="I6" s="51"/>
      <c r="J6" s="51"/>
    </row>
    <row r="8" spans="1:11" x14ac:dyDescent="0.25">
      <c r="D8" s="52"/>
      <c r="E8" s="52"/>
      <c r="F8" s="52"/>
      <c r="G8" s="52"/>
      <c r="H8" s="52"/>
      <c r="I8" s="52"/>
      <c r="J8" s="52"/>
    </row>
    <row r="9" spans="1:11" ht="30" customHeight="1" x14ac:dyDescent="0.25">
      <c r="A9" s="53" t="s">
        <v>65</v>
      </c>
      <c r="B9" s="55" t="s">
        <v>88</v>
      </c>
      <c r="C9" s="55" t="s">
        <v>89</v>
      </c>
      <c r="D9" s="57" t="s">
        <v>94</v>
      </c>
      <c r="E9" s="58"/>
      <c r="F9" s="58"/>
      <c r="G9" s="58"/>
      <c r="H9" s="58"/>
      <c r="I9" s="58"/>
      <c r="J9" s="59"/>
    </row>
    <row r="10" spans="1:11" ht="30" customHeight="1" x14ac:dyDescent="0.25">
      <c r="A10" s="54"/>
      <c r="B10" s="56"/>
      <c r="C10" s="56"/>
      <c r="D10" s="6" t="s">
        <v>77</v>
      </c>
      <c r="E10" s="6" t="s">
        <v>78</v>
      </c>
      <c r="F10" s="6" t="s">
        <v>79</v>
      </c>
      <c r="G10" s="6" t="s">
        <v>80</v>
      </c>
      <c r="H10" s="7" t="s">
        <v>81</v>
      </c>
      <c r="I10" s="6" t="s">
        <v>82</v>
      </c>
      <c r="J10" s="6" t="s">
        <v>76</v>
      </c>
    </row>
    <row r="11" spans="1:11" x14ac:dyDescent="0.25">
      <c r="A11" s="2" t="s">
        <v>0</v>
      </c>
      <c r="B11" s="20">
        <f>B12+B18+B28+B38+B47+B54+B64</f>
        <v>36273193816</v>
      </c>
      <c r="C11" s="21"/>
      <c r="D11" s="8">
        <v>464973476.50999999</v>
      </c>
      <c r="E11" s="8">
        <v>1779849896.4100001</v>
      </c>
      <c r="F11" s="8">
        <v>1885953985.4100001</v>
      </c>
      <c r="G11" s="8">
        <v>1027415811.71</v>
      </c>
      <c r="H11" s="8"/>
      <c r="I11" s="8"/>
      <c r="J11" s="39">
        <f>D11+E11+F11+G11+H11+I11</f>
        <v>5158193170.04</v>
      </c>
    </row>
    <row r="12" spans="1:11" x14ac:dyDescent="0.25">
      <c r="A12" s="3" t="s">
        <v>1</v>
      </c>
      <c r="B12" s="22">
        <v>5298402332</v>
      </c>
      <c r="C12" s="22"/>
      <c r="D12" s="9">
        <v>299945121.66000003</v>
      </c>
      <c r="E12" s="9">
        <v>504494526.63999999</v>
      </c>
      <c r="F12" s="9">
        <v>421681991.61000001</v>
      </c>
      <c r="G12" s="9">
        <v>381171499.35000002</v>
      </c>
      <c r="H12" s="9"/>
      <c r="I12" s="9"/>
      <c r="J12" s="16">
        <f t="shared" ref="J12:J75" si="0">D12+E12+F12+G12+H12+I12</f>
        <v>1607293139.2599998</v>
      </c>
    </row>
    <row r="13" spans="1:11" x14ac:dyDescent="0.25">
      <c r="A13" s="5" t="s">
        <v>2</v>
      </c>
      <c r="B13" s="23">
        <v>3805366738</v>
      </c>
      <c r="C13" s="23"/>
      <c r="D13" s="10">
        <v>195412405.09</v>
      </c>
      <c r="E13" s="10">
        <v>402094262.33999997</v>
      </c>
      <c r="F13" s="10">
        <v>307326695.32999998</v>
      </c>
      <c r="G13" s="10">
        <v>274604891.63</v>
      </c>
      <c r="H13" s="10"/>
      <c r="I13" s="10"/>
      <c r="J13" s="17">
        <f t="shared" si="0"/>
        <v>1179438254.3899999</v>
      </c>
    </row>
    <row r="14" spans="1:11" x14ac:dyDescent="0.25">
      <c r="A14" s="5" t="s">
        <v>3</v>
      </c>
      <c r="B14" s="23"/>
      <c r="C14" s="23"/>
      <c r="D14" s="10">
        <v>72042942.469999999</v>
      </c>
      <c r="E14" s="10">
        <v>71300186.510000005</v>
      </c>
      <c r="F14" s="10">
        <v>71038666.569999993</v>
      </c>
      <c r="G14" s="10">
        <v>70799180.810000002</v>
      </c>
      <c r="H14" s="10"/>
      <c r="I14" s="10"/>
      <c r="J14" s="17">
        <f t="shared" si="0"/>
        <v>285180976.36000001</v>
      </c>
    </row>
    <row r="15" spans="1:11" x14ac:dyDescent="0.25">
      <c r="A15" s="5" t="s">
        <v>4</v>
      </c>
      <c r="B15" s="23">
        <v>1086000000</v>
      </c>
      <c r="C15" s="23"/>
      <c r="D15" s="11"/>
      <c r="E15" s="11"/>
      <c r="F15" s="11"/>
      <c r="G15" s="11"/>
      <c r="H15" s="11"/>
      <c r="I15" s="11"/>
      <c r="J15" s="17">
        <f t="shared" si="0"/>
        <v>0</v>
      </c>
      <c r="K15" s="1"/>
    </row>
    <row r="16" spans="1:11" x14ac:dyDescent="0.25">
      <c r="A16" s="5" t="s">
        <v>5</v>
      </c>
      <c r="B16" s="23">
        <v>6000000</v>
      </c>
      <c r="C16" s="23"/>
      <c r="D16" s="10"/>
      <c r="E16" s="10"/>
      <c r="F16" s="10">
        <v>0</v>
      </c>
      <c r="G16" s="10"/>
      <c r="H16" s="10"/>
      <c r="I16" s="10"/>
      <c r="J16" s="17">
        <f t="shared" si="0"/>
        <v>0</v>
      </c>
    </row>
    <row r="17" spans="1:10" x14ac:dyDescent="0.25">
      <c r="A17" s="5" t="s">
        <v>6</v>
      </c>
      <c r="B17" s="23">
        <v>401035594</v>
      </c>
      <c r="C17" s="23"/>
      <c r="D17" s="10">
        <v>32489774.100000001</v>
      </c>
      <c r="E17" s="10">
        <v>31100077.789999999</v>
      </c>
      <c r="F17" s="10">
        <v>43316629.710000001</v>
      </c>
      <c r="G17" s="10">
        <v>35767426.909999996</v>
      </c>
      <c r="H17" s="10"/>
      <c r="I17" s="10"/>
      <c r="J17" s="17">
        <f t="shared" si="0"/>
        <v>142673908.50999999</v>
      </c>
    </row>
    <row r="18" spans="1:10" x14ac:dyDescent="0.25">
      <c r="A18" s="3" t="s">
        <v>7</v>
      </c>
      <c r="B18" s="22">
        <v>1768859582</v>
      </c>
      <c r="C18" s="22"/>
      <c r="D18" s="9">
        <v>19990900.989999998</v>
      </c>
      <c r="E18" s="9">
        <v>66832127.270000003</v>
      </c>
      <c r="F18" s="9">
        <v>43099129.490000002</v>
      </c>
      <c r="G18" s="9">
        <v>69202607.170000002</v>
      </c>
      <c r="H18" s="9"/>
      <c r="I18" s="9"/>
      <c r="J18" s="16">
        <f t="shared" si="0"/>
        <v>199124764.92000002</v>
      </c>
    </row>
    <row r="19" spans="1:10" x14ac:dyDescent="0.25">
      <c r="A19" s="5" t="s">
        <v>8</v>
      </c>
      <c r="B19" s="23">
        <v>127250000</v>
      </c>
      <c r="C19" s="23"/>
      <c r="D19" s="10">
        <v>5035683.2</v>
      </c>
      <c r="E19" s="10">
        <v>9853599.0199999996</v>
      </c>
      <c r="F19" s="10">
        <v>12062811.77</v>
      </c>
      <c r="G19" s="10">
        <v>10976805.9</v>
      </c>
      <c r="H19" s="10"/>
      <c r="I19" s="10"/>
      <c r="J19" s="17">
        <f t="shared" si="0"/>
        <v>37928899.890000001</v>
      </c>
    </row>
    <row r="20" spans="1:10" x14ac:dyDescent="0.25">
      <c r="A20" s="5" t="s">
        <v>9</v>
      </c>
      <c r="B20" s="23">
        <v>153000000</v>
      </c>
      <c r="C20" s="23"/>
      <c r="D20" s="10">
        <v>0</v>
      </c>
      <c r="E20" s="10">
        <v>12326906.91</v>
      </c>
      <c r="F20" s="10">
        <v>16655629.1</v>
      </c>
      <c r="G20" s="10">
        <v>10110350.92</v>
      </c>
      <c r="H20" s="10"/>
      <c r="I20" s="10"/>
      <c r="J20" s="17">
        <f t="shared" si="0"/>
        <v>39092886.93</v>
      </c>
    </row>
    <row r="21" spans="1:10" x14ac:dyDescent="0.25">
      <c r="A21" s="5" t="s">
        <v>10</v>
      </c>
      <c r="B21" s="23">
        <v>295962000</v>
      </c>
      <c r="C21" s="23"/>
      <c r="D21" s="10">
        <v>14728510</v>
      </c>
      <c r="E21" s="10">
        <v>14999377.5</v>
      </c>
      <c r="F21" s="10">
        <v>213465</v>
      </c>
      <c r="G21" s="10">
        <v>14996557</v>
      </c>
      <c r="H21" s="10"/>
      <c r="I21" s="10"/>
      <c r="J21" s="17">
        <f t="shared" si="0"/>
        <v>44937909.5</v>
      </c>
    </row>
    <row r="22" spans="1:10" x14ac:dyDescent="0.25">
      <c r="A22" s="5" t="s">
        <v>11</v>
      </c>
      <c r="B22" s="23">
        <v>4000000</v>
      </c>
      <c r="C22" s="23"/>
      <c r="D22" s="10">
        <v>0</v>
      </c>
      <c r="E22" s="10">
        <v>0</v>
      </c>
      <c r="F22" s="10">
        <v>0</v>
      </c>
      <c r="G22" s="10"/>
      <c r="H22" s="10"/>
      <c r="I22" s="10"/>
      <c r="J22" s="17">
        <f t="shared" si="0"/>
        <v>0</v>
      </c>
    </row>
    <row r="23" spans="1:10" x14ac:dyDescent="0.25">
      <c r="A23" s="5" t="s">
        <v>12</v>
      </c>
      <c r="B23" s="23">
        <v>120647582</v>
      </c>
      <c r="C23" s="23"/>
      <c r="D23" s="10">
        <v>0</v>
      </c>
      <c r="E23" s="10">
        <v>0</v>
      </c>
      <c r="F23" s="10">
        <v>0</v>
      </c>
      <c r="G23" s="10">
        <v>2018199.98</v>
      </c>
      <c r="H23" s="10"/>
      <c r="I23" s="10"/>
      <c r="J23" s="17">
        <f t="shared" si="0"/>
        <v>2018199.98</v>
      </c>
    </row>
    <row r="24" spans="1:10" x14ac:dyDescent="0.25">
      <c r="A24" s="5" t="s">
        <v>13</v>
      </c>
      <c r="B24" s="23">
        <v>107000000</v>
      </c>
      <c r="C24" s="23"/>
      <c r="D24" s="10">
        <v>226707.79</v>
      </c>
      <c r="E24" s="10">
        <v>21099548.809999999</v>
      </c>
      <c r="F24" s="10">
        <v>9937122.3900000006</v>
      </c>
      <c r="G24" s="10">
        <v>23728057.460000001</v>
      </c>
      <c r="H24" s="10"/>
      <c r="I24" s="10"/>
      <c r="J24" s="17">
        <f t="shared" si="0"/>
        <v>54991436.450000003</v>
      </c>
    </row>
    <row r="25" spans="1:10" ht="30" x14ac:dyDescent="0.25">
      <c r="A25" s="5" t="s">
        <v>14</v>
      </c>
      <c r="B25" s="23">
        <v>415200000</v>
      </c>
      <c r="C25" s="23"/>
      <c r="D25" s="10">
        <v>0</v>
      </c>
      <c r="E25" s="10">
        <v>1602740.46</v>
      </c>
      <c r="F25" s="10">
        <v>2959933.73</v>
      </c>
      <c r="G25" s="10">
        <v>1599847.69</v>
      </c>
      <c r="H25" s="10"/>
      <c r="I25" s="10"/>
      <c r="J25" s="17">
        <f t="shared" si="0"/>
        <v>6162521.879999999</v>
      </c>
    </row>
    <row r="26" spans="1:10" x14ac:dyDescent="0.25">
      <c r="A26" s="5" t="s">
        <v>15</v>
      </c>
      <c r="B26" s="23">
        <v>530800000</v>
      </c>
      <c r="C26" s="23"/>
      <c r="D26" s="10">
        <v>0</v>
      </c>
      <c r="E26" s="10">
        <v>6949954.5700000003</v>
      </c>
      <c r="F26" s="10">
        <v>1270167.5</v>
      </c>
      <c r="G26" s="10">
        <v>5772788.2199999997</v>
      </c>
      <c r="H26" s="10"/>
      <c r="I26" s="10"/>
      <c r="J26" s="17">
        <f t="shared" si="0"/>
        <v>13992910.289999999</v>
      </c>
    </row>
    <row r="27" spans="1:10" x14ac:dyDescent="0.25">
      <c r="A27" s="5" t="s">
        <v>16</v>
      </c>
      <c r="B27" s="23">
        <v>15000000</v>
      </c>
      <c r="C27" s="23"/>
      <c r="D27" s="10">
        <v>0</v>
      </c>
      <c r="E27" s="10">
        <v>0</v>
      </c>
      <c r="F27" s="10">
        <v>0</v>
      </c>
      <c r="G27" s="10">
        <v>0</v>
      </c>
      <c r="H27" s="10"/>
      <c r="I27" s="10"/>
      <c r="J27" s="16">
        <f t="shared" si="0"/>
        <v>0</v>
      </c>
    </row>
    <row r="28" spans="1:10" x14ac:dyDescent="0.25">
      <c r="A28" s="3" t="s">
        <v>17</v>
      </c>
      <c r="B28" s="22">
        <v>942245564</v>
      </c>
      <c r="C28" s="22"/>
      <c r="D28" s="9">
        <v>9053200</v>
      </c>
      <c r="E28" s="9">
        <v>22688716.600000001</v>
      </c>
      <c r="F28" s="9">
        <v>80054029.370000005</v>
      </c>
      <c r="G28" s="9">
        <v>26705859.390000001</v>
      </c>
      <c r="H28" s="9"/>
      <c r="I28" s="9"/>
      <c r="J28" s="16">
        <f t="shared" si="0"/>
        <v>138501805.36000001</v>
      </c>
    </row>
    <row r="29" spans="1:10" x14ac:dyDescent="0.25">
      <c r="A29" s="5" t="s">
        <v>18</v>
      </c>
      <c r="B29" s="23">
        <v>46000000</v>
      </c>
      <c r="C29" s="23"/>
      <c r="D29" s="10">
        <v>0</v>
      </c>
      <c r="E29" s="10">
        <v>0</v>
      </c>
      <c r="F29" s="10">
        <v>290171.68</v>
      </c>
      <c r="G29" s="10">
        <v>16200676.76</v>
      </c>
      <c r="H29" s="10"/>
      <c r="I29" s="10"/>
      <c r="J29" s="16">
        <f t="shared" si="0"/>
        <v>16490848.439999999</v>
      </c>
    </row>
    <row r="30" spans="1:10" x14ac:dyDescent="0.25">
      <c r="A30" s="5" t="s">
        <v>19</v>
      </c>
      <c r="B30" s="23">
        <v>51000000</v>
      </c>
      <c r="C30" s="23"/>
      <c r="D30" s="10">
        <v>0</v>
      </c>
      <c r="E30" s="10">
        <v>1219884</v>
      </c>
      <c r="F30" s="10">
        <v>5218316.95</v>
      </c>
      <c r="G30" s="10">
        <v>985300</v>
      </c>
      <c r="H30" s="10"/>
      <c r="I30" s="10"/>
      <c r="J30" s="17">
        <f t="shared" si="0"/>
        <v>7423500.9500000002</v>
      </c>
    </row>
    <row r="31" spans="1:10" x14ac:dyDescent="0.25">
      <c r="A31" s="5" t="s">
        <v>20</v>
      </c>
      <c r="B31" s="23">
        <v>19300000</v>
      </c>
      <c r="C31" s="23"/>
      <c r="D31" s="10">
        <v>0</v>
      </c>
      <c r="E31" s="10">
        <v>0</v>
      </c>
      <c r="F31" s="10">
        <v>1462836.27</v>
      </c>
      <c r="G31" s="10">
        <v>45478.79</v>
      </c>
      <c r="H31" s="10"/>
      <c r="I31" s="10"/>
      <c r="J31" s="17">
        <f t="shared" si="0"/>
        <v>1508315.06</v>
      </c>
    </row>
    <row r="32" spans="1:10" x14ac:dyDescent="0.25">
      <c r="A32" s="5" t="s">
        <v>21</v>
      </c>
      <c r="B32" s="23">
        <v>500000</v>
      </c>
      <c r="C32" s="23"/>
      <c r="D32" s="10">
        <v>0</v>
      </c>
      <c r="E32" s="10">
        <v>0</v>
      </c>
      <c r="F32" s="10">
        <v>0</v>
      </c>
      <c r="G32" s="10"/>
      <c r="H32" s="10"/>
      <c r="I32" s="10"/>
      <c r="J32" s="17">
        <f t="shared" si="0"/>
        <v>0</v>
      </c>
    </row>
    <row r="33" spans="1:10" x14ac:dyDescent="0.25">
      <c r="A33" s="5" t="s">
        <v>22</v>
      </c>
      <c r="B33" s="23">
        <v>164313333</v>
      </c>
      <c r="C33" s="23"/>
      <c r="D33" s="10">
        <v>0</v>
      </c>
      <c r="E33" s="10">
        <v>0</v>
      </c>
      <c r="F33" s="10">
        <v>8036524.3300000001</v>
      </c>
      <c r="G33" s="10">
        <v>18945</v>
      </c>
      <c r="H33" s="10"/>
      <c r="I33" s="10"/>
      <c r="J33" s="17">
        <f t="shared" si="0"/>
        <v>8055469.3300000001</v>
      </c>
    </row>
    <row r="34" spans="1:10" x14ac:dyDescent="0.25">
      <c r="A34" s="5" t="s">
        <v>23</v>
      </c>
      <c r="B34" s="23">
        <v>65000000</v>
      </c>
      <c r="C34" s="23"/>
      <c r="D34" s="10">
        <v>0</v>
      </c>
      <c r="E34" s="10">
        <v>0</v>
      </c>
      <c r="F34" s="10">
        <v>1019491.68</v>
      </c>
      <c r="G34" s="10">
        <v>94060.47</v>
      </c>
      <c r="H34" s="10"/>
      <c r="I34" s="10"/>
      <c r="J34" s="17">
        <f t="shared" si="0"/>
        <v>1113552.1500000001</v>
      </c>
    </row>
    <row r="35" spans="1:10" x14ac:dyDescent="0.25">
      <c r="A35" s="5" t="s">
        <v>24</v>
      </c>
      <c r="B35" s="23">
        <v>433632231</v>
      </c>
      <c r="C35" s="23"/>
      <c r="D35" s="10">
        <v>9053200</v>
      </c>
      <c r="E35" s="10">
        <v>20346775.32</v>
      </c>
      <c r="F35" s="10">
        <v>43189980.18</v>
      </c>
      <c r="G35" s="10">
        <v>5497592.4500000002</v>
      </c>
      <c r="H35" s="10"/>
      <c r="I35" s="10"/>
      <c r="J35" s="17">
        <f t="shared" si="0"/>
        <v>78087547.950000003</v>
      </c>
    </row>
    <row r="36" spans="1:10" x14ac:dyDescent="0.25">
      <c r="A36" s="5" t="s">
        <v>25</v>
      </c>
      <c r="B36" s="24"/>
      <c r="C36" s="23"/>
      <c r="D36" s="11"/>
      <c r="E36" s="11"/>
      <c r="F36" s="11"/>
      <c r="G36" s="11"/>
      <c r="H36" s="11"/>
      <c r="I36" s="11"/>
      <c r="J36" s="17">
        <f t="shared" si="0"/>
        <v>0</v>
      </c>
    </row>
    <row r="37" spans="1:10" x14ac:dyDescent="0.25">
      <c r="A37" s="5" t="s">
        <v>26</v>
      </c>
      <c r="B37" s="23">
        <v>162500000</v>
      </c>
      <c r="C37" s="23"/>
      <c r="D37" s="10">
        <v>0</v>
      </c>
      <c r="E37" s="10">
        <v>1122057.28</v>
      </c>
      <c r="F37" s="10">
        <v>20836708.280000001</v>
      </c>
      <c r="G37" s="10">
        <v>3863805.92</v>
      </c>
      <c r="H37" s="10"/>
      <c r="I37" s="10"/>
      <c r="J37" s="17">
        <f t="shared" si="0"/>
        <v>25822571.480000004</v>
      </c>
    </row>
    <row r="38" spans="1:10" x14ac:dyDescent="0.25">
      <c r="A38" s="3" t="s">
        <v>27</v>
      </c>
      <c r="B38" s="22">
        <v>6001560376</v>
      </c>
      <c r="C38" s="22"/>
      <c r="D38" s="9">
        <v>102997261.15000001</v>
      </c>
      <c r="E38" s="9">
        <v>102997261.15000001</v>
      </c>
      <c r="F38" s="9">
        <v>119424483.84999999</v>
      </c>
      <c r="G38" s="9">
        <v>104170634.2</v>
      </c>
      <c r="H38" s="9"/>
      <c r="I38" s="9"/>
      <c r="J38" s="16">
        <f t="shared" si="0"/>
        <v>429589640.34999996</v>
      </c>
    </row>
    <row r="39" spans="1:10" x14ac:dyDescent="0.25">
      <c r="A39" s="5" t="s">
        <v>28</v>
      </c>
      <c r="B39" s="23">
        <v>4664362187</v>
      </c>
      <c r="C39" s="23"/>
      <c r="D39" s="10">
        <v>135862</v>
      </c>
      <c r="E39" s="10">
        <v>135862</v>
      </c>
      <c r="F39" s="10">
        <v>135862</v>
      </c>
      <c r="G39" s="10">
        <v>135862</v>
      </c>
      <c r="H39" s="10"/>
      <c r="I39" s="10"/>
      <c r="J39" s="17">
        <f t="shared" si="0"/>
        <v>543448</v>
      </c>
    </row>
    <row r="40" spans="1:10" x14ac:dyDescent="0.25">
      <c r="A40" s="5" t="s">
        <v>29</v>
      </c>
      <c r="B40" s="23">
        <v>1045289770</v>
      </c>
      <c r="C40" s="23"/>
      <c r="D40" s="10">
        <v>80406905.379999995</v>
      </c>
      <c r="E40" s="10">
        <v>80406905.379999995</v>
      </c>
      <c r="F40" s="10">
        <v>80406905.379999995</v>
      </c>
      <c r="G40" s="10">
        <v>80406905.379999995</v>
      </c>
      <c r="H40" s="10"/>
      <c r="I40" s="10"/>
      <c r="J40" s="17">
        <f t="shared" si="0"/>
        <v>321627621.51999998</v>
      </c>
    </row>
    <row r="41" spans="1:10" x14ac:dyDescent="0.25">
      <c r="A41" s="5" t="s">
        <v>30</v>
      </c>
      <c r="B41" s="24"/>
      <c r="C41" s="23"/>
      <c r="D41" s="10">
        <v>0</v>
      </c>
      <c r="E41" s="10"/>
      <c r="F41" s="10"/>
      <c r="G41" s="10"/>
      <c r="H41" s="10"/>
      <c r="I41" s="10"/>
      <c r="J41" s="17">
        <f t="shared" si="0"/>
        <v>0</v>
      </c>
    </row>
    <row r="42" spans="1:10" x14ac:dyDescent="0.25">
      <c r="A42" s="5" t="s">
        <v>31</v>
      </c>
      <c r="B42" s="23">
        <v>291908419</v>
      </c>
      <c r="C42" s="23"/>
      <c r="D42" s="10">
        <v>22454493.77</v>
      </c>
      <c r="E42" s="10">
        <v>22454493.77</v>
      </c>
      <c r="F42" s="10">
        <v>38881716.469999999</v>
      </c>
      <c r="G42" s="10">
        <v>23627866.82</v>
      </c>
      <c r="H42" s="10"/>
      <c r="I42" s="10"/>
      <c r="J42" s="17">
        <f t="shared" si="0"/>
        <v>107418570.82999998</v>
      </c>
    </row>
    <row r="43" spans="1:10" x14ac:dyDescent="0.25">
      <c r="A43" s="5" t="s">
        <v>32</v>
      </c>
      <c r="B43" s="24"/>
      <c r="C43" s="23"/>
      <c r="D43" s="11"/>
      <c r="E43" s="11"/>
      <c r="F43" s="11"/>
      <c r="G43" s="11"/>
      <c r="H43" s="11"/>
      <c r="I43" s="11"/>
      <c r="J43" s="16">
        <f t="shared" si="0"/>
        <v>0</v>
      </c>
    </row>
    <row r="44" spans="1:10" x14ac:dyDescent="0.25">
      <c r="A44" s="5" t="s">
        <v>33</v>
      </c>
      <c r="B44" s="24"/>
      <c r="C44" s="25"/>
      <c r="D44" s="11"/>
      <c r="E44" s="11"/>
      <c r="F44" s="11"/>
      <c r="G44" s="11"/>
      <c r="H44" s="11"/>
      <c r="I44" s="11"/>
      <c r="J44" s="16">
        <f t="shared" si="0"/>
        <v>0</v>
      </c>
    </row>
    <row r="45" spans="1:10" x14ac:dyDescent="0.25">
      <c r="A45" s="5" t="s">
        <v>34</v>
      </c>
      <c r="B45" s="24"/>
      <c r="C45" s="25"/>
      <c r="D45" s="10">
        <v>0</v>
      </c>
      <c r="E45" s="10"/>
      <c r="F45" s="10"/>
      <c r="G45" s="10"/>
      <c r="H45" s="10"/>
      <c r="I45" s="10"/>
      <c r="J45" s="16">
        <f t="shared" si="0"/>
        <v>0</v>
      </c>
    </row>
    <row r="46" spans="1:10" x14ac:dyDescent="0.25">
      <c r="A46" s="5" t="s">
        <v>35</v>
      </c>
      <c r="B46" s="22"/>
      <c r="C46" s="26"/>
      <c r="D46" s="11">
        <v>0</v>
      </c>
      <c r="E46" s="11"/>
      <c r="F46" s="11"/>
      <c r="G46" s="11"/>
      <c r="H46" s="11"/>
      <c r="I46" s="11"/>
      <c r="J46" s="16">
        <f t="shared" si="0"/>
        <v>0</v>
      </c>
    </row>
    <row r="47" spans="1:10" x14ac:dyDescent="0.25">
      <c r="A47" s="3" t="s">
        <v>36</v>
      </c>
      <c r="B47" s="22">
        <v>2737479575</v>
      </c>
      <c r="C47" s="22"/>
      <c r="D47" s="9">
        <v>9033334</v>
      </c>
      <c r="E47" s="9">
        <v>9033334</v>
      </c>
      <c r="F47" s="9">
        <v>24033334</v>
      </c>
      <c r="G47" s="9">
        <v>10062331</v>
      </c>
      <c r="H47" s="9"/>
      <c r="I47" s="9"/>
      <c r="J47" s="16">
        <f t="shared" si="0"/>
        <v>52162333</v>
      </c>
    </row>
    <row r="48" spans="1:10" x14ac:dyDescent="0.25">
      <c r="A48" s="5" t="s">
        <v>37</v>
      </c>
      <c r="B48" s="23">
        <v>50000000</v>
      </c>
      <c r="C48" s="23"/>
      <c r="D48" s="10">
        <v>0</v>
      </c>
      <c r="E48" s="10">
        <v>0</v>
      </c>
      <c r="F48" s="10">
        <v>15000000</v>
      </c>
      <c r="G48" s="10">
        <v>1029000</v>
      </c>
      <c r="H48" s="10"/>
      <c r="I48" s="10"/>
      <c r="J48" s="16">
        <f t="shared" si="0"/>
        <v>16029000</v>
      </c>
    </row>
    <row r="49" spans="1:10" x14ac:dyDescent="0.25">
      <c r="A49" s="5" t="s">
        <v>38</v>
      </c>
      <c r="B49" s="23">
        <v>2687479575</v>
      </c>
      <c r="C49" s="23"/>
      <c r="D49" s="10">
        <v>9033334</v>
      </c>
      <c r="E49" s="10">
        <v>9033334</v>
      </c>
      <c r="F49" s="10">
        <v>9033334</v>
      </c>
      <c r="G49" s="10">
        <v>9033331</v>
      </c>
      <c r="H49" s="10"/>
      <c r="I49" s="10"/>
      <c r="J49" s="17">
        <f t="shared" si="0"/>
        <v>36133333</v>
      </c>
    </row>
    <row r="50" spans="1:10" x14ac:dyDescent="0.25">
      <c r="A50" s="5" t="s">
        <v>39</v>
      </c>
      <c r="B50" s="24"/>
      <c r="C50" s="23"/>
      <c r="D50" s="11"/>
      <c r="E50" s="11"/>
      <c r="F50" s="11"/>
      <c r="G50" s="11"/>
      <c r="H50" s="11"/>
      <c r="I50" s="11"/>
      <c r="J50" s="16">
        <f t="shared" si="0"/>
        <v>0</v>
      </c>
    </row>
    <row r="51" spans="1:10" x14ac:dyDescent="0.25">
      <c r="A51" s="5" t="s">
        <v>40</v>
      </c>
      <c r="B51" s="23"/>
      <c r="C51" s="23"/>
      <c r="D51" s="10">
        <v>0</v>
      </c>
      <c r="E51" s="10"/>
      <c r="F51" s="10"/>
      <c r="G51" s="10"/>
      <c r="H51" s="10"/>
      <c r="I51" s="10"/>
      <c r="J51" s="16">
        <f t="shared" si="0"/>
        <v>0</v>
      </c>
    </row>
    <row r="52" spans="1:10" x14ac:dyDescent="0.25">
      <c r="A52" s="5" t="s">
        <v>41</v>
      </c>
      <c r="B52" s="24"/>
      <c r="C52" s="25"/>
      <c r="D52" s="11"/>
      <c r="E52" s="11"/>
      <c r="F52" s="11"/>
      <c r="G52" s="11"/>
      <c r="H52" s="11"/>
      <c r="I52" s="11"/>
      <c r="J52" s="16">
        <f t="shared" si="0"/>
        <v>0</v>
      </c>
    </row>
    <row r="53" spans="1:10" x14ac:dyDescent="0.25">
      <c r="A53" s="5" t="s">
        <v>42</v>
      </c>
      <c r="B53" s="24"/>
      <c r="C53" s="25"/>
      <c r="D53" s="11"/>
      <c r="E53" s="11"/>
      <c r="F53" s="11"/>
      <c r="G53" s="11"/>
      <c r="H53" s="11"/>
      <c r="I53" s="11"/>
      <c r="J53" s="16">
        <f t="shared" si="0"/>
        <v>0</v>
      </c>
    </row>
    <row r="54" spans="1:10" x14ac:dyDescent="0.25">
      <c r="A54" s="3" t="s">
        <v>43</v>
      </c>
      <c r="B54" s="22">
        <v>1453430689</v>
      </c>
      <c r="C54" s="22"/>
      <c r="D54" s="9">
        <v>0</v>
      </c>
      <c r="E54" s="9">
        <v>50088415.600000001</v>
      </c>
      <c r="F54" s="9">
        <v>8324846.29</v>
      </c>
      <c r="G54" s="9">
        <v>15108220.92</v>
      </c>
      <c r="H54" s="9"/>
      <c r="I54" s="9"/>
      <c r="J54" s="16">
        <f t="shared" si="0"/>
        <v>73521482.810000002</v>
      </c>
    </row>
    <row r="55" spans="1:10" x14ac:dyDescent="0.25">
      <c r="A55" s="5" t="s">
        <v>44</v>
      </c>
      <c r="B55" s="23">
        <v>110000000</v>
      </c>
      <c r="C55" s="23"/>
      <c r="D55" s="10">
        <v>0</v>
      </c>
      <c r="E55" s="10">
        <v>7163685.5999999996</v>
      </c>
      <c r="F55" s="10">
        <v>1023600.48</v>
      </c>
      <c r="G55" s="10">
        <v>4484</v>
      </c>
      <c r="H55" s="10"/>
      <c r="I55" s="10"/>
      <c r="J55" s="17">
        <f t="shared" si="0"/>
        <v>8191770.0800000001</v>
      </c>
    </row>
    <row r="56" spans="1:10" x14ac:dyDescent="0.25">
      <c r="A56" s="5" t="s">
        <v>45</v>
      </c>
      <c r="B56" s="24"/>
      <c r="C56" s="23"/>
      <c r="D56" s="10">
        <v>0</v>
      </c>
      <c r="E56" s="10">
        <v>472000</v>
      </c>
      <c r="F56" s="10">
        <v>1462295.89</v>
      </c>
      <c r="G56" s="10">
        <v>8250</v>
      </c>
      <c r="H56" s="10"/>
      <c r="I56" s="10"/>
      <c r="J56" s="17">
        <f t="shared" si="0"/>
        <v>1942545.89</v>
      </c>
    </row>
    <row r="57" spans="1:10" x14ac:dyDescent="0.25">
      <c r="A57" s="5" t="s">
        <v>46</v>
      </c>
      <c r="B57" s="24"/>
      <c r="C57" s="23"/>
      <c r="D57" s="10">
        <v>0</v>
      </c>
      <c r="E57" s="10"/>
      <c r="F57" s="10">
        <v>0</v>
      </c>
      <c r="G57" s="10">
        <v>0</v>
      </c>
      <c r="H57" s="10"/>
      <c r="I57" s="10"/>
      <c r="J57" s="17">
        <f t="shared" si="0"/>
        <v>0</v>
      </c>
    </row>
    <row r="58" spans="1:10" x14ac:dyDescent="0.25">
      <c r="A58" s="5" t="s">
        <v>47</v>
      </c>
      <c r="B58" s="23">
        <v>74999999</v>
      </c>
      <c r="C58" s="23"/>
      <c r="D58" s="10">
        <v>0</v>
      </c>
      <c r="E58" s="10"/>
      <c r="F58" s="10">
        <v>0</v>
      </c>
      <c r="G58" s="10">
        <v>0</v>
      </c>
      <c r="H58" s="10"/>
      <c r="I58" s="10"/>
      <c r="J58" s="17">
        <f t="shared" si="0"/>
        <v>0</v>
      </c>
    </row>
    <row r="59" spans="1:10" x14ac:dyDescent="0.25">
      <c r="A59" s="5" t="s">
        <v>48</v>
      </c>
      <c r="B59" s="23">
        <v>146944606</v>
      </c>
      <c r="C59" s="23"/>
      <c r="D59" s="10">
        <v>0</v>
      </c>
      <c r="E59" s="10"/>
      <c r="F59" s="10">
        <v>0</v>
      </c>
      <c r="G59" s="10">
        <v>3223736.11</v>
      </c>
      <c r="H59" s="10"/>
      <c r="I59" s="10"/>
      <c r="J59" s="17">
        <f t="shared" si="0"/>
        <v>3223736.11</v>
      </c>
    </row>
    <row r="60" spans="1:10" x14ac:dyDescent="0.25">
      <c r="A60" s="5" t="s">
        <v>49</v>
      </c>
      <c r="B60" s="24"/>
      <c r="C60" s="23"/>
      <c r="D60" s="10">
        <v>0</v>
      </c>
      <c r="E60" s="10"/>
      <c r="F60" s="10">
        <v>5506199.9199999999</v>
      </c>
      <c r="G60" s="10">
        <v>4186299.96</v>
      </c>
      <c r="H60" s="10"/>
      <c r="I60" s="10"/>
      <c r="J60" s="17">
        <f t="shared" si="0"/>
        <v>9692499.879999999</v>
      </c>
    </row>
    <row r="61" spans="1:10" x14ac:dyDescent="0.25">
      <c r="A61" s="5" t="s">
        <v>50</v>
      </c>
      <c r="B61" s="24"/>
      <c r="C61" s="23"/>
      <c r="D61" s="11"/>
      <c r="E61" s="11"/>
      <c r="F61" s="11"/>
      <c r="G61" s="11"/>
      <c r="H61" s="11"/>
      <c r="I61" s="11"/>
      <c r="J61" s="17">
        <f t="shared" si="0"/>
        <v>0</v>
      </c>
    </row>
    <row r="62" spans="1:10" x14ac:dyDescent="0.25">
      <c r="A62" s="5" t="s">
        <v>51</v>
      </c>
      <c r="B62" s="23">
        <v>63800000</v>
      </c>
      <c r="C62" s="23"/>
      <c r="D62" s="10">
        <v>0</v>
      </c>
      <c r="E62" s="10"/>
      <c r="F62" s="10">
        <v>0</v>
      </c>
      <c r="G62" s="10">
        <v>0</v>
      </c>
      <c r="H62" s="10"/>
      <c r="I62" s="10"/>
      <c r="J62" s="17">
        <f t="shared" si="0"/>
        <v>0</v>
      </c>
    </row>
    <row r="63" spans="1:10" x14ac:dyDescent="0.25">
      <c r="A63" s="5" t="s">
        <v>52</v>
      </c>
      <c r="B63" s="23">
        <v>1057686084</v>
      </c>
      <c r="C63" s="23"/>
      <c r="D63" s="10">
        <v>0</v>
      </c>
      <c r="E63" s="10">
        <v>42452730</v>
      </c>
      <c r="F63" s="10">
        <v>332750</v>
      </c>
      <c r="G63" s="10">
        <v>7685450.8499999996</v>
      </c>
      <c r="H63" s="10"/>
      <c r="I63" s="10"/>
      <c r="J63" s="17">
        <f t="shared" si="0"/>
        <v>50470930.850000001</v>
      </c>
    </row>
    <row r="64" spans="1:10" x14ac:dyDescent="0.25">
      <c r="A64" s="3" t="s">
        <v>53</v>
      </c>
      <c r="B64" s="22">
        <v>18071215698</v>
      </c>
      <c r="C64" s="22"/>
      <c r="D64" s="9">
        <v>23953658.710000001</v>
      </c>
      <c r="E64" s="9">
        <v>1023715515.15</v>
      </c>
      <c r="F64" s="9">
        <v>1189336170.8</v>
      </c>
      <c r="G64" s="9">
        <v>420994659.68000001</v>
      </c>
      <c r="H64" s="9"/>
      <c r="I64" s="9"/>
      <c r="J64" s="16">
        <f t="shared" si="0"/>
        <v>2658000004.3399997</v>
      </c>
    </row>
    <row r="65" spans="1:10" x14ac:dyDescent="0.25">
      <c r="A65" s="5" t="s">
        <v>54</v>
      </c>
      <c r="B65" s="23">
        <v>465354657</v>
      </c>
      <c r="C65" s="23"/>
      <c r="D65" s="10">
        <v>0</v>
      </c>
      <c r="E65" s="10">
        <v>0</v>
      </c>
      <c r="F65" s="10">
        <v>36925830.93</v>
      </c>
      <c r="G65" s="10">
        <v>14440652.91</v>
      </c>
      <c r="H65" s="10"/>
      <c r="I65" s="10"/>
      <c r="J65" s="16">
        <f t="shared" si="0"/>
        <v>51366483.840000004</v>
      </c>
    </row>
    <row r="66" spans="1:10" x14ac:dyDescent="0.25">
      <c r="A66" s="5" t="s">
        <v>55</v>
      </c>
      <c r="B66" s="23">
        <v>17605861041</v>
      </c>
      <c r="C66" s="23"/>
      <c r="D66" s="10">
        <v>23953658.710000001</v>
      </c>
      <c r="E66" s="10">
        <v>1023715515.15</v>
      </c>
      <c r="F66" s="10">
        <v>1152410339.8699999</v>
      </c>
      <c r="G66" s="10">
        <v>406554006.76999998</v>
      </c>
      <c r="H66" s="10"/>
      <c r="I66" s="10"/>
      <c r="J66" s="17">
        <f t="shared" si="0"/>
        <v>2606633520.5</v>
      </c>
    </row>
    <row r="67" spans="1:10" x14ac:dyDescent="0.25">
      <c r="A67" s="5" t="s">
        <v>56</v>
      </c>
      <c r="B67" s="24"/>
      <c r="C67" s="25"/>
      <c r="D67" s="10"/>
      <c r="E67" s="10"/>
      <c r="F67" s="10"/>
      <c r="G67" s="10"/>
      <c r="H67" s="10"/>
      <c r="I67" s="10"/>
      <c r="J67" s="16">
        <f t="shared" si="0"/>
        <v>0</v>
      </c>
    </row>
    <row r="68" spans="1:10" ht="30" x14ac:dyDescent="0.25">
      <c r="A68" s="5" t="s">
        <v>57</v>
      </c>
      <c r="B68" s="24"/>
      <c r="C68" s="25"/>
      <c r="D68" s="10"/>
      <c r="E68" s="10"/>
      <c r="F68" s="10"/>
      <c r="G68" s="10"/>
      <c r="H68" s="10"/>
      <c r="I68" s="10"/>
      <c r="J68" s="16">
        <f t="shared" si="0"/>
        <v>0</v>
      </c>
    </row>
    <row r="69" spans="1:10" x14ac:dyDescent="0.25">
      <c r="A69" s="3" t="s">
        <v>58</v>
      </c>
      <c r="B69" s="27"/>
      <c r="C69" s="25"/>
      <c r="D69" s="10"/>
      <c r="E69" s="10"/>
      <c r="F69" s="10"/>
      <c r="G69" s="10"/>
      <c r="H69" s="10"/>
      <c r="I69" s="10"/>
      <c r="J69" s="16">
        <f t="shared" si="0"/>
        <v>0</v>
      </c>
    </row>
    <row r="70" spans="1:10" x14ac:dyDescent="0.25">
      <c r="A70" s="5" t="s">
        <v>59</v>
      </c>
      <c r="B70" s="24"/>
      <c r="C70" s="25"/>
      <c r="J70" s="16">
        <f t="shared" si="0"/>
        <v>0</v>
      </c>
    </row>
    <row r="71" spans="1:10" x14ac:dyDescent="0.25">
      <c r="A71" s="5" t="s">
        <v>60</v>
      </c>
      <c r="B71" s="24"/>
      <c r="C71" s="25"/>
      <c r="J71" s="16">
        <f t="shared" si="0"/>
        <v>0</v>
      </c>
    </row>
    <row r="72" spans="1:10" x14ac:dyDescent="0.25">
      <c r="A72" s="3" t="s">
        <v>61</v>
      </c>
      <c r="B72" s="27"/>
      <c r="C72" s="25"/>
      <c r="J72" s="16">
        <f t="shared" si="0"/>
        <v>0</v>
      </c>
    </row>
    <row r="73" spans="1:10" x14ac:dyDescent="0.25">
      <c r="A73" s="5" t="s">
        <v>62</v>
      </c>
      <c r="B73" s="24"/>
      <c r="C73" s="25"/>
      <c r="J73" s="16">
        <f t="shared" si="0"/>
        <v>0</v>
      </c>
    </row>
    <row r="74" spans="1:10" x14ac:dyDescent="0.25">
      <c r="A74" s="5" t="s">
        <v>63</v>
      </c>
      <c r="B74" s="24"/>
      <c r="C74" s="24"/>
      <c r="J74" s="16">
        <f t="shared" si="0"/>
        <v>0</v>
      </c>
    </row>
    <row r="75" spans="1:10" x14ac:dyDescent="0.25">
      <c r="A75" s="5" t="s">
        <v>64</v>
      </c>
      <c r="B75" s="24"/>
      <c r="C75"/>
      <c r="J75" s="16">
        <f t="shared" si="0"/>
        <v>0</v>
      </c>
    </row>
    <row r="76" spans="1:10" x14ac:dyDescent="0.25">
      <c r="A76" s="2" t="s">
        <v>91</v>
      </c>
      <c r="B76" s="28">
        <v>36273193816</v>
      </c>
      <c r="C76" s="29"/>
      <c r="D76" s="8">
        <v>464973476.50999999</v>
      </c>
      <c r="E76" s="8">
        <v>1779849896.4100001</v>
      </c>
      <c r="F76" s="8">
        <f>F12+F18+F28+F38+F47+F54+F64</f>
        <v>1885953985.4099998</v>
      </c>
      <c r="G76" s="43">
        <f>G12+G18+G28+G38+G47+G54+G64</f>
        <v>1027415811.71</v>
      </c>
      <c r="H76" s="35"/>
      <c r="I76" s="35"/>
      <c r="J76" s="38">
        <f t="shared" ref="J76:J86" si="1">D76+E76+F76+G76+H76+I76</f>
        <v>5158193170.04</v>
      </c>
    </row>
    <row r="77" spans="1:10" x14ac:dyDescent="0.25">
      <c r="A77" s="2" t="s">
        <v>66</v>
      </c>
      <c r="B77" s="30">
        <f>B78+B81</f>
        <v>1895267687</v>
      </c>
      <c r="C77" s="30"/>
      <c r="D77" s="13">
        <v>0</v>
      </c>
      <c r="E77" s="14">
        <v>167478326.93000001</v>
      </c>
      <c r="F77" s="14">
        <v>91845928.890000001</v>
      </c>
      <c r="G77" s="14">
        <v>52598470.710000001</v>
      </c>
      <c r="H77" s="14"/>
      <c r="I77" s="14"/>
      <c r="J77" s="18">
        <f t="shared" si="1"/>
        <v>311922726.52999997</v>
      </c>
    </row>
    <row r="78" spans="1:10" x14ac:dyDescent="0.25">
      <c r="A78" s="3" t="s">
        <v>67</v>
      </c>
      <c r="B78" s="22">
        <v>550000000</v>
      </c>
      <c r="C78" s="22"/>
      <c r="D78" s="11">
        <v>0</v>
      </c>
      <c r="E78" s="11"/>
      <c r="F78" s="11"/>
      <c r="G78" s="11"/>
      <c r="H78" s="11"/>
      <c r="I78" s="11"/>
      <c r="J78" s="37">
        <f t="shared" si="1"/>
        <v>0</v>
      </c>
    </row>
    <row r="79" spans="1:10" x14ac:dyDescent="0.25">
      <c r="A79" s="5" t="s">
        <v>68</v>
      </c>
      <c r="B79" s="23"/>
      <c r="C79" s="25"/>
      <c r="D79" s="11"/>
      <c r="E79" s="11"/>
      <c r="F79" s="11"/>
      <c r="G79" s="11"/>
      <c r="H79" s="11"/>
      <c r="I79" s="11"/>
      <c r="J79" s="16">
        <f t="shared" si="1"/>
        <v>0</v>
      </c>
    </row>
    <row r="80" spans="1:10" x14ac:dyDescent="0.25">
      <c r="A80" s="5" t="s">
        <v>69</v>
      </c>
      <c r="B80" s="23">
        <v>550000000</v>
      </c>
      <c r="C80" s="23"/>
      <c r="D80" s="11">
        <v>0</v>
      </c>
      <c r="E80" s="11"/>
      <c r="F80" s="11"/>
      <c r="G80" s="11"/>
      <c r="H80" s="11"/>
      <c r="I80" s="11"/>
      <c r="J80" s="16">
        <f t="shared" si="1"/>
        <v>0</v>
      </c>
    </row>
    <row r="81" spans="1:10" x14ac:dyDescent="0.25">
      <c r="A81" s="3" t="s">
        <v>70</v>
      </c>
      <c r="B81" s="22">
        <v>1345267687</v>
      </c>
      <c r="C81" s="22"/>
      <c r="D81" s="10">
        <v>0</v>
      </c>
      <c r="E81" s="9">
        <v>167478326.93000001</v>
      </c>
      <c r="F81" s="9">
        <v>91845928.890000001</v>
      </c>
      <c r="G81" s="9">
        <v>52598470.710000001</v>
      </c>
      <c r="H81" s="9"/>
      <c r="I81" s="9"/>
      <c r="J81" s="16">
        <f t="shared" si="1"/>
        <v>311922726.52999997</v>
      </c>
    </row>
    <row r="82" spans="1:10" x14ac:dyDescent="0.25">
      <c r="A82" s="5" t="s">
        <v>71</v>
      </c>
      <c r="B82" s="23">
        <v>1345267687</v>
      </c>
      <c r="C82" s="23"/>
      <c r="D82" s="10">
        <v>0</v>
      </c>
      <c r="E82" s="10">
        <v>167478326.93000001</v>
      </c>
      <c r="F82" s="10">
        <v>91845928.890000001</v>
      </c>
      <c r="G82" s="10">
        <v>52598470.710000001</v>
      </c>
      <c r="H82" s="10"/>
      <c r="I82" s="10"/>
      <c r="J82" s="17">
        <f t="shared" si="1"/>
        <v>311922726.52999997</v>
      </c>
    </row>
    <row r="83" spans="1:10" x14ac:dyDescent="0.25">
      <c r="A83" s="5" t="s">
        <v>72</v>
      </c>
      <c r="B83" s="31"/>
      <c r="C83" s="25"/>
      <c r="J83" s="17">
        <f t="shared" si="1"/>
        <v>0</v>
      </c>
    </row>
    <row r="84" spans="1:10" x14ac:dyDescent="0.25">
      <c r="A84" s="3" t="s">
        <v>73</v>
      </c>
      <c r="B84" s="32"/>
      <c r="C84" s="25"/>
      <c r="J84" s="17">
        <f t="shared" si="1"/>
        <v>0</v>
      </c>
    </row>
    <row r="85" spans="1:10" x14ac:dyDescent="0.25">
      <c r="A85" s="5" t="s">
        <v>74</v>
      </c>
      <c r="B85" s="31"/>
      <c r="C85" s="25"/>
      <c r="J85" s="17">
        <f t="shared" si="1"/>
        <v>0</v>
      </c>
    </row>
    <row r="86" spans="1:10" x14ac:dyDescent="0.25">
      <c r="A86" s="2" t="s">
        <v>90</v>
      </c>
      <c r="B86" s="28">
        <v>1895267687</v>
      </c>
      <c r="C86" s="29"/>
      <c r="E86" s="14">
        <v>167478326.93000001</v>
      </c>
      <c r="F86" s="41">
        <v>91845928.890000001</v>
      </c>
      <c r="G86" s="41">
        <v>52598470.710000001</v>
      </c>
      <c r="J86" s="38">
        <f t="shared" si="1"/>
        <v>311922726.52999997</v>
      </c>
    </row>
    <row r="87" spans="1:10" x14ac:dyDescent="0.25">
      <c r="A87" s="19" t="s">
        <v>87</v>
      </c>
      <c r="B87" s="33">
        <f>B76+B86</f>
        <v>38168461503</v>
      </c>
      <c r="C87" s="34">
        <f>C12+C18+C28+C38+C47+C54+C64+C77</f>
        <v>0</v>
      </c>
      <c r="D87" s="15">
        <f>D11+D77</f>
        <v>464973476.50999999</v>
      </c>
      <c r="E87" s="15">
        <f>E11+E77</f>
        <v>1947328223.3400002</v>
      </c>
      <c r="F87" s="15">
        <f>F11+F77</f>
        <v>1977799914.3000002</v>
      </c>
      <c r="G87" s="15">
        <f>G11+G77</f>
        <v>1080014282.4200001</v>
      </c>
      <c r="H87" s="15"/>
      <c r="I87" s="15"/>
      <c r="J87" s="15">
        <f>J11+J77</f>
        <v>5470115896.5699997</v>
      </c>
    </row>
    <row r="88" spans="1:10" x14ac:dyDescent="0.25">
      <c r="A88" s="42" t="s">
        <v>96</v>
      </c>
    </row>
    <row r="89" spans="1:10" ht="15.75" thickBot="1" x14ac:dyDescent="0.3"/>
    <row r="90" spans="1:10" ht="15.75" thickBot="1" x14ac:dyDescent="0.3">
      <c r="A90" s="36" t="s">
        <v>92</v>
      </c>
      <c r="B90" s="44"/>
    </row>
    <row r="91" spans="1:10" ht="30.75" customHeight="1" thickBot="1" x14ac:dyDescent="0.3">
      <c r="A91" s="60" t="s">
        <v>93</v>
      </c>
      <c r="B91" s="61"/>
    </row>
    <row r="92" spans="1:10" ht="60.75" customHeight="1" thickBot="1" x14ac:dyDescent="0.3">
      <c r="A92" s="62" t="s">
        <v>97</v>
      </c>
      <c r="B92" s="63"/>
    </row>
    <row r="97" spans="1:4" ht="50.1" customHeight="1" x14ac:dyDescent="0.25">
      <c r="A97" s="40" t="s">
        <v>95</v>
      </c>
      <c r="B97" s="40"/>
      <c r="C97" s="45" t="s">
        <v>85</v>
      </c>
      <c r="D97" s="45"/>
    </row>
  </sheetData>
  <mergeCells count="12">
    <mergeCell ref="C97:D97"/>
    <mergeCell ref="A3:J3"/>
    <mergeCell ref="A4:J4"/>
    <mergeCell ref="A5:J5"/>
    <mergeCell ref="A6:J6"/>
    <mergeCell ref="D8:J8"/>
    <mergeCell ref="A9:A10"/>
    <mergeCell ref="B9:B10"/>
    <mergeCell ref="C9:C10"/>
    <mergeCell ref="D9:J9"/>
    <mergeCell ref="A91:B91"/>
    <mergeCell ref="A92:B92"/>
  </mergeCells>
  <pageMargins left="0.51181102362204722" right="0.31496062992125984" top="0.35433070866141736" bottom="0.35433070866141736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Abril-2022 </vt:lpstr>
      <vt:lpstr>'Ejecucion Abril-2022 '!Print_Area</vt:lpstr>
      <vt:lpstr>'Ejecucion Abril-2022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Franklin Diaz</cp:lastModifiedBy>
  <cp:lastPrinted>2022-03-21T20:05:04Z</cp:lastPrinted>
  <dcterms:created xsi:type="dcterms:W3CDTF">2021-07-29T18:58:50Z</dcterms:created>
  <dcterms:modified xsi:type="dcterms:W3CDTF">2022-05-05T19:34:43Z</dcterms:modified>
</cp:coreProperties>
</file>