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A16A706B-0F0D-4825-AC81-C85FF665367D}" xr6:coauthVersionLast="47" xr6:coauthVersionMax="47" xr10:uidLastSave="{00000000-0000-0000-0000-000000000000}"/>
  <bookViews>
    <workbookView xWindow="-120" yWindow="-120" windowWidth="19440" windowHeight="15000" xr2:uid="{4EE4E6AA-E1EE-4EF2-886F-1672E7463421}"/>
  </bookViews>
  <sheets>
    <sheet name="Pagos a Proveedores  " sheetId="1" r:id="rId1"/>
  </sheets>
  <definedNames>
    <definedName name="_xlnm._FilterDatabase" localSheetId="0" hidden="1">'Pagos a Proveedores  '!$A$1:$A$213</definedName>
    <definedName name="_xlnm.Print_Area" localSheetId="0">'Pagos a Proveedores  '!$A$5:$I$227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E32" i="1"/>
  <c r="H32" i="1"/>
  <c r="E33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48" i="1"/>
  <c r="H49" i="1"/>
  <c r="H50" i="1"/>
  <c r="H51" i="1"/>
  <c r="H53" i="1"/>
  <c r="H54" i="1"/>
  <c r="H55" i="1"/>
  <c r="H56" i="1"/>
  <c r="H64" i="1"/>
  <c r="H67" i="1"/>
  <c r="H71" i="1"/>
  <c r="H73" i="1"/>
  <c r="H74" i="1"/>
  <c r="H82" i="1"/>
  <c r="H86" i="1"/>
  <c r="H91" i="1"/>
  <c r="H95" i="1"/>
  <c r="H117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G168" i="1"/>
  <c r="H168" i="1"/>
  <c r="G169" i="1"/>
  <c r="H169" i="1"/>
  <c r="G170" i="1"/>
  <c r="H170" i="1"/>
  <c r="G171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</calcChain>
</file>

<file path=xl/sharedStrings.xml><?xml version="1.0" encoding="utf-8"?>
<sst xmlns="http://schemas.openxmlformats.org/spreadsheetml/2006/main" count="784" uniqueCount="417">
  <si>
    <t>PENDIENTE</t>
  </si>
  <si>
    <t>B1500000207</t>
  </si>
  <si>
    <t xml:space="preserve">ADQUISICION DE INSUMOS </t>
  </si>
  <si>
    <t>SUPLIMADE COMERCIAL SRL</t>
  </si>
  <si>
    <t>B1500001665,1678,1680,1681,1639,16371677 Y 1670</t>
  </si>
  <si>
    <t>MANTENIMIENTO PREVENTINO</t>
  </si>
  <si>
    <t>BONANZA DOMINICANA</t>
  </si>
  <si>
    <t>B1500021887,21932,21902,21975,21984,21955,21954,21987,21990,21863,21856 Y 21858</t>
  </si>
  <si>
    <t>SANTO DOMINGO MOTORS. COMPANY</t>
  </si>
  <si>
    <t>B1500000020</t>
  </si>
  <si>
    <t xml:space="preserve">ADQUISICION DE PRODUCTO ELECTRICOS </t>
  </si>
  <si>
    <t>VOLTAII,SRL</t>
  </si>
  <si>
    <t>B1500004063,4064,4065,4068 Y 4085</t>
  </si>
  <si>
    <t>PUBLICIDAD</t>
  </si>
  <si>
    <t>EDITORA EL NUEVO DIARIO</t>
  </si>
  <si>
    <t>B1500000178</t>
  </si>
  <si>
    <t>SUMINISTRO DE EXTENSION TELESCOPICA PARA STOCK DE ALMACEN</t>
  </si>
  <si>
    <t>CAECOM,SRL</t>
  </si>
  <si>
    <t>B1500000179</t>
  </si>
  <si>
    <t>SUMINISTRO DE PRODUCTOS DE CONSTRUCION PARA STOCK.</t>
  </si>
  <si>
    <t>B1500006905</t>
  </si>
  <si>
    <t>EDITORA LISTIN DIARIO</t>
  </si>
  <si>
    <t>B1500000025</t>
  </si>
  <si>
    <t>SERVICIO DE INSUMO Y HERRAMIENTAS DE PLOMERIA</t>
  </si>
  <si>
    <t>MULTISERVICES SOLUTIONS MRJ.SRL</t>
  </si>
  <si>
    <t>B1500000187</t>
  </si>
  <si>
    <t xml:space="preserve">NOTARIZACION </t>
  </si>
  <si>
    <t>DR. JOSE PIO SANTANA HERRARA</t>
  </si>
  <si>
    <t>B1500000376,377 Y 379</t>
  </si>
  <si>
    <t>PRODDUCIONES VIDEO,SRL</t>
  </si>
  <si>
    <t>B1500000479 Y 480</t>
  </si>
  <si>
    <t>SERVICIOS DE INSCRIPCION</t>
  </si>
  <si>
    <t>BDO ESENFA ,SRL</t>
  </si>
  <si>
    <t>B1500000419</t>
  </si>
  <si>
    <t xml:space="preserve">SERVICIO DE CAPACITACION </t>
  </si>
  <si>
    <t>INSTITUTO AUDITORES INTERNOS REPUBLICA  DOMINICANA</t>
  </si>
  <si>
    <t>B1500000391</t>
  </si>
  <si>
    <t>FUNDACION EDUCATIVA DEL CARIBE</t>
  </si>
  <si>
    <t>B1500000428</t>
  </si>
  <si>
    <t xml:space="preserve">SUMINISTRO DE MATERIALES </t>
  </si>
  <si>
    <t>SUPLIGENSA SRL</t>
  </si>
  <si>
    <t>B1500001560 Y 1525</t>
  </si>
  <si>
    <t>COMBUSTIBLE</t>
  </si>
  <si>
    <t>GULFSTREAM PETROLEUM DOMINICANA</t>
  </si>
  <si>
    <t>B1500038445,446,447 Y 594</t>
  </si>
  <si>
    <t>SIGMA PETROLEUM CORP SAS</t>
  </si>
  <si>
    <t>B1500001528</t>
  </si>
  <si>
    <t>GULFSTREAM PETROLEUM</t>
  </si>
  <si>
    <t>B1500000003</t>
  </si>
  <si>
    <t>NOTARIZACION</t>
  </si>
  <si>
    <t>NELIS Y. CASTILLO OGANDO</t>
  </si>
  <si>
    <t>B1500000180</t>
  </si>
  <si>
    <t>LICITACION</t>
  </si>
  <si>
    <t>JOSE PIO SANTANA HERRERA</t>
  </si>
  <si>
    <t>B15000000010</t>
  </si>
  <si>
    <t>TEOFILO ROSARIO MARTINEZ</t>
  </si>
  <si>
    <t>B15000021359,764,750,784,817,818,711,650,675 Y 717</t>
  </si>
  <si>
    <t>MANTENIMIENTO PREVENTIVO</t>
  </si>
  <si>
    <t>B1500000001 A LA 3</t>
  </si>
  <si>
    <t>MEDIO AMBIENTE Y ALGO MAS CON CECILIA DIAZ CALERA SRL</t>
  </si>
  <si>
    <t>BARRERA GRUP  ROSANNA BARRERA</t>
  </si>
  <si>
    <t>B1500000014, 15 Y 16</t>
  </si>
  <si>
    <t xml:space="preserve"> </t>
  </si>
  <si>
    <t>B1500000035</t>
  </si>
  <si>
    <t>GATOS HIDRAULICOS</t>
  </si>
  <si>
    <t>PUNTUAL SOLUCIONES</t>
  </si>
  <si>
    <t>OC004217-1</t>
  </si>
  <si>
    <t>ANTICIPO  POR LA ADQUISICION DE PINTURAS PARA USO DE LA DIRECCION DE SEÑALIZACION VIAL.</t>
  </si>
  <si>
    <t>ROIG INDUSTRIAL,SRL</t>
  </si>
  <si>
    <t>B1500000406</t>
  </si>
  <si>
    <t>SUMINISTRO DE INSUMO DE LIMPIAZA</t>
  </si>
  <si>
    <t>ABASTECIMIENTOS COMERCIALES FJJ,SRL</t>
  </si>
  <si>
    <t>B1500000103</t>
  </si>
  <si>
    <t xml:space="preserve">SERVICIOS DE MONTAJES </t>
  </si>
  <si>
    <t>RANRAIBY CONSTRUCCIONES &amp; SERVICIOS</t>
  </si>
  <si>
    <t>COMPLETO</t>
  </si>
  <si>
    <t>B1500000269</t>
  </si>
  <si>
    <t>SERVICIOS DE MONTAJES</t>
  </si>
  <si>
    <t>EVENTOS Y ALQUILERES DEL CIBAO</t>
  </si>
  <si>
    <t>B1500000267</t>
  </si>
  <si>
    <t>B1500003793</t>
  </si>
  <si>
    <t>ADQUISICION DE BACTERIAS</t>
  </si>
  <si>
    <t>HYLSA</t>
  </si>
  <si>
    <t>B1500000247</t>
  </si>
  <si>
    <t>CONFECCION DE VINILES</t>
  </si>
  <si>
    <t>MONUMENTAL GRAPHIC DESING</t>
  </si>
  <si>
    <t>B1500000016</t>
  </si>
  <si>
    <t>DOROTEO HERNANDEZ VILLAR</t>
  </si>
  <si>
    <t>B1500000083</t>
  </si>
  <si>
    <t>FELIPE ARTURO ACOSTA HERASME</t>
  </si>
  <si>
    <t>B1500000046</t>
  </si>
  <si>
    <t>GALERIA LEGAL</t>
  </si>
  <si>
    <t>B1500000276</t>
  </si>
  <si>
    <t>TELEIMPACTO, SRL</t>
  </si>
  <si>
    <t>B1500000160</t>
  </si>
  <si>
    <t>SERVICIOS DE CAPACITACION</t>
  </si>
  <si>
    <t>SOCIEDAD DOMINICANA DE ABOGADO  SIGLO  XXI</t>
  </si>
  <si>
    <t>B1500000004</t>
  </si>
  <si>
    <t>DRONES</t>
  </si>
  <si>
    <t>INVENTUM GROUP, SRL</t>
  </si>
  <si>
    <t>B1500001475 Y 1474</t>
  </si>
  <si>
    <t>B1500000268</t>
  </si>
  <si>
    <t>SERVICIO DE MONTAJE DE EVENTOS</t>
  </si>
  <si>
    <t>B1500000266</t>
  </si>
  <si>
    <t>B1500003709,16,18 Y 22</t>
  </si>
  <si>
    <t>NEUMATICOS</t>
  </si>
  <si>
    <t>HILSA</t>
  </si>
  <si>
    <t>B1500000427</t>
  </si>
  <si>
    <t>UTILES DE DEFENSAPARA USO DE LA COMISION MILITAR Y POLICIAL DEL MOPC.</t>
  </si>
  <si>
    <t>SOLUCIONES MECANICAS</t>
  </si>
  <si>
    <t>B1500000451 A LA 453</t>
  </si>
  <si>
    <t>GRUPO ENJOY</t>
  </si>
  <si>
    <t>B1500006532</t>
  </si>
  <si>
    <t>ADQUISICION DE PINES DE METALES Y PARAGUAS</t>
  </si>
  <si>
    <t>LOGOMARCA</t>
  </si>
  <si>
    <t>O/C 4230-1</t>
  </si>
  <si>
    <t>ANTICIPO   COMPRA ACCESORIO DE HERRERIA Y METAL</t>
  </si>
  <si>
    <t>MAET INNOVATION TEAM,SRL</t>
  </si>
  <si>
    <t>B1500001608,1617,1622,1623 Y 1632</t>
  </si>
  <si>
    <t>SERVICIO DE MANTENIMIENTO</t>
  </si>
  <si>
    <t>B1500000019</t>
  </si>
  <si>
    <t>DR. BENITO ANTONIO CRUZ PEÑA</t>
  </si>
  <si>
    <t>B1500000127,128 Y 129</t>
  </si>
  <si>
    <t>RADIO JUVENTUS DON BOSCO,INC(RJDB)</t>
  </si>
  <si>
    <t>B1500000143</t>
  </si>
  <si>
    <t>DR.NELSON RUDYS CASTILLO OGANDO</t>
  </si>
  <si>
    <t>B1500000101</t>
  </si>
  <si>
    <t>DRA. ADA IVELISSE BASORA RAMIREZ</t>
  </si>
  <si>
    <t>B1500000056</t>
  </si>
  <si>
    <t>DREAM  MARKERS,SRL</t>
  </si>
  <si>
    <t>B1500000305,314 Y 329</t>
  </si>
  <si>
    <t>INVERSIONES YANG,SRL</t>
  </si>
  <si>
    <t xml:space="preserve">B1500000006 </t>
  </si>
  <si>
    <t>SERVICIOS DE REPARACION DE SILLAS</t>
  </si>
  <si>
    <t>MOPEDI SOLUTIONS SRL</t>
  </si>
  <si>
    <t>B1500000290</t>
  </si>
  <si>
    <t xml:space="preserve">ADQUISICION DE EQUIPO DE FILMACION </t>
  </si>
  <si>
    <t>TECHCAM COMERCIAL SRL</t>
  </si>
  <si>
    <t>B1500000003,4 Y 10</t>
  </si>
  <si>
    <t>YANNERYS PAULINO</t>
  </si>
  <si>
    <t>B1500002861 Y 2862</t>
  </si>
  <si>
    <t>PUBLICACIONES AHORA</t>
  </si>
  <si>
    <t>B1500000162</t>
  </si>
  <si>
    <t>ADQUISICION DE EQUIPOS ELECTRICOB</t>
  </si>
  <si>
    <t>SPRINGDALE COMERCIAL,SRL</t>
  </si>
  <si>
    <t>B1500001175</t>
  </si>
  <si>
    <t>ADQUISICION DE EXTRATORES</t>
  </si>
  <si>
    <t>MAXIBODEGAS EOP DEL CARIBE,SRL</t>
  </si>
  <si>
    <t>B1500005101</t>
  </si>
  <si>
    <t>IMPRESIÓN</t>
  </si>
  <si>
    <t>TONER DEPOT MULTISERVICIOS EORG,SRL.</t>
  </si>
  <si>
    <t>B1500001630 Y 1631</t>
  </si>
  <si>
    <t>ADQUISICION DE CAMIONETAS</t>
  </si>
  <si>
    <t>B1500000345</t>
  </si>
  <si>
    <t xml:space="preserve">SUMINISTRO DE INODORO PARA STOCK EN EL ALMACEN </t>
  </si>
  <si>
    <t>B1500000041</t>
  </si>
  <si>
    <t>ADQUISICION DE PINTURAS</t>
  </si>
  <si>
    <t>PINTURAS Y REVESTIMIENTOS SOLAPLY,SRL</t>
  </si>
  <si>
    <t>B1500001628 Y 1629</t>
  </si>
  <si>
    <t>ADQUISICION DE CAMIONETA</t>
  </si>
  <si>
    <t>B1500001993</t>
  </si>
  <si>
    <t>INSTITUTO CULTURAL DOMINICANO AMERICANO,INC</t>
  </si>
  <si>
    <t>B1500000414</t>
  </si>
  <si>
    <t>OBI TV,SRL</t>
  </si>
  <si>
    <t>B1500002241</t>
  </si>
  <si>
    <t>INSTITUTO TECNOLOGICO DE SANTO DOMINGO,INTEC.</t>
  </si>
  <si>
    <t>B1500021379,21518,21519,21529,21543,21546,21552,21571,21418,21449,21582,21603 Y 21681</t>
  </si>
  <si>
    <t>MANTENIMIENTO DE  VEHICULOS</t>
  </si>
  <si>
    <t>B1500000149</t>
  </si>
  <si>
    <t>BOTAS DE GOMAS</t>
  </si>
  <si>
    <t>REY PUBLICIDAD C POR A</t>
  </si>
  <si>
    <t>GERARDINO ZABALA ZABALA</t>
  </si>
  <si>
    <t>B1500000002</t>
  </si>
  <si>
    <t>ANTONIO AGUSTIN FAJARDO REYES</t>
  </si>
  <si>
    <t>B1500000196</t>
  </si>
  <si>
    <t>MAQUINA PORTATIR DE CONTAR DINERO</t>
  </si>
  <si>
    <t>OBELCA, SRL</t>
  </si>
  <si>
    <t>B1500000052</t>
  </si>
  <si>
    <t>ESMILNA TERESA BURGOS</t>
  </si>
  <si>
    <t>B1500000141</t>
  </si>
  <si>
    <t>NELSON RUDDY CASTILLO OGANDO</t>
  </si>
  <si>
    <t>B1500001107</t>
  </si>
  <si>
    <t>TELEVISORES</t>
  </si>
  <si>
    <t>RAMIREZ &amp; MOJICA ENVOY PACK COURIER EXPRESS, SRL</t>
  </si>
  <si>
    <t>B1500000105 Y 108</t>
  </si>
  <si>
    <t>FALDOS BOTELLAS DE AGUA</t>
  </si>
  <si>
    <t>IMPORTASORA COAV, SRL</t>
  </si>
  <si>
    <t>B1500000509</t>
  </si>
  <si>
    <t>MONITORES Y CONTROL SATELITAL</t>
  </si>
  <si>
    <t>HUNTER DEL CARIBE DOMINICANA</t>
  </si>
  <si>
    <t>B1500000006 AL 08</t>
  </si>
  <si>
    <t>GRUPO MICAMEDIA SERVICE</t>
  </si>
  <si>
    <t>anticipo 20%</t>
  </si>
  <si>
    <t>ALQUILER DE EQUIPO PESADO</t>
  </si>
  <si>
    <t>GM CIPROGRU, SRL</t>
  </si>
  <si>
    <t>B1500038287,262,285 Y 286</t>
  </si>
  <si>
    <t>B1500038210,327,270 N/C B0400001643,1593 Y 1594</t>
  </si>
  <si>
    <t>B1500000130</t>
  </si>
  <si>
    <t>ARTICULOS DE ILUMINACION</t>
  </si>
  <si>
    <t>BLIPOD CONSULTING, SRL</t>
  </si>
  <si>
    <t>B1500000339</t>
  </si>
  <si>
    <t>DRA. ENELIA SANTOS DE LOS SANTOS</t>
  </si>
  <si>
    <t>B1500006901,6902 Y 6903</t>
  </si>
  <si>
    <t>B1500004094</t>
  </si>
  <si>
    <t>LUBRICANTES</t>
  </si>
  <si>
    <t>B1500038215,16,14 Y 48 N/C B0400001627 Y 1559</t>
  </si>
  <si>
    <t xml:space="preserve">B1500000054,55,51,47 </t>
  </si>
  <si>
    <t>B1500000065,66 Y 67</t>
  </si>
  <si>
    <t>ROYNY ERNESTO ARZENO PEREZ</t>
  </si>
  <si>
    <t>B1500000169,170 Y 171</t>
  </si>
  <si>
    <t>LA PARADITA DE LAS 12,SRL</t>
  </si>
  <si>
    <t>CONTRATACION DE SERVICIOS DE ESTUDIOS Y DISEÑOS</t>
  </si>
  <si>
    <t>PROYECTOS Y ESTRUCTURAS AJ, SRL</t>
  </si>
  <si>
    <t>B1500005094</t>
  </si>
  <si>
    <t>EDITORA HOY SAS</t>
  </si>
  <si>
    <t>B1500008408, 22, 39 Y 53</t>
  </si>
  <si>
    <t>GRUPO VIAMAR</t>
  </si>
  <si>
    <t>14/06/2022</t>
  </si>
  <si>
    <t>B1500000008</t>
  </si>
  <si>
    <t xml:space="preserve">LIC. TEOFILO ROSARIO MARTINEZ </t>
  </si>
  <si>
    <t>B1500000100</t>
  </si>
  <si>
    <t>B1500000569,570 Y 571</t>
  </si>
  <si>
    <t>CARIVISION ,SRL</t>
  </si>
  <si>
    <t>B1500000007,8 Y 9</t>
  </si>
  <si>
    <t>LANCOM PUBLICIDAD EIRL.</t>
  </si>
  <si>
    <t>B1500000058</t>
  </si>
  <si>
    <t>ADQUISICION DE PISO PARA REMOZAMIENTO DEL CLUB DEL MOPC</t>
  </si>
  <si>
    <t>ELGI-TEX, SRL</t>
  </si>
  <si>
    <t>B1500001540, 1584,1585,1586,1593,194,1595,1597,1598,1601 Y 1602</t>
  </si>
  <si>
    <t>B1500002830</t>
  </si>
  <si>
    <t>B1500000111</t>
  </si>
  <si>
    <t>ADQUISICION DE SERVICIO</t>
  </si>
  <si>
    <t>JUAN CARLOS QUINCHE RAMIREZ</t>
  </si>
  <si>
    <t>LEGALIZACION</t>
  </si>
  <si>
    <t>DEMETRIO PEREZ RAFAEL</t>
  </si>
  <si>
    <t>B150000403</t>
  </si>
  <si>
    <t xml:space="preserve">ADQUISICION DE CAPACITACION </t>
  </si>
  <si>
    <t>ESCUELA DE ALTA DIRECCION BARNA</t>
  </si>
  <si>
    <t>B1500000132</t>
  </si>
  <si>
    <t>PRONEMS PUBLICITARIAS ,SRL</t>
  </si>
  <si>
    <t>B1500004975 Y 4976</t>
  </si>
  <si>
    <t>B1500000813</t>
  </si>
  <si>
    <t>GTB RADIODIFUSORES</t>
  </si>
  <si>
    <t>B1500006631</t>
  </si>
  <si>
    <t>PONTIFICIA UNIVERSIDAD CATOLICA MADRE Y MAESTRA</t>
  </si>
  <si>
    <t>LIC. KATIA LEONOR MARTINEZ NICOLAS</t>
  </si>
  <si>
    <t>B0400001557,1561 Y 1580</t>
  </si>
  <si>
    <t>B1500003897,3899 Y 4008</t>
  </si>
  <si>
    <t xml:space="preserve">HYLSA </t>
  </si>
  <si>
    <t>B150003939</t>
  </si>
  <si>
    <t>B1500003904 Y 3906</t>
  </si>
  <si>
    <t>EDITORA DEL CARIBE</t>
  </si>
  <si>
    <t>B1500003905,3907 Y 3908</t>
  </si>
  <si>
    <t>B1500002420,2421,2422 Y 2423</t>
  </si>
  <si>
    <t>CORPORACION DOMINICANA DE RADIO Y TELEVISION</t>
  </si>
  <si>
    <t>B15000000121,122 Y 123</t>
  </si>
  <si>
    <t>31/09/2022</t>
  </si>
  <si>
    <t>B1500000802</t>
  </si>
  <si>
    <t>POR CONCEPTO DE ABONO CORRESPONDIENTE AL PERIODO DESDE EL 03 DE ABRIL DEL 2022 AL 03 DE MAYO.</t>
  </si>
  <si>
    <t>B1500002414</t>
  </si>
  <si>
    <t>13/10/20222</t>
  </si>
  <si>
    <t>B1500002768,2770 Y 2771</t>
  </si>
  <si>
    <t>B1500004031,4009,4022,3938,3947,3890 Y 3987</t>
  </si>
  <si>
    <t>B1500000001</t>
  </si>
  <si>
    <t>JOAQUIN A. QUEZADA REYES</t>
  </si>
  <si>
    <t>B1500000408</t>
  </si>
  <si>
    <t>OBI TV</t>
  </si>
  <si>
    <t>B1500002386,2387 Y 2388</t>
  </si>
  <si>
    <t>B1500021260,21225,21248,21359,21213,21219,21211,21240,21270,21214,21179,21180,21166,21167 Y 21198</t>
  </si>
  <si>
    <t>SERVICIOS DE MANTENIMIENTO</t>
  </si>
  <si>
    <t>20/092022</t>
  </si>
  <si>
    <t>B1500000004,5 Y 6</t>
  </si>
  <si>
    <t>DUOMEDIO PLATAFORMA COMUNICACIÓN ESPINAL LANTIGUA</t>
  </si>
  <si>
    <t>B1500000683</t>
  </si>
  <si>
    <t>SERVICIOS DE CATERING</t>
  </si>
  <si>
    <t>ACTIVIDADES CAOMA, SRL</t>
  </si>
  <si>
    <t>B1500000062</t>
  </si>
  <si>
    <t>PERALTA Y COMPAÑÍA SAS</t>
  </si>
  <si>
    <t>B1500004042,3936,3931,3935,3937,3918,3849,3916,3917,3973,3884,4063,4068 Y 4064</t>
  </si>
  <si>
    <t>POR LA ADQUISICION DE NEUMATICOS</t>
  </si>
  <si>
    <t>B15000004992</t>
  </si>
  <si>
    <t>B1500000327</t>
  </si>
  <si>
    <t>SOLUCIONES DIVERSAS METROPOLITANA SDM,SRL</t>
  </si>
  <si>
    <t>B150000013</t>
  </si>
  <si>
    <t>BRIEF MAGAZINE,SRL</t>
  </si>
  <si>
    <t>B1500000102</t>
  </si>
  <si>
    <t>FARDOS DE AGUA</t>
  </si>
  <si>
    <t>IMPORTADORA COAV, SRL</t>
  </si>
  <si>
    <t>INDUMENTARIAS</t>
  </si>
  <si>
    <t>DIRECCION GENERAL DER LA INDUSTRIA MILITAR DE LAS FUERZA ARMADAS</t>
  </si>
  <si>
    <t>B1500000241 Y 242</t>
  </si>
  <si>
    <t>RAZEN, SRL</t>
  </si>
  <si>
    <t>B1500000201</t>
  </si>
  <si>
    <t>CLUB SAN CARLOS INC</t>
  </si>
  <si>
    <t>B1500000365 Y 353</t>
  </si>
  <si>
    <t>ARIAS MOTORS</t>
  </si>
  <si>
    <t>B1500000602,603 Y 604</t>
  </si>
  <si>
    <t>CADENA DE NOTICIAS RADIO CDN R.SRL</t>
  </si>
  <si>
    <t>B15000000112</t>
  </si>
  <si>
    <t>LILIN ESTUDIO,SRL.</t>
  </si>
  <si>
    <t>B1500000034,41, 42, 37,38 Y 39</t>
  </si>
  <si>
    <t>POR CONCEPTO DE SALDO CORRESPONDIENTE</t>
  </si>
  <si>
    <t>LICA COMUNICACIONES ,SRL.</t>
  </si>
  <si>
    <t>B1500004904</t>
  </si>
  <si>
    <t>POR LA ADQUISICION DE SERVICIO PRESTADO DE IMPRESIÓN PARA DIFERENTES DEPARTS.</t>
  </si>
  <si>
    <t>B1500001697 Y 1698</t>
  </si>
  <si>
    <t>CADENA DE NOTICIAS TELEVISION</t>
  </si>
  <si>
    <t>B1500005670 ,5671 Y 5672</t>
  </si>
  <si>
    <t>B150003913</t>
  </si>
  <si>
    <t>B1500000789</t>
  </si>
  <si>
    <t>B1500001713 A 1715</t>
  </si>
  <si>
    <t>B1500000243 A 245</t>
  </si>
  <si>
    <t>ANA GERTRUDIS LOPEZ RIVAS</t>
  </si>
  <si>
    <t>B1500000073 AL 75</t>
  </si>
  <si>
    <t>EDUIN MARTE DE JESUS</t>
  </si>
  <si>
    <t>B15000000788</t>
  </si>
  <si>
    <t>TECNOLOGIAS AVANZADAS RD, SRL</t>
  </si>
  <si>
    <t>B1500000047</t>
  </si>
  <si>
    <t>ALL STAR SPORTS MARKETING, SRL</t>
  </si>
  <si>
    <t>B1500000042</t>
  </si>
  <si>
    <t>LIGA DE BEISBOL PROFESIONAL DE LA REPUBLICA DOMINICANA</t>
  </si>
  <si>
    <t>B1500000157</t>
  </si>
  <si>
    <t>SERVICIOS DE ASESORIA</t>
  </si>
  <si>
    <t>ANDRES MATOS</t>
  </si>
  <si>
    <t>DR. FEDERICO ANT. MEJIA SARMIENTO</t>
  </si>
  <si>
    <t>B1500000175  AL 177</t>
  </si>
  <si>
    <t>GRUPO UVAS DEL MAR, SRL</t>
  </si>
  <si>
    <t>B1500000155,156 Y 157</t>
  </si>
  <si>
    <t>GOLDEN SAND CARIBBEAN DEVELOPMENT,SRL</t>
  </si>
  <si>
    <t>B1500000002,3 Y 4</t>
  </si>
  <si>
    <t>DEOMEDES ELENO OLIVARES ROSARIO</t>
  </si>
  <si>
    <t>B1500002235 Y 2236</t>
  </si>
  <si>
    <t>B1500000106</t>
  </si>
  <si>
    <t>ASESORIA</t>
  </si>
  <si>
    <t>B1500000048</t>
  </si>
  <si>
    <t>TSHIRTS Y GORRAS</t>
  </si>
  <si>
    <t>BODARMAX</t>
  </si>
  <si>
    <t>B1500000186,191,192,193,198,202,203,204 Y 205</t>
  </si>
  <si>
    <t>SUMINISTRO Y CONFECCION DE TEXTILES</t>
  </si>
  <si>
    <t>INDUSTRIA NACIONAL DE LA AGUJA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</si>
  <si>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</si>
  <si>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</si>
  <si>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</si>
  <si>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</si>
  <si>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B15000000318</t>
  </si>
  <si>
    <t>ALQUILER DE LOCAL</t>
  </si>
  <si>
    <t>MULTIGESTIONES CENREX</t>
  </si>
  <si>
    <t>ATRASO</t>
  </si>
  <si>
    <t>B15000000313</t>
  </si>
  <si>
    <t>B1500000169</t>
  </si>
  <si>
    <t>LICDA. MIRIAN DE LA CRUZ VILLEGA</t>
  </si>
  <si>
    <t>LICDA. CLARISA NOLASCO GERMAN</t>
  </si>
  <si>
    <t>31/9/2021</t>
  </si>
  <si>
    <t>B1500000303</t>
  </si>
  <si>
    <t>ALQUILER</t>
  </si>
  <si>
    <t>B1500000148</t>
  </si>
  <si>
    <t>EDITORIA LISTIN DIARIO</t>
  </si>
  <si>
    <t>B1500000068</t>
  </si>
  <si>
    <t>CONSULTURIA</t>
  </si>
  <si>
    <t>LIC. AQUILES CALDERON ROSA</t>
  </si>
  <si>
    <t>1002756586</t>
  </si>
  <si>
    <t>DRA. YILDA VERENISIA DE LEON</t>
  </si>
  <si>
    <t>B1500000181</t>
  </si>
  <si>
    <t>B1500000287</t>
  </si>
  <si>
    <t>B1500000544 Y 557</t>
  </si>
  <si>
    <t>SUMINISTRO DE ALMUERZO</t>
  </si>
  <si>
    <t>COMEDORES ECONOMICOS DE ESTADO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</si>
  <si>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</si>
  <si>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</si>
  <si>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</si>
  <si>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</si>
  <si>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</si>
  <si>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</si>
  <si>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</si>
  <si>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</si>
  <si>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</si>
  <si>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B1500000114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</si>
  <si>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</si>
  <si>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</si>
  <si>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</si>
  <si>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</si>
  <si>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</si>
  <si>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</si>
  <si>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</si>
  <si>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</si>
  <si>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</si>
  <si>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</si>
  <si>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</si>
  <si>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</si>
  <si>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</si>
  <si>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</si>
  <si>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</si>
  <si>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CT-930138</t>
  </si>
  <si>
    <t>COMPRA DE MOTOCICLETAS</t>
  </si>
  <si>
    <t>ECO MOTORS</t>
  </si>
  <si>
    <t>F1000270677 Y 0512</t>
  </si>
  <si>
    <t>INSUMOS MEDICOS</t>
  </si>
  <si>
    <t>PROMESE-CAL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</si>
  <si>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</si>
  <si>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</si>
  <si>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</si>
  <si>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</si>
  <si>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ESTADO</t>
  </si>
  <si>
    <t xml:space="preserve">MONTO PENDIENTE </t>
  </si>
  <si>
    <t xml:space="preserve">MONTO PAGADO HASTA LA FECHA </t>
  </si>
  <si>
    <t>FECHA FINAL DE LA FACTURA</t>
  </si>
  <si>
    <t>MONTO DE FACTURADO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</si>
  <si>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</si>
  <si>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</si>
  <si>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</si>
  <si>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</si>
  <si>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</si>
  <si>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</si>
  <si>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</si>
  <si>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DEPARTAMENTO DE CONTABILIDAD GENERAL</t>
  </si>
  <si>
    <t>MINISTERIO DE OBRAS PUBLICAS Y COMUNICACIONES</t>
  </si>
  <si>
    <t>Relación Pagos a Proveedores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</si>
</sst>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"/>
      <family val="1"/>
    </font>
    <font>
      <b/>
      <sz val="11"/>
      <color theme="0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2" fillId="0" borderId="0" xfId="0" applyFont="1" applyAlignment="1">
      <alignment horizontal="center" wrapText="1"/>
    </xf>
    <xf numFmtId="43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2" fillId="0" borderId="0" xfId="2" applyFont="1" applyFill="1" applyBorder="1" applyAlignment="1">
      <alignment horizontal="center"/>
    </xf>
    <xf numFmtId="43" fontId="0" fillId="0" borderId="0" xfId="2" applyFont="1" applyFill="1" applyBorder="1"/>
    <xf numFmtId="43" fontId="0" fillId="0" borderId="0" xfId="2" applyFont="1" applyFill="1" applyBorder="1" applyAlignment="1">
      <alignment horizontal="center"/>
    </xf>
    <xf numFmtId="43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2" borderId="1" xfId="1" applyFont="1" applyFill="1" applyBorder="1"/>
    <xf numFmtId="43" fontId="6" fillId="2" borderId="1" xfId="2" applyFont="1" applyFill="1" applyBorder="1"/>
    <xf numFmtId="0" fontId="7" fillId="2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wrapText="1"/>
    </xf>
    <xf numFmtId="0" fontId="2" fillId="3" borderId="0" xfId="0" applyFont="1" applyFill="1" applyAlignment="1">
      <alignment horizontal="center"/>
    </xf>
    <xf numFmtId="43" fontId="3" fillId="3" borderId="0" xfId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 wrapText="1"/>
    </xf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9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43" fontId="3" fillId="4" borderId="0" xfId="0" applyNumberFormat="1" applyFont="1" applyFill="1" applyAlignment="1">
      <alignment wrapText="1"/>
    </xf>
    <xf numFmtId="43" fontId="3" fillId="3" borderId="0" xfId="0" applyNumberFormat="1" applyFont="1" applyFill="1" applyAlignment="1">
      <alignment wrapText="1"/>
    </xf>
    <xf numFmtId="49" fontId="2" fillId="4" borderId="0" xfId="0" applyNumberFormat="1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43" fontId="3" fillId="4" borderId="0" xfId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9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0" borderId="0" xfId="0" applyNumberFormat="1" applyFont="1" applyAlignment="1">
      <alignment horizontal="center" wrapText="1"/>
    </xf>
    <xf numFmtId="43" fontId="3" fillId="3" borderId="0" xfId="1" applyFont="1" applyFill="1" applyBorder="1"/>
    <xf numFmtId="43" fontId="3" fillId="3" borderId="0" xfId="2" applyFont="1" applyFill="1" applyBorder="1"/>
    <xf numFmtId="1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43" fontId="3" fillId="5" borderId="0" xfId="1" applyFont="1" applyFill="1" applyBorder="1" applyAlignment="1">
      <alignment horizontal="center"/>
    </xf>
    <xf numFmtId="14" fontId="2" fillId="5" borderId="0" xfId="0" applyNumberFormat="1" applyFont="1" applyFill="1" applyAlignment="1">
      <alignment horizontal="center" wrapText="1"/>
    </xf>
    <xf numFmtId="14" fontId="3" fillId="5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center" wrapText="1"/>
    </xf>
    <xf numFmtId="9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0" fontId="2" fillId="6" borderId="0" xfId="0" applyFont="1" applyFill="1" applyAlignment="1">
      <alignment horizontal="center"/>
    </xf>
    <xf numFmtId="43" fontId="3" fillId="6" borderId="0" xfId="1" applyFont="1" applyFill="1" applyBorder="1" applyAlignment="1">
      <alignment horizontal="center"/>
    </xf>
    <xf numFmtId="14" fontId="2" fillId="6" borderId="0" xfId="0" applyNumberFormat="1" applyFont="1" applyFill="1" applyAlignment="1">
      <alignment horizontal="center" wrapText="1"/>
    </xf>
    <xf numFmtId="14" fontId="3" fillId="6" borderId="0" xfId="0" applyNumberFormat="1" applyFont="1" applyFill="1" applyAlignment="1">
      <alignment horizontal="center"/>
    </xf>
    <xf numFmtId="49" fontId="2" fillId="6" borderId="0" xfId="0" applyNumberFormat="1" applyFont="1" applyFill="1" applyAlignment="1">
      <alignment horizontal="center" wrapText="1"/>
    </xf>
    <xf numFmtId="9" fontId="3" fillId="6" borderId="0" xfId="0" applyNumberFormat="1" applyFont="1" applyFill="1" applyAlignment="1">
      <alignment wrapText="1"/>
    </xf>
    <xf numFmtId="0" fontId="3" fillId="6" borderId="0" xfId="0" applyFont="1" applyFill="1" applyAlignment="1">
      <alignment wrapText="1"/>
    </xf>
    <xf numFmtId="43" fontId="3" fillId="6" borderId="0" xfId="0" applyNumberFormat="1" applyFont="1" applyFill="1" applyAlignment="1">
      <alignment wrapText="1"/>
    </xf>
    <xf numFmtId="0" fontId="2" fillId="7" borderId="0" xfId="0" applyFont="1" applyFill="1" applyAlignment="1">
      <alignment horizontal="center"/>
    </xf>
    <xf numFmtId="43" fontId="3" fillId="7" borderId="0" xfId="1" applyFont="1" applyFill="1" applyBorder="1" applyAlignment="1">
      <alignment horizontal="center"/>
    </xf>
    <xf numFmtId="43" fontId="3" fillId="7" borderId="0" xfId="1" applyFont="1" applyFill="1" applyBorder="1"/>
    <xf numFmtId="14" fontId="2" fillId="7" borderId="0" xfId="0" applyNumberFormat="1" applyFont="1" applyFill="1" applyAlignment="1">
      <alignment horizontal="center" wrapText="1"/>
    </xf>
    <xf numFmtId="14" fontId="3" fillId="7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 wrapText="1"/>
    </xf>
    <xf numFmtId="43" fontId="3" fillId="7" borderId="0" xfId="0" applyNumberFormat="1" applyFont="1" applyFill="1" applyAlignment="1">
      <alignment wrapText="1"/>
    </xf>
    <xf numFmtId="0" fontId="3" fillId="7" borderId="0" xfId="0" applyFont="1" applyFill="1" applyAlignment="1">
      <alignment wrapText="1"/>
    </xf>
    <xf numFmtId="0" fontId="5" fillId="0" borderId="0" xfId="0" applyFont="1"/>
    <xf numFmtId="0" fontId="8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 applyFill="1" applyBorder="1" applyAlignment="1">
      <alignment horizontal="center"/>
    </xf>
    <xf numFmtId="43" fontId="9" fillId="7" borderId="0" xfId="1" applyFont="1" applyFill="1" applyBorder="1" applyAlignment="1">
      <alignment horizontal="center" wrapText="1"/>
    </xf>
    <xf numFmtId="43" fontId="2" fillId="7" borderId="0" xfId="1" applyFont="1" applyFill="1" applyBorder="1" applyAlignment="1">
      <alignment horizontal="center" wrapText="1"/>
    </xf>
    <xf numFmtId="43" fontId="2" fillId="7" borderId="0" xfId="1" applyFont="1" applyFill="1" applyBorder="1" applyAlignment="1">
      <alignment horizontal="center"/>
    </xf>
    <xf numFmtId="14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left" wrapText="1"/>
    </xf>
    <xf numFmtId="0" fontId="10" fillId="0" borderId="0" xfId="0" applyFont="1"/>
    <xf numFmtId="49" fontId="14" fillId="5" borderId="10" xfId="0" applyNumberFormat="1" applyFont="1" applyFill="1" applyBorder="1" applyAlignment="1">
      <alignment horizontal="center" wrapText="1"/>
    </xf>
    <xf numFmtId="0" fontId="14" fillId="9" borderId="12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 wrapText="1"/>
    </xf>
    <xf numFmtId="49" fontId="14" fillId="7" borderId="4" xfId="0" applyNumberFormat="1" applyFont="1" applyFill="1" applyBorder="1" applyAlignment="1">
      <alignment horizontal="left" wrapText="1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43" fontId="12" fillId="8" borderId="5" xfId="2" applyFont="1" applyFill="1" applyBorder="1" applyAlignment="1">
      <alignment horizontal="center" vertical="center" wrapText="1"/>
    </xf>
    <xf numFmtId="43" fontId="12" fillId="8" borderId="1" xfId="2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left" wrapText="1"/>
    </xf>
    <xf numFmtId="0" fontId="14" fillId="4" borderId="17" xfId="0" applyFont="1" applyFill="1" applyBorder="1" applyAlignment="1">
      <alignment horizontal="left" wrapText="1"/>
    </xf>
    <xf numFmtId="0" fontId="13" fillId="4" borderId="1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43" fontId="12" fillId="8" borderId="6" xfId="1" applyFont="1" applyFill="1" applyBorder="1" applyAlignment="1">
      <alignment horizontal="center" vertical="center" wrapText="1"/>
    </xf>
    <xf numFmtId="43" fontId="12" fillId="8" borderId="20" xfId="1" applyFont="1" applyFill="1" applyBorder="1" applyAlignment="1">
      <alignment horizontal="center" vertical="center" wrapText="1"/>
    </xf>
    <xf numFmtId="43" fontId="12" fillId="8" borderId="5" xfId="1" applyFont="1" applyFill="1" applyBorder="1" applyAlignment="1">
      <alignment horizontal="center" vertical="center" wrapText="1"/>
    </xf>
    <xf numFmtId="43" fontId="12" fillId="8" borderId="1" xfId="1" applyFont="1" applyFill="1" applyBorder="1" applyAlignment="1">
      <alignment horizontal="center" vertical="center" wrapText="1"/>
    </xf>
    <xf numFmtId="43" fontId="11" fillId="8" borderId="6" xfId="2" applyFont="1" applyFill="1" applyBorder="1" applyAlignment="1">
      <alignment horizontal="center" vertical="center" wrapText="1"/>
    </xf>
    <xf numFmtId="43" fontId="11" fillId="8" borderId="20" xfId="2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wrapText="1"/>
    </xf>
    <xf numFmtId="49" fontId="2" fillId="7" borderId="0" xfId="0" applyNumberFormat="1" applyFont="1" applyFill="1" applyAlignment="1">
      <alignment horizontal="center" wrapText="1"/>
    </xf>
    <xf numFmtId="14" fontId="2" fillId="7" borderId="0" xfId="0" applyNumberFormat="1" applyFont="1" applyFill="1" applyAlignment="1">
      <alignment horizontal="center"/>
    </xf>
    <xf numFmtId="43" fontId="2" fillId="7" borderId="0" xfId="1" applyFont="1" applyFill="1" applyBorder="1" applyAlignment="1">
      <alignment horizontal="center"/>
    </xf>
  </cellXfs>
  <cellStyles count="3">
    <cellStyle name="Millares" xfId="1" builtinId="3"/>
    <cellStyle name="Millares 2" xfId="2" xr:uid="{DF55F437-2A60-44F4-9F02-AB3CF968FE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8FC389EA-90D4-4D0B-8AFD-EC19DA1DCFB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9D678205-510C-4789-A203-6E228C412E2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39CA56FC-6109-4267-8AA0-7446C03464C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3A7BC889-8CF5-41AD-9C41-B468221C61D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956AA5E9-E785-44B5-B8B3-A85A6F7EBFA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28285F0-7908-414E-A7B8-9BD17716EC5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A5AAEED-E9CD-4DF9-BEA4-0A65EDB71F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4ACA6F2-4042-40F3-952C-D1F08D1D696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B9EBAEDC-D307-4ECC-82C1-F8CFD38101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9309C47B-6A47-43AD-A880-F6033409A10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5B735A79-93D5-439F-977B-540E901D067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E2E6C919-6874-4B42-BBFC-A3DAC55317A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A629312B-A2F0-454A-A003-620674A6A25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8319980E-0682-42E2-AA28-D96B205B7FC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45094EA-6797-407D-A79B-14211A7497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52F1401B-8EC2-4E79-BB26-A56DD32842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E12D222F-8E68-4592-9DE1-F9CFD84043E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29F01D15-67B2-4229-A787-A038BD40940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D81ED0AE-D847-4060-BDD6-B36B70B3120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75829254-8714-4864-A343-C3090511103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9908ABC9-B9F9-482F-A18E-89794CD384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4D0264DB-0018-4DDB-B8A3-9CD61B7AD37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10141E53-5BE2-492D-87B2-9A5C0163B5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1FD064-3591-4E2B-9603-8A9123D5A54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FEB47747-1C6F-4AFF-B59E-AB2161E495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EC66EEE8-CC28-49C1-B265-B3A6E61AFD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BF93D5F6-ADB2-4A7A-B9E1-E60D9A8C76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16DBAB1B-187F-4FEC-88F3-F5C43D70A2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7E74E055-DCCE-4B52-BE9E-C0CEA83747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62892DB6-2B24-4415-B693-7201C71BF0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0A053C12-F8C7-4466-BC67-3536006D56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695B8EF2-2537-4E59-A3B7-0A36A08BF5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8FC04893-C484-4451-A2B5-7C2D64E7C0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CB652F16-7564-4014-89CB-389DA7609E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B3672CC9-78EA-4C79-8750-0EC4DE319D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352D8839-A1E0-46CE-B54E-5C35A93F82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029E2667-6AFE-4E6F-B6A4-4031880F27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A4C33F3B-48B4-48E6-9CFF-BE2DC32A95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AFBD95CD-E3A5-4B49-A686-BA3EA59F03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D182252D-807B-4F9D-99FF-2270C8BC46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D957D9C9-95B1-4A76-8C27-A79E7CBDB3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2F84D1E0-6723-4400-B9C2-E4D07CCAE98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4D7AC4AA-4C4A-4CD4-BD71-2A743A0426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92E5F9E7-E69D-4345-B1E3-30B51C9D11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CB0E50AD-B819-490A-96A7-DE3B22747A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E7FF5F82-379A-4457-B3B7-3014B13445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20D66F7F-FD85-4173-B38B-458DF63CCA7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668B4E56-25CF-4E13-AC5C-F4731D2043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C858F753-713F-4F0B-B0F7-B8A4E5A77D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2DAF76E0-EC09-4197-B0C2-03AA66970E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6BF073AF-0E0E-49B8-AF8A-CEA040C4DC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24A36B8E-1BBF-414A-8D9A-0BAD335FDC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6E26C169-AD90-41E9-80CB-3365D68275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E708C291-3F5B-4F28-A9F9-7D869CC0F8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2ED19B82-F60A-456D-AAF1-4C6FF5C3D7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5FC070F3-F076-4B01-B079-99D477C159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3CA606FF-9BDF-4C54-B06D-D8651597B45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D3140702-FBA2-4DA7-8788-D71EBAD8A1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E5C13002-B214-40BF-9634-2188BBF1D5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8B2E889-FFED-4F8B-AEE1-B168E2B1E0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62CEE15D-BCF9-435E-84FC-92CF466892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69A30AD2-D809-45A0-9AE1-3413CA66B08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8138C360-CE2B-4C02-B7B5-865B8C397E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7D8BC1F1-B7FA-44F9-8912-36C110E80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1A21E702-52FE-494D-B9A7-C58D28EB7F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0D078BA3-D304-4B08-AD60-343329C847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BDE23876-2CF1-4D3E-AEED-0E90B88C75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A07AD730-410F-4DFB-B9E3-8665AB228B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B7E0721D-650D-4F9E-81F4-8612A60DE12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0CC1C100-BD4B-4003-91EB-75345FA5FFB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57D75452-2C63-4CA0-A32B-91BCF06429C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AA3F2609-618B-4E12-A9C2-F119ED56B24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AAED13F1-A8BD-475A-8255-322D561E5DE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7CAA34B2-8080-44B9-8E91-C08F691BE68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24C58BB5-BC88-4F3A-8B8F-737789ADFAC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78C60FE3-A74D-4E33-9CB1-198F21479FA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BF0CC4A0-80ED-42B2-B41F-3665D4CFDC2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1C993009-9F9B-4475-8139-48B33BE0A47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C7E54F62-0C7C-4892-93CA-6307AB426B6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07274335-2FAF-4376-85C4-44266E74108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87A1ABAD-FD9A-4E2F-A98C-32DD1E00D33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77659B54-6840-4FE2-B63A-3AA3B6AEED0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96D3CE5D-EA95-49E2-8A07-99FEF2C9EE6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10E311F8-94B1-48A5-A672-B8675D346F7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69299DBE-A534-46FF-9767-010B431BEB1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971D65F5-FB77-49F6-9E2F-5737119E8F0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35180BF4-6CC0-42D7-BD20-E570F35F630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DDD57703-539D-4947-A0C4-1E7C00257CF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1F58C3FB-7323-4DC4-A464-1112A2404D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46C8CFCF-84C2-4767-9EBF-5944D4AC267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2A63F74C-D793-4C24-B16D-C9E38E9798C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FCB7864E-7D74-4EB7-A9A0-81AB039FBB2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12553BF5-37B8-498C-9FAD-087627530C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00A81B95-59F4-4710-8CB4-870C711FC4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E07D5C07-3A1E-4915-9462-63C5FC2E304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3E9D9208-880A-47CB-9C66-4A89E57E57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77D8690B-F34E-4E56-905D-029D3DFBDA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46E078A5-0B80-4507-940D-34EAAEDEA7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BCC0448E-EE00-426F-9679-41CAEFEDFB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42C37E4E-59D3-486D-8B5D-165AF8EC05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95FF3160-6868-41F6-927B-1763A026914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E2D960BC-C7D2-4937-A320-C08F66E584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82C5470E-CD4B-4E7A-8D33-CB8E819374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FBDF16C5-44A8-4EAC-9778-6241E21B2C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047DA1E8-0076-4786-BF50-5866840451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B6E1AB9D-23EC-48E6-B9E8-93750B83CA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5949D500-8659-4E3E-ABB5-35490C86AAC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9F3F4EE5-22A0-4E21-97DB-DDC36F0A94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293FA094-E548-4627-B48F-28B8B5AB4D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373187B0-8460-4A53-AA82-10B552A1C8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68F80B8C-5715-479C-AD15-EAD6273068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EEE5A2D0-6147-4763-87D4-F726DE0AE00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1B3AA51D-247F-4A13-B249-F43E332AB0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1E38262E-08AA-409F-83B9-93BEEB61F1E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469DFEA2-2730-48B4-98AF-3C5DF9B3C3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6E453409-5695-4407-AC64-435351C5DFF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1CEF8215-5A11-4025-A709-58371E3F41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680EEB83-F5AD-41E7-9089-B7FFFD06F3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728821B8-B707-45DD-B0EF-A66D847ECF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82DEAAB3-AD91-4D50-8BC6-E2A15334FCD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45A7135E-576C-416F-B922-F6AD7AAC1C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D1EB448D-41F7-4828-ADAD-EDA4100C2C4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DB12D8C5-D37C-4AD5-8D41-4C1061F5AE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A1E17E4E-570C-48A4-849B-2B5A335DBBB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B6B8CB7D-70C0-4802-98BF-BBB096E5A7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F177D941-8D8E-4EF3-99D9-3432C139F05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DEF57F26-0072-4405-A65A-B61352B110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B946805B-AB73-4418-9F47-54CEBFB4F9B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2384EBF8-4569-4C79-B203-E42DFC4F20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105A6FE4-1330-4D21-81B4-EEFBEFC143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63F25A03-681A-47F8-B9D2-87CFF5DD54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08E7094C-5B71-4F6E-BFB2-0AB150A0621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5B23E3F4-8F54-4FF1-A358-67B9FBCB79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1A38075E-C297-4B83-92D8-E38129CC98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17FE7FBA-3EAA-4EA5-A4B6-9B46C73E10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CBBDA502-C1EA-4CCF-B20C-DC6EF16B0B2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BB69CC6F-60F5-497D-99F5-16EB1B6D35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0B617811-371A-4579-9BF1-459CD780633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B01314AD-1F8E-415E-9236-9681CDAD62E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A0ED31EA-D164-4A16-A542-6FF4420C68C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D791CF92-9AF5-46CF-8763-55CF0E5E122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2230BFEE-22F3-4ABA-8692-08D714E97A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451CE878-FB31-499C-B056-7D2B8578FE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4468E48B-1A0F-4FD9-B80B-559503D59FE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CCF51E58-1E9D-43FB-BF0F-0F3392B303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650DDDFF-744E-4A3F-B8C6-99394A47D2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E29716DD-7404-4F1D-A371-D57021A217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D4FF0F8B-0BE5-4209-9BC8-3D87C71D0D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671E7FBF-39BB-4A25-90D0-A801D0EEDF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7A3C8919-0BFC-44DB-87D9-A206EA7AEE3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D714020B-E831-4D52-AD5D-6D97D97E69D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DACDE955-9F7F-4693-9374-0DD2CD818E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087851B0-905B-4C24-815D-C460CDABB3C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03FB5613-064F-42C4-A612-1246E978F85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A60907BB-4FA7-49DC-AD2A-E5DA073682D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F52702C4-349C-4F98-9DD3-BD3D42B6034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B9A0AEBE-174A-4257-BC33-EF77CBFAAEA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FC1F1315-2DA4-449A-BE1F-4E34263AA1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4E21417D-788A-447B-A347-36A9FA6D8EE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DE9A3C2A-2D3B-4699-93DC-BFC14B8DF84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0BF91742-8F71-4398-B9F3-700972F6C5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55BC1F42-DE35-4B0F-A508-3258B0179E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ABAF5F0F-C90A-4C80-A3CC-3A49765C59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88AB68BA-F1AE-43B0-93CE-1F35B66DA7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4F7543D3-C82B-46D0-8BDB-8CB70D570B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398E4E46-B22E-4C67-83CE-C4C19C1355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8E861B1B-0B8A-4D75-9C0C-4950B7CE16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063423E0-C093-4B47-BCE6-D33E49D6AD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9F49FB66-F146-4CA3-8D2A-0C2AAC77178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C8B4DA4A-0236-4645-95BB-1D58FC6848E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099BE850-AD57-49ED-B301-22EFBD72B26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4F9B6B11-0217-45C0-B9E7-9DD83F5E20F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CD5F5C65-7DE2-417E-AA98-D9B6CA91C1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A10E9D42-D024-4BF3-B314-F49565E048B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65160DB7-81E0-4C79-B6DD-69CD4AEAA2E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4FA5E6FD-D80F-4E4C-8AE6-714BE9595BA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BBDF71DB-3723-43EA-8A3E-EE8055BB1E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B6148695-0BD9-4E7E-ADD9-00801F401F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F6EF6783-DE3C-4B82-8A71-61EFA165F1B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CA59F36D-90C7-440C-AC04-187C3B6FA0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4E8288E5-8F8D-44D7-8525-547BBEDBBDA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455CE1CE-7947-41C7-8E0C-293D1722585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43D6B8AC-97A1-471A-9493-E7AB66374F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79E170E4-6418-45BD-84D4-4682CB2392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DB145B13-C76A-4253-AE7F-79863F9594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3C424C2C-5E99-4A9B-944D-11F7CB8943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9FFC3A06-B7D5-4C12-A63C-C0AC4D3723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6E48F2EA-EEE5-45B9-B22B-2BD9BC6AF6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38103AE2-B104-4B25-8DB6-DDB3E1B668C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3762982F-6580-493C-AD22-73833955FE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2FEB7B08-7134-44D8-BB6E-8392FBF2FA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391B2892-9BB8-450C-A890-A3A35C8B4CD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19CA8220-22C7-47E9-8429-36189093C2E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2A367EB7-07A6-47FF-8AA7-3BECA05EE3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C845D717-C39B-4CF2-9520-266BB70CC8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00180889-4264-4440-A948-A677FC1B3B1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B5E850D4-8F58-4288-A821-BE1CD15DB13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057481D5-4AA8-4831-9248-AF66DEA9C7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37064804-3382-4C7A-97C6-FFBD089E70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F9EB9FB7-F6D7-4F66-90E2-E1E1341E87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262811FB-8E82-4873-9492-0190C6CE7D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F0C6EBB3-0C9E-45B9-9D71-F389B6FE58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CF22794A-EA3D-43B5-907F-77AB1477BBF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4209797A-07C1-4740-97FC-DA58D9693D7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2B437AF0-2606-4E6C-8064-67017917E0F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35ECD91E-285D-42DA-959E-975427ABA9C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6434CDB3-60EE-42E4-8D2E-6B044A6A2A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5181A168-5DB5-44DF-91CF-34C2AC1E40A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9C6D52F1-909C-4DB2-A9CE-1A2B9910A3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151A1E25-1A63-4880-9813-78B6DBBF71A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2C092E62-3895-48FD-A6C8-E144E88C9C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1A8BB083-0EB3-45A3-96C7-E230753CA58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5C6FD0D2-0C3A-4B57-88E8-1EA0D3F38D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457AA6B-5775-4DA3-ABBF-72415C1E95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57EF8C1E-EE52-4B91-A681-A34097B161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6003BA4D-E5DB-4327-8C66-D172FCF2FB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18092EF9-7683-471D-B664-EF48965881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F3482A3B-BD3F-4937-98F8-A395CF1311D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8B835FF8-F916-486C-9845-B32825172B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255281C1-5099-4F39-B220-E5EB8BA45B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BD60DBE9-41D4-43B7-ACDD-352352572A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6214A091-2BA2-484D-B562-B12DD4E5FC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4398A66C-A3CF-409B-B9F9-5B2853D0BE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66E0792F-A410-409D-90AF-9F84ADBB78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DD3C0E3F-65A6-46D6-832D-0704E38E979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6B8870E2-0D20-4FF3-B3B9-9BEBBE669D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45595B29-1FEC-42F6-8188-D179278A5CC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3590CC16-22C3-435C-8C04-8C0D4E27527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86A57F32-5FD2-4F0D-BB77-6B923BDA070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C07CDE83-5352-4BE9-839A-ED9C98E09B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45404277-CF46-49DF-B8EB-A361981034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7AC73CC3-1FAD-4281-9A22-849FEE8B49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C1DA9479-BACC-43AE-83F3-468FF5E7B6D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238AC978-039D-4F42-BC3A-B4FC330E510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74A82E9A-4C54-4030-AA92-056FCCB666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298C3070-0E28-447C-B0B3-1728F0352BE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3AC99522-E47C-47CA-97F3-1D36C0D338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2A5D5A7B-9F60-4100-8E83-2C70B536F7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0E70B778-B3BB-43B9-9D95-E4C3396D30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91413B28-64A5-44AD-844C-BF3D17A75F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8E03F944-99DD-4EC4-9204-458A7AF967B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C26DDB26-D4D3-4E8D-A02F-0D8A5CCEEC0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CFA714EE-1A64-4BDB-9B35-F6271B0110B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46B11885-C10A-4AAA-9914-11677DD92D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03FD20D3-362C-4F86-A55A-281B4CCFC11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F555ACE5-EC5A-4F61-A59E-B11F80ECCA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702F7496-FA76-448D-806C-F83A467A116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F9D60F04-8A24-4E68-B389-032BD05D33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BE2D883D-E09D-4E74-837F-CECE2A2680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FCF83591-BC3C-4E71-88D7-73BC93CC65C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1B9D5E5B-5275-4097-A9BD-453A6F0E4C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93B7624F-72CB-48EE-8AC0-E35B47F9484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9CE9DC85-C88B-4B7B-9E6D-E38B2D3957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A8D1FBC5-3FF0-4086-90C9-E302E179BF8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F2266573-B848-4E31-8300-92ED8ACBED0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1CCB8F94-F46A-40F0-90BF-09B4969561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B5FF2DCD-D2C0-475A-AC7C-88ECEF23399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2D1C2372-3CC7-43BC-B9AA-63698B2F26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D09882C7-8167-4692-B1ED-D1E52A895D3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FD834D5-B8D6-488F-BA6F-06BE8BDD7C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996FF528-C75C-430E-ABE2-BD8CB030656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01E2643C-CC89-496E-B5EE-ACA4896A8F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3C17B689-35D6-4171-99F4-4FF8637B7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F87CCD38-7D15-41D3-845B-E07375E326A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49E87BC5-A9A7-47D6-A38B-015B111EDD6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868FBB4C-625B-4C44-9B23-3B1F6D3B575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C24A105D-CD6A-4F65-9DC5-3CC13062501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F9EAC58E-2E45-4F6A-BE09-CFABA7826F5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D01BBFBF-6B13-4ADC-89FB-3A6937FC465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4BF532A2-16CB-4803-B722-61644D9ACD7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D5F85B70-F5E3-434B-9122-88BEEC5864F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2EF1E286-A39A-4BB7-B21D-FE1A0AB55A5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422DDFAD-A3E1-4141-A579-269C1AF0E89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E008CBA4-625A-41C1-9207-453D5D825D0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D569D0A0-9014-4B7A-B138-F0AE6BCA38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B7917DDC-3457-4E78-AC31-BA0FD64C4F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28AA94EB-8517-4633-99F4-48DB5F0B635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99523A88-5074-4DFA-AD71-71C5502A89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4EF9B6FC-3FE9-4BA6-90AF-205CE7B7B5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F51A11BA-EC3E-4285-8839-59FA93B0F4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199C83FA-E689-4D57-9C26-5AFAD9E885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606E29BA-5228-4954-8B70-A10A4A2D50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A8A9ECD1-3D23-4686-AC2F-5BFCBC67577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A5738819-E89F-4473-9913-B95EFE2C20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4AC6582E-06C0-47BA-B169-2FA8963E2C6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85F2E712-0B4A-4CD6-980F-DE8BC5803D4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856B785C-0BFE-4C45-8ABF-AF0BC2C730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378362CA-E38C-44C6-9FE1-B5E1840673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996BF56D-8D8F-4FE7-A720-D3D55300A7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FA279A98-B198-4645-BDE4-9E26BFC570D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2A2AA92E-514E-4FA8-9330-69F60653B67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9907ADB5-921B-4A16-AE3D-E77AA78E611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E46C708E-B46A-4978-95A9-952645A890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14BFDC94-7E47-4A65-A430-D89DEC011E0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74E1BBAA-B053-49B8-9E03-8A133F247A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1CD510E8-71A9-41C2-A043-403D05B518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EB89B0EE-FFAF-4613-8FBD-C346008CA9B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622D7102-E607-488D-B779-A582B0027EF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5CB19372-4F2F-444C-B544-F357A8011FE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5D49498B-AD97-43D8-BB5B-A998FDA18B9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28D4BF6E-CDF0-4589-8D96-44C7E8A210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1E650631-3238-4EE9-BA59-1389A8A38E9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C8BD0AFF-4D39-4B8F-AE04-9AFB17C009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E03ED240-ED79-4F28-996E-271C0DAFBCB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8757CAD7-E79B-4A5F-B98D-00EE23E571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7A62E6B3-DB7D-4A87-969B-E672FB8C606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09369D68-49BB-4919-9C10-974BA574FE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D1AAAEF9-4872-47B9-948A-6E8E394D96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8C13E530-0EBB-4DDA-AABD-7A43A4A74E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E3BA2E03-8C01-4DE0-A33A-302EFE61F41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A8CC50AC-969C-4C81-8B96-C506E9A840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5F057184-CDF1-4B8A-BC78-1EA55DAB6A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337F4A88-CE16-4EB2-881A-1AC3F7413C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4AD5F10C-57B5-4F9A-BA5A-50A3D0A681C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A179ACF2-F5CE-48A1-AD1D-4F76544B69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DA2060BD-2B9E-416C-A54D-C48A2D8B06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7F1FB8EF-0CB2-4FF3-982E-A5C10C2E40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7B553EEA-0C92-4458-8FEA-B182F002C2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392AF80D-72C6-4DEB-8391-476A0D8C01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F847C9A1-32E5-4A58-AD55-81E773C7D38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1203986E-A49F-4458-B091-3704B6BC333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ED88D609-3FF8-41C0-9EFA-14DE5195AD4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4132A1F0-A9F4-47FC-A6E7-8040330C148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E3D46DB9-4873-440E-8FC8-E8D9F0AC7EF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1F81FDB1-7683-49F6-BA68-46745BAEEE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AD878794-DAAF-49F9-B538-601551A26D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BDDB3EF-5AF2-4350-869D-1BF4EFC2AD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A820B6D9-0F80-4FA1-A0AF-66E3530D72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055AB5E2-2715-444B-80CB-BB37A68DE86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63D88176-5D87-4A84-9A6B-B86B5DB33CF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16CCE5B3-444C-4B4F-B489-D5C177FF55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F3F6A52A-B901-4EB2-A316-CB9F548576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FA1C1F43-B18C-4E40-B2C8-A0B8973E900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8AF40834-A513-4504-85B0-11E86E3CD4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D6DA0782-784C-40B2-94D8-E359AFAE990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72188C0D-09C7-4FD6-AF08-41C2CD0C56E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99715484-8A4D-409A-A4E7-9CE1D9FAF6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FE64C124-14F4-4499-89A1-A60EB6B336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9479C757-045B-4DA9-BEA3-00BA4AB3F9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B181DC92-7D60-42D0-B16D-78F571C1BEA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C19A5D93-B276-4A09-9083-0A1FE4AC61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DBE4897A-03B5-451A-99DB-034513C0C65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1C3A13CF-E8B7-450C-9383-9816ADB017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B5C1E215-CFB8-4385-A51A-24B8B41ED2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DE28D2FE-45A8-4E56-A253-7009C04399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EC584323-9A78-4BB3-A956-84DC128B971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40B7CF99-BCDE-41F9-9DAD-418771D609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8D5CB407-5AD5-405A-96F1-608DAF4A7D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9C6CEDED-E758-4948-8185-D51EB7A7DE9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FEAA0051-7D02-4F51-A1C5-75732BDBB16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A8256197-E547-4B3E-95EA-53FDF360443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45118916-A76A-4A88-9A8F-1617E0BB64C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F896AA63-AE70-4C36-8193-7B4077C5E3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7FFBE75E-98A0-4144-B4B7-FA01979F267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CFFD9C7E-F8C2-4EEC-9D43-AD9BBEE8654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F41B6A58-EAF6-4663-8423-CC42AE495F3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469C9E66-3D3B-4568-BE43-AD69DA74023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39AADB8D-F5FF-44D3-B516-A8CAC79372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3A2D37CF-AF5B-4D9F-A4F5-B69B7396689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ECD30DB5-78FD-4B5F-AA1F-2DAAE890B8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CCA7AC3-BCE4-47B9-8E0B-46B7F2B7271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FA839BC0-529C-45F1-8643-1903BF9F83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82C95CD9-A01D-4629-A5C8-B609F3C6467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D413A80B-CB54-48AD-8C12-FD9EFFD3B7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9A45796D-6C15-4202-A73B-0054100457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5CEE95F4-3BB4-49B5-A7CC-58987CE3C4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70984E8B-60D0-4A33-A98B-811C95DCB92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6E8DDC7A-D759-4993-8585-9588D72F97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4926A910-C706-41C6-931B-E8109A4A3BC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23E99DF6-2439-4293-95D0-5EC52D33287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FDB64086-C4F9-4297-81B3-84D3C2403D1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E9B4A4CF-73C7-4D4F-B4E5-6A9B937112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3B4DCC79-A876-481E-9A3F-E47A40A8467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98E15DAF-96CD-48C8-B0B3-9DEFDA7071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2C93814E-386C-42CC-998B-D9AB2CC2061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9B0F2F79-703E-4EC8-BBF0-189F2D0271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EE784ADA-4185-49A3-9031-17E54AF025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E228279B-9756-422B-BBA9-13E4A12E3B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111A4628-D80E-4654-A2F9-ACE6C94E6C2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B988D8E8-554F-4F34-A3A6-D1E2F8CD3B9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E9AB451D-7BC9-4D56-B622-2B15778FD9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C2F10E31-6B08-45E7-A268-5125CACE7F5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1CB4817D-786F-46CE-943D-43ACC3C0CA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5E0F5511-51FB-4878-B12C-E9A8CE03602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2897EB96-0DE4-4257-9126-BA13C3C235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235762B5-17A1-47E6-8AC7-B684D740B7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B685EF0F-1872-4EFA-A098-2C13B6CC5AA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35D6682C-4CE7-4D83-AD80-5CF70B5CE9C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F79D99A4-4B56-4375-B773-B1B61F695CF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F367A6EC-F3B9-4CF4-9857-B76CA9C226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AF96B5D9-F7A3-4D68-9EC5-7FC06BCE87E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CF66390C-27E7-472F-9F99-E50395FF69F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A601FA4F-7D13-4665-BB06-29F4C3DC728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EBDC6142-032D-4D40-8703-B49EEF5B763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92DB82C9-4B8A-4555-AF0A-366C7C7F1E4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F3E3DE07-8F40-41FD-B721-AFEEE56DF6B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D893CCFE-E9D8-4BEB-A49E-EB3B71B500B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075688BA-0B49-4CD4-BBD9-CC1A88541F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39050B37-9411-4300-AFE1-C4E40F9F084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FA1D2580-E4F6-4A6D-BD9F-4B164FCEFD1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6CC979FD-3B01-442C-A959-D20CCE16DB4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F1D7C9BF-0DCA-45CD-AB61-BCA6E1ABCA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CF91CF8D-6910-48F0-B13E-035CFA87EA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8F924486-9CF4-4CE9-9873-C540DE4268E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B1E73F76-E078-475C-B83F-A0780441A7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0B7EE64F-94AB-467D-B21A-A74D2FFFEFF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AE187247-ED38-43CD-A938-2B56F54643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EDF4A5CD-CE5B-4955-B784-FA3EA7C512B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A7A1C865-9AF6-4593-9F51-6332856580B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0F52D955-FC11-482B-9451-EF3DC4E21AB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78B4A3A1-48EF-44E6-AA23-BE0AEC3DD4F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D8662107-6173-4095-A048-A2402355706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8CE31DF0-5147-493A-B30D-90077A28A59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9EC8E999-3B52-45CD-B40D-3175237383B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10E77E56-5095-4B1D-8813-6396BF30A50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693B2656-7102-4434-8A1A-02FE2EF872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CA842A29-4889-4A94-A0EE-37ADEDE7B48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8721D3A7-BFE3-4C1A-8BFE-9FF3933FF1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7976CC94-9808-469E-8616-C94AFB4097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6E2BBB02-D7E0-4B7A-843C-577FCC3134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ECBA1455-D13B-4D84-BFCC-74AE199E43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0AAEB729-C31F-4F0C-8FDA-CC3100EB5D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6B85CEB5-AF3B-4CAF-8FF1-72DBD7EB06C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3C274BDA-9CCA-4007-AA37-9CD8915E504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78C23057-BB28-4C9A-A6E1-93A1480CAE6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9416DC5F-DF2A-4CC6-9FD2-1B0335B485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C564CAED-3042-47C8-A4CA-1D08C3A6EC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0FE4F75-6CA3-42C5-9D2C-62D9C273424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C5472DE0-98D9-4C57-9582-F7C6A2CF0E0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77EB5122-2DB2-4521-961D-3CB898C694B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1450FCF1-EC22-4555-8170-48F54FD0E3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0B491DDA-4009-424E-A928-09BBB731A74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7A436C80-F095-4044-A3D4-5FEDD560ED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1E94EA22-3F5B-4A1F-82BB-C6C6ED30AD3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954F7782-CAD0-49A7-8E48-1403F93CFB5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5A391D0B-5027-4133-8D7A-59157512705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9796D03D-D89D-4788-9289-669E63C235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A463B319-7BAD-4417-BB8F-5957039142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1C5297F5-AC33-4F66-A0C9-2B6ECDBAC5A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4B3B0980-5FFE-4293-A844-53DCB3BEAAD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21D1E7A3-E097-4051-8DB9-0ED904FC4E1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C63FC291-1C93-4FD3-AE8E-0F646D2D2A9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6A600073-AEEF-45B0-B871-C00620B51ED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7F36DD79-C111-40EA-BBA2-D9F3BFBE727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68F0C080-D6B6-413A-9084-F90FF43E1E8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E5C77AC4-AF5E-4679-87AA-48E4C959ED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9E324B3A-05E0-4779-B049-8B081D3C4A7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3EFF82F0-E241-4C9D-8BAB-D027E136262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3B43F1EE-2974-4E30-BB94-75C9AD8A5F4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377B6F47-5F6D-4C49-AC88-DD32F7DBC53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CC8C7D08-22B1-4F9D-819C-7A1797AE36F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18945946-97BD-42D4-8891-877D5C63680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5903624B-6FB8-4818-BBC3-316A5FE402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D84BB61A-7ED0-4665-8813-D06C9B0CC2D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3A1C3CFC-980D-475A-B87B-8B882CD7FD7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C0F18D98-92AB-4970-838D-92EF5BE89F8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3F11A2B2-6DCB-4F4D-9604-66E41B8C2F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A53BC1F6-212E-4B29-8223-822A0545A8E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D04B80B8-3CCA-4851-8852-37E43CF6E7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E13BE668-12E4-4790-A2DA-EC153349E88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15B3F598-5C84-405C-8033-BE2738A5CA67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01BEB5C9-A278-4167-B521-0EE87419A94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B772DE5D-28D5-4267-9C18-DAE7BF17B3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80FC9C34-32C8-4C09-A81A-CE8C148D186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5B7A2122-54B5-43F7-B07D-FF0FBE43137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C69F8528-6416-40A6-9279-77B8EE6D98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5D312AE1-8222-4A0F-BB26-D3E4BCF806C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68A857A6-77D6-4BB2-B89D-406B2EDC14A0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27857FAB-7BF9-4953-A678-C82BEB4194D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80A15D7E-F803-4522-A503-601C0162D8A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FBC78022-8CCB-4ED0-B357-AB5B90F135FB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EC006CDB-2F42-4878-8904-47CFD96CC9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CCD77D8A-7FD0-49B0-8323-93F1B3B455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57E1D7D5-3771-4B47-850C-043562D96DA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12F5A56F-976E-4EE6-8591-6C0488912691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6C434511-DAEF-4CF0-8D62-8918550AA72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EA226144-A888-4718-987D-2CCBDB0B15F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05392682-0EC7-427B-B936-C4ED9A0648D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3544C0C5-09EE-4A13-839F-433F2EB69C6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33801BA9-5787-4BCD-8F6E-94C2ECDAF6E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D96C6D9C-EEAC-4BFC-8AD8-FEAE0CDC84D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412439E1-B47F-4677-9D2F-B40C1AB958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CA515935-72DD-4D9D-97FB-808E9B71760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3CC48F72-A4DD-4DD6-8204-129B3B5C99D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07772AAC-5E8B-473F-8EC4-79F12F9DE12C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AD4B1604-8CBD-4BF4-918D-9606D84C8AF3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F9EAB633-41CB-4258-96C8-F461F7DD337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777CAF6E-D1CC-42E0-A291-38EF42469454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DD5058F3-FE92-4B90-B951-9ECB20381DDA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A3CF8459-4466-4096-9039-EAECB6AD4325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976036F9-8442-4242-BA47-2AAC0A611CA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D2616E4E-7D44-46C3-B387-E57E0B2B0A2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A56B6096-8826-461B-A1F8-FA5A9D2F4F29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C3853B9A-3391-4376-8331-2E8C7CFF5B2D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994E2BD3-9EBC-46D6-981F-4A33A031B44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05A3EAE3-DE7D-4AB3-8D2C-4BF4469A8D8F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9FB20480-6488-407E-8DBC-D1BA9A6B7508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1D9E5F3C-8E80-4EAB-BDC6-2BBCE0DD683E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E09A8141-8C08-4CE8-A891-A831E6219382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AB29F542-4B93-491C-95EB-CB072C316CE6}"/>
            </a:ext>
          </a:extLst>
        </xdr:cNvPr>
        <xdr:cNvSpPr txBox="1"/>
      </xdr:nvSpPr>
      <xdr:spPr>
        <a:xfrm>
          <a:off x="1095375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9213-D17C-426E-8D76-F7006EE38A7B}">
  <sheetPr>
    <tabColor rgb="FFCCCCFF"/>
  </sheetPr>
  <dimension ref="A1:I213"/>
  <sheetViews>
    <sheetView tabSelected="1" zoomScale="82" zoomScaleNormal="82" workbookViewId="0">
      <selection activeCell="A4" sqref="A4"/>
    </sheetView>
  </sheetViews>
  <sheetFormatPr baseColWidth="10" defaultColWidth="26.42578125" defaultRowHeight="15.75" x14ac:dyDescent="0.25"/>
  <cols>
    <col min="1" max="1" width="56" style="6" customWidth="1"/>
    <col min="2" max="2" width="41.28515625" style="6" customWidth="1"/>
    <col min="3" max="3" width="31.85546875" style="5" customWidth="1"/>
    <col min="4" max="4" width="19.5703125" style="5" customWidth="1"/>
    <col min="5" max="5" width="27.28515625" style="4" customWidth="1"/>
    <col min="6" max="6" width="20.5703125" style="3" customWidth="1"/>
    <col min="7" max="7" width="26.140625" style="2" customWidth="1"/>
    <col min="8" max="8" width="24" style="2" customWidth="1"/>
    <col min="9" max="9" width="27.28515625" style="1" customWidth="1"/>
  </cols>
  <sheetData>
    <row r="1" spans="1:9" ht="20.25" x14ac:dyDescent="0.3">
      <c r="A1" s="96" t="s">
        <v>415</v>
      </c>
      <c r="B1" s="97"/>
      <c r="C1" s="97"/>
      <c r="D1" s="97"/>
      <c r="E1" s="97"/>
      <c r="F1" s="97"/>
      <c r="G1" s="97"/>
      <c r="H1" s="97"/>
      <c r="I1" s="98"/>
    </row>
    <row r="2" spans="1:9" ht="21" x14ac:dyDescent="0.35">
      <c r="A2" s="99" t="s">
        <v>414</v>
      </c>
      <c r="B2" s="100"/>
      <c r="C2" s="100"/>
      <c r="D2" s="100"/>
      <c r="E2" s="100"/>
      <c r="F2" s="100"/>
      <c r="G2" s="100"/>
      <c r="H2" s="100"/>
      <c r="I2" s="101"/>
    </row>
    <row r="3" spans="1:9" ht="20.25" customHeight="1" x14ac:dyDescent="0.3">
      <c r="A3" s="102" t="s">
        <v>416</v>
      </c>
      <c r="B3" s="103"/>
      <c r="C3" s="103"/>
      <c r="D3" s="103"/>
      <c r="E3" s="103"/>
      <c r="F3" s="103"/>
      <c r="G3" s="103"/>
      <c r="H3" s="103"/>
      <c r="I3" s="104"/>
    </row>
    <row r="4" spans="1:9" ht="21" x14ac:dyDescent="0.35">
      <c r="A4" s="79"/>
      <c r="B4" s="80"/>
      <c r="C4" s="80"/>
      <c r="D4" s="80"/>
      <c r="E4" s="80"/>
      <c r="F4" s="81"/>
      <c r="G4" s="80"/>
      <c r="H4" s="80"/>
      <c r="I4" s="82"/>
    </row>
    <row r="5" spans="1:9" s="76" customFormat="1" ht="24.75" customHeight="1" x14ac:dyDescent="0.35">
      <c r="A5" s="105" t="s">
        <v>413</v>
      </c>
      <c r="B5" s="106"/>
      <c r="C5" s="106"/>
      <c r="D5" s="106"/>
      <c r="E5" s="106"/>
      <c r="F5" s="106"/>
      <c r="G5" s="106"/>
      <c r="H5" s="106"/>
      <c r="I5" s="107"/>
    </row>
    <row r="6" spans="1:9" s="76" customFormat="1" ht="27" customHeight="1" x14ac:dyDescent="0.35">
      <c r="A6" s="83"/>
      <c r="B6" s="78" t="s">
        <v>412</v>
      </c>
      <c r="C6" s="108"/>
      <c r="D6" s="100"/>
      <c r="E6" s="100"/>
      <c r="F6" s="100"/>
      <c r="G6" s="100"/>
      <c r="H6" s="100"/>
      <c r="I6" s="101"/>
    </row>
    <row r="7" spans="1:9" s="76" customFormat="1" ht="27.75" customHeight="1" thickBot="1" x14ac:dyDescent="0.4">
      <c r="A7" s="84"/>
      <c r="B7" s="77" t="s">
        <v>411</v>
      </c>
      <c r="C7" s="85"/>
      <c r="D7" s="86"/>
      <c r="E7" s="86"/>
      <c r="F7" s="86"/>
      <c r="G7" s="86"/>
      <c r="H7" s="86"/>
      <c r="I7" s="87"/>
    </row>
    <row r="8" spans="1:9" s="76" customFormat="1" ht="26.25" customHeight="1" x14ac:dyDescent="0.35">
      <c r="A8" s="88" t="s">
        <v>410</v>
      </c>
      <c r="B8" s="88" t="s">
        <v>409</v>
      </c>
      <c r="C8" s="90" t="s">
        <v>408</v>
      </c>
      <c r="D8" s="92" t="s">
        <v>407</v>
      </c>
      <c r="E8" s="94" t="s">
        <v>406</v>
      </c>
      <c r="F8" s="94" t="s">
        <v>405</v>
      </c>
      <c r="G8" s="111" t="s">
        <v>404</v>
      </c>
      <c r="H8" s="113" t="s">
        <v>403</v>
      </c>
      <c r="I8" s="115" t="s">
        <v>402</v>
      </c>
    </row>
    <row r="9" spans="1:9" s="76" customFormat="1" ht="4.5" customHeight="1" x14ac:dyDescent="0.35">
      <c r="A9" s="89"/>
      <c r="B9" s="89"/>
      <c r="C9" s="91"/>
      <c r="D9" s="93"/>
      <c r="E9" s="95"/>
      <c r="F9" s="95"/>
      <c r="G9" s="112"/>
      <c r="H9" s="114"/>
      <c r="I9" s="116"/>
    </row>
    <row r="10" spans="1:9" s="66" customFormat="1" ht="34.5" customHeight="1" x14ac:dyDescent="0.35">
      <c r="A10" s="69" t="s">
        <v>397</v>
      </c>
      <c r="B10" s="69" t="s">
        <v>396</v>
      </c>
      <c r="C10" s="21" t="s">
        <v>401</v>
      </c>
      <c r="D10" s="13">
        <v>43853</v>
      </c>
      <c r="E10" s="68">
        <v>121072.5</v>
      </c>
      <c r="F10" s="13">
        <v>43974</v>
      </c>
      <c r="G10" s="70"/>
      <c r="H10" s="68">
        <f>+E10-G10</f>
        <v>121072.5</v>
      </c>
      <c r="I10" s="67" t="s">
        <v>347</v>
      </c>
    </row>
    <row r="11" spans="1:9" s="66" customFormat="1" ht="21.75" customHeight="1" x14ac:dyDescent="0.35">
      <c r="A11" s="117" t="s">
        <v>400</v>
      </c>
      <c r="B11" s="117" t="s">
        <v>399</v>
      </c>
      <c r="C11" s="118" t="s">
        <v>398</v>
      </c>
      <c r="D11" s="119">
        <v>43861</v>
      </c>
      <c r="E11" s="120">
        <v>107932500</v>
      </c>
      <c r="F11" s="58"/>
      <c r="G11" s="72">
        <v>10000000</v>
      </c>
      <c r="H11" s="72">
        <v>0</v>
      </c>
      <c r="I11" s="67"/>
    </row>
    <row r="12" spans="1:9" s="66" customFormat="1" ht="42.75" customHeight="1" x14ac:dyDescent="0.35">
      <c r="A12" s="117"/>
      <c r="B12" s="117"/>
      <c r="C12" s="118"/>
      <c r="D12" s="119"/>
      <c r="E12" s="120"/>
      <c r="F12" s="74">
        <v>43982</v>
      </c>
      <c r="G12" s="72">
        <v>10000000</v>
      </c>
      <c r="H12" s="71">
        <v>47932500</v>
      </c>
      <c r="I12" s="67" t="s">
        <v>347</v>
      </c>
    </row>
    <row r="13" spans="1:9" s="66" customFormat="1" ht="42.75" customHeight="1" x14ac:dyDescent="0.35">
      <c r="A13" s="75"/>
      <c r="B13" s="75"/>
      <c r="C13" s="63"/>
      <c r="D13" s="74"/>
      <c r="E13" s="73"/>
      <c r="F13" s="58"/>
      <c r="G13" s="72">
        <v>20000000</v>
      </c>
      <c r="H13" s="71"/>
      <c r="I13" s="67"/>
    </row>
    <row r="14" spans="1:9" s="66" customFormat="1" ht="21.75" customHeight="1" x14ac:dyDescent="0.35">
      <c r="A14" s="75"/>
      <c r="B14" s="75"/>
      <c r="C14" s="63"/>
      <c r="D14" s="74"/>
      <c r="E14" s="73"/>
      <c r="F14" s="58"/>
      <c r="G14" s="72">
        <v>20000000</v>
      </c>
      <c r="H14" s="71"/>
      <c r="I14" s="67"/>
    </row>
    <row r="15" spans="1:9" s="66" customFormat="1" ht="50.25" customHeight="1" x14ac:dyDescent="0.35">
      <c r="A15" s="69" t="s">
        <v>397</v>
      </c>
      <c r="B15" s="69" t="s">
        <v>396</v>
      </c>
      <c r="C15" s="21" t="s">
        <v>395</v>
      </c>
      <c r="D15" s="13">
        <v>43826</v>
      </c>
      <c r="E15" s="68">
        <v>64483.45</v>
      </c>
      <c r="F15" s="13">
        <v>43948</v>
      </c>
      <c r="G15" s="70"/>
      <c r="H15" s="68">
        <f>+E15</f>
        <v>64483.45</v>
      </c>
      <c r="I15" s="67" t="s">
        <v>347</v>
      </c>
    </row>
    <row r="16" spans="1:9" s="66" customFormat="1" ht="21.95" customHeight="1" x14ac:dyDescent="0.35">
      <c r="A16" s="69" t="s">
        <v>394</v>
      </c>
      <c r="B16" s="69" t="s">
        <v>393</v>
      </c>
      <c r="C16" s="21" t="s">
        <v>392</v>
      </c>
      <c r="D16" s="13">
        <v>43781</v>
      </c>
      <c r="E16" s="68">
        <v>12540000</v>
      </c>
      <c r="F16" s="13">
        <v>43902</v>
      </c>
      <c r="G16" s="70"/>
      <c r="H16" s="68">
        <f>+E16</f>
        <v>12540000</v>
      </c>
      <c r="I16" s="67" t="s">
        <v>347</v>
      </c>
    </row>
    <row r="17" spans="1:9" s="66" customFormat="1" ht="21.95" customHeight="1" x14ac:dyDescent="0.35">
      <c r="A17" s="69" t="s">
        <v>391</v>
      </c>
      <c r="B17" s="69" t="s">
        <v>13</v>
      </c>
      <c r="C17" s="21" t="s">
        <v>390</v>
      </c>
      <c r="D17" s="13">
        <v>44034</v>
      </c>
      <c r="E17" s="68">
        <v>354000</v>
      </c>
      <c r="F17" s="13">
        <v>44157</v>
      </c>
      <c r="G17" s="70"/>
      <c r="H17" s="68">
        <f>+E17-G17</f>
        <v>354000</v>
      </c>
      <c r="I17" s="67" t="s">
        <v>347</v>
      </c>
    </row>
    <row r="18" spans="1:9" s="66" customFormat="1" ht="21.95" customHeight="1" x14ac:dyDescent="0.35">
      <c r="A18" s="69" t="s">
        <v>389</v>
      </c>
      <c r="B18" s="69" t="s">
        <v>13</v>
      </c>
      <c r="C18" s="21" t="s">
        <v>388</v>
      </c>
      <c r="D18" s="13">
        <v>44036</v>
      </c>
      <c r="E18" s="68">
        <v>259600</v>
      </c>
      <c r="F18" s="13">
        <v>44159</v>
      </c>
      <c r="G18" s="70"/>
      <c r="H18" s="68">
        <f>+E18</f>
        <v>259600</v>
      </c>
      <c r="I18" s="67" t="s">
        <v>347</v>
      </c>
    </row>
    <row r="19" spans="1:9" s="66" customFormat="1" ht="21.95" customHeight="1" x14ac:dyDescent="0.35">
      <c r="A19" s="69" t="s">
        <v>387</v>
      </c>
      <c r="B19" s="69" t="s">
        <v>13</v>
      </c>
      <c r="C19" s="21" t="s">
        <v>386</v>
      </c>
      <c r="D19" s="13">
        <v>44027</v>
      </c>
      <c r="E19" s="68">
        <v>177000</v>
      </c>
      <c r="F19" s="13">
        <v>44150</v>
      </c>
      <c r="G19" s="70"/>
      <c r="H19" s="68">
        <f>+E19</f>
        <v>177000</v>
      </c>
      <c r="I19" s="67" t="s">
        <v>347</v>
      </c>
    </row>
    <row r="20" spans="1:9" s="66" customFormat="1" ht="21.95" customHeight="1" x14ac:dyDescent="0.35">
      <c r="A20" s="69" t="s">
        <v>385</v>
      </c>
      <c r="B20" s="69" t="s">
        <v>13</v>
      </c>
      <c r="C20" s="21" t="s">
        <v>384</v>
      </c>
      <c r="D20" s="13">
        <v>44035</v>
      </c>
      <c r="E20" s="68">
        <v>708000</v>
      </c>
      <c r="F20" s="13">
        <v>44150</v>
      </c>
      <c r="G20" s="70"/>
      <c r="H20" s="68">
        <f>+E20</f>
        <v>708000</v>
      </c>
      <c r="I20" s="67" t="s">
        <v>347</v>
      </c>
    </row>
    <row r="21" spans="1:9" s="66" customFormat="1" ht="21.95" customHeight="1" x14ac:dyDescent="0.35">
      <c r="A21" s="69" t="s">
        <v>383</v>
      </c>
      <c r="B21" s="69" t="s">
        <v>13</v>
      </c>
      <c r="C21" s="21" t="s">
        <v>382</v>
      </c>
      <c r="D21" s="13">
        <v>44034</v>
      </c>
      <c r="E21" s="68">
        <v>1500000</v>
      </c>
      <c r="F21" s="13">
        <v>44157</v>
      </c>
      <c r="G21" s="70"/>
      <c r="H21" s="68">
        <f>+E21</f>
        <v>1500000</v>
      </c>
      <c r="I21" s="67" t="s">
        <v>347</v>
      </c>
    </row>
    <row r="22" spans="1:9" s="66" customFormat="1" ht="21.95" customHeight="1" x14ac:dyDescent="0.35">
      <c r="A22" s="69" t="s">
        <v>381</v>
      </c>
      <c r="B22" s="69" t="s">
        <v>13</v>
      </c>
      <c r="C22" s="21" t="s">
        <v>380</v>
      </c>
      <c r="D22" s="13">
        <v>44035</v>
      </c>
      <c r="E22" s="68">
        <v>1062000</v>
      </c>
      <c r="F22" s="13">
        <v>44158</v>
      </c>
      <c r="G22" s="70"/>
      <c r="H22" s="68">
        <f>+E22</f>
        <v>1062000</v>
      </c>
      <c r="I22" s="67" t="s">
        <v>347</v>
      </c>
    </row>
    <row r="23" spans="1:9" s="66" customFormat="1" ht="21.95" customHeight="1" x14ac:dyDescent="0.35">
      <c r="A23" s="69" t="s">
        <v>379</v>
      </c>
      <c r="B23" s="69" t="s">
        <v>13</v>
      </c>
      <c r="C23" s="21" t="s">
        <v>378</v>
      </c>
      <c r="D23" s="13">
        <v>44044</v>
      </c>
      <c r="E23" s="68">
        <v>180000</v>
      </c>
      <c r="F23" s="13">
        <v>44166</v>
      </c>
      <c r="G23" s="70"/>
      <c r="H23" s="68">
        <f>+E23-G23</f>
        <v>180000</v>
      </c>
      <c r="I23" s="67" t="s">
        <v>347</v>
      </c>
    </row>
    <row r="24" spans="1:9" s="66" customFormat="1" ht="31.5" customHeight="1" x14ac:dyDescent="0.35">
      <c r="A24" s="69" t="s">
        <v>377</v>
      </c>
      <c r="B24" s="69" t="s">
        <v>49</v>
      </c>
      <c r="C24" s="21" t="s">
        <v>376</v>
      </c>
      <c r="D24" s="13">
        <v>44120</v>
      </c>
      <c r="E24" s="68">
        <v>26904</v>
      </c>
      <c r="F24" s="13">
        <v>44243</v>
      </c>
      <c r="G24" s="68"/>
      <c r="H24" s="68">
        <f>+E24-G24</f>
        <v>26904</v>
      </c>
      <c r="I24" s="67" t="s">
        <v>347</v>
      </c>
    </row>
    <row r="25" spans="1:9" s="66" customFormat="1" ht="31.5" customHeight="1" x14ac:dyDescent="0.35">
      <c r="A25" s="69" t="s">
        <v>346</v>
      </c>
      <c r="B25" s="69" t="s">
        <v>345</v>
      </c>
      <c r="C25" s="21" t="s">
        <v>79</v>
      </c>
      <c r="D25" s="13">
        <v>44197</v>
      </c>
      <c r="E25" s="68">
        <v>990431.53</v>
      </c>
      <c r="F25" s="13">
        <v>44317</v>
      </c>
      <c r="G25" s="68"/>
      <c r="H25" s="68">
        <f>+E25-G25</f>
        <v>990431.53</v>
      </c>
      <c r="I25" s="67" t="s">
        <v>347</v>
      </c>
    </row>
    <row r="26" spans="1:9" s="66" customFormat="1" ht="31.5" customHeight="1" x14ac:dyDescent="0.35">
      <c r="A26" s="69" t="s">
        <v>346</v>
      </c>
      <c r="B26" s="69" t="s">
        <v>375</v>
      </c>
      <c r="C26" s="21" t="s">
        <v>374</v>
      </c>
      <c r="D26" s="13">
        <v>44197</v>
      </c>
      <c r="E26" s="68">
        <v>1258798.32</v>
      </c>
      <c r="F26" s="13">
        <v>44317</v>
      </c>
      <c r="G26" s="68"/>
      <c r="H26" s="68">
        <f>+E26-G26</f>
        <v>1258798.32</v>
      </c>
      <c r="I26" s="67" t="s">
        <v>347</v>
      </c>
    </row>
    <row r="27" spans="1:9" s="66" customFormat="1" ht="31.5" customHeight="1" x14ac:dyDescent="0.35">
      <c r="A27" s="69" t="s">
        <v>346</v>
      </c>
      <c r="B27" s="69" t="s">
        <v>373</v>
      </c>
      <c r="C27" s="21" t="s">
        <v>372</v>
      </c>
      <c r="D27" s="13">
        <v>44197</v>
      </c>
      <c r="E27" s="68">
        <v>66987.179999999993</v>
      </c>
      <c r="F27" s="13">
        <v>44317</v>
      </c>
      <c r="G27" s="68"/>
      <c r="H27" s="68">
        <f>+E27-G27</f>
        <v>66987.179999999993</v>
      </c>
      <c r="I27" s="67" t="s">
        <v>347</v>
      </c>
    </row>
    <row r="28" spans="1:9" s="66" customFormat="1" ht="31.5" customHeight="1" x14ac:dyDescent="0.35">
      <c r="A28" s="69" t="s">
        <v>371</v>
      </c>
      <c r="B28" s="69" t="s">
        <v>370</v>
      </c>
      <c r="C28" s="21" t="s">
        <v>369</v>
      </c>
      <c r="D28" s="13">
        <v>44294</v>
      </c>
      <c r="E28" s="68">
        <v>583278.54</v>
      </c>
      <c r="F28" s="13">
        <v>44416</v>
      </c>
      <c r="G28" s="68"/>
      <c r="H28" s="68">
        <f t="shared" ref="H28:H35" si="0">+E28</f>
        <v>583278.54</v>
      </c>
      <c r="I28" s="67" t="s">
        <v>347</v>
      </c>
    </row>
    <row r="29" spans="1:9" s="66" customFormat="1" ht="31.5" customHeight="1" x14ac:dyDescent="0.35">
      <c r="A29" s="69" t="s">
        <v>346</v>
      </c>
      <c r="B29" s="69" t="s">
        <v>345</v>
      </c>
      <c r="C29" s="21" t="s">
        <v>368</v>
      </c>
      <c r="D29" s="13">
        <v>44287</v>
      </c>
      <c r="E29" s="68">
        <v>66414.64</v>
      </c>
      <c r="F29" s="13">
        <v>44409</v>
      </c>
      <c r="G29" s="68"/>
      <c r="H29" s="68">
        <f t="shared" si="0"/>
        <v>66414.64</v>
      </c>
      <c r="I29" s="67" t="s">
        <v>347</v>
      </c>
    </row>
    <row r="30" spans="1:9" s="66" customFormat="1" ht="31.5" customHeight="1" x14ac:dyDescent="0.35">
      <c r="A30" s="69" t="s">
        <v>366</v>
      </c>
      <c r="B30" s="69" t="s">
        <v>365</v>
      </c>
      <c r="C30" s="21" t="s">
        <v>367</v>
      </c>
      <c r="D30" s="13">
        <v>44211</v>
      </c>
      <c r="E30" s="68">
        <v>9332435</v>
      </c>
      <c r="F30" s="13">
        <v>44331</v>
      </c>
      <c r="G30" s="68"/>
      <c r="H30" s="68">
        <f t="shared" si="0"/>
        <v>9332435</v>
      </c>
      <c r="I30" s="67" t="s">
        <v>347</v>
      </c>
    </row>
    <row r="31" spans="1:9" s="66" customFormat="1" ht="31.5" customHeight="1" x14ac:dyDescent="0.35">
      <c r="A31" s="69" t="s">
        <v>366</v>
      </c>
      <c r="B31" s="69" t="s">
        <v>365</v>
      </c>
      <c r="C31" s="21" t="s">
        <v>364</v>
      </c>
      <c r="D31" s="13">
        <v>44267</v>
      </c>
      <c r="E31" s="68">
        <v>4131355</v>
      </c>
      <c r="F31" s="13">
        <v>44389</v>
      </c>
      <c r="G31" s="68"/>
      <c r="H31" s="68">
        <f t="shared" si="0"/>
        <v>4131355</v>
      </c>
      <c r="I31" s="67" t="s">
        <v>347</v>
      </c>
    </row>
    <row r="32" spans="1:9" s="66" customFormat="1" ht="31.5" customHeight="1" x14ac:dyDescent="0.35">
      <c r="A32" s="69" t="s">
        <v>346</v>
      </c>
      <c r="B32" s="69" t="s">
        <v>345</v>
      </c>
      <c r="C32" s="21" t="s">
        <v>363</v>
      </c>
      <c r="D32" s="13">
        <v>44287</v>
      </c>
      <c r="E32" s="68">
        <f>22404*58</f>
        <v>1299432</v>
      </c>
      <c r="F32" s="13">
        <v>44409</v>
      </c>
      <c r="G32" s="68"/>
      <c r="H32" s="68">
        <f t="shared" si="0"/>
        <v>1299432</v>
      </c>
      <c r="I32" s="67" t="s">
        <v>347</v>
      </c>
    </row>
    <row r="33" spans="1:9" s="66" customFormat="1" ht="31.5" customHeight="1" x14ac:dyDescent="0.35">
      <c r="A33" s="69" t="s">
        <v>346</v>
      </c>
      <c r="B33" s="69" t="s">
        <v>345</v>
      </c>
      <c r="C33" s="21" t="s">
        <v>362</v>
      </c>
      <c r="D33" s="13">
        <v>44285</v>
      </c>
      <c r="E33" s="68">
        <f>832*58</f>
        <v>48256</v>
      </c>
      <c r="F33" s="13">
        <v>44407</v>
      </c>
      <c r="G33" s="68"/>
      <c r="H33" s="68">
        <f t="shared" si="0"/>
        <v>48256</v>
      </c>
      <c r="I33" s="67" t="s">
        <v>347</v>
      </c>
    </row>
    <row r="34" spans="1:9" s="66" customFormat="1" ht="31.5" customHeight="1" x14ac:dyDescent="0.35">
      <c r="A34" s="69" t="s">
        <v>361</v>
      </c>
      <c r="B34" s="69" t="s">
        <v>233</v>
      </c>
      <c r="C34" s="21" t="s">
        <v>360</v>
      </c>
      <c r="D34" s="19">
        <v>44343</v>
      </c>
      <c r="E34" s="68">
        <v>29500</v>
      </c>
      <c r="F34" s="13">
        <v>44466</v>
      </c>
      <c r="G34" s="68"/>
      <c r="H34" s="68">
        <f t="shared" si="0"/>
        <v>29500</v>
      </c>
      <c r="I34" s="67" t="s">
        <v>347</v>
      </c>
    </row>
    <row r="35" spans="1:9" s="66" customFormat="1" ht="31.5" customHeight="1" x14ac:dyDescent="0.35">
      <c r="A35" s="69" t="s">
        <v>359</v>
      </c>
      <c r="B35" s="69" t="s">
        <v>358</v>
      </c>
      <c r="C35" s="21" t="s">
        <v>357</v>
      </c>
      <c r="D35" s="19">
        <v>44378</v>
      </c>
      <c r="E35" s="68">
        <v>188800</v>
      </c>
      <c r="F35" s="13">
        <v>44501</v>
      </c>
      <c r="G35" s="68"/>
      <c r="H35" s="68">
        <f t="shared" si="0"/>
        <v>188800</v>
      </c>
      <c r="I35" s="67" t="s">
        <v>347</v>
      </c>
    </row>
    <row r="36" spans="1:9" s="66" customFormat="1" ht="31.5" customHeight="1" x14ac:dyDescent="0.35">
      <c r="A36" s="69" t="s">
        <v>356</v>
      </c>
      <c r="B36" s="69" t="s">
        <v>13</v>
      </c>
      <c r="C36" s="21" t="s">
        <v>355</v>
      </c>
      <c r="D36" s="19">
        <v>44302</v>
      </c>
      <c r="E36" s="68">
        <v>157998.6</v>
      </c>
      <c r="F36" s="13">
        <v>44424</v>
      </c>
      <c r="G36" s="68"/>
      <c r="H36" s="68">
        <f t="shared" ref="H36:H45" si="1">+E36-G36</f>
        <v>157998.6</v>
      </c>
      <c r="I36" s="67" t="s">
        <v>347</v>
      </c>
    </row>
    <row r="37" spans="1:9" s="66" customFormat="1" ht="31.5" customHeight="1" x14ac:dyDescent="0.35">
      <c r="A37" s="69" t="s">
        <v>346</v>
      </c>
      <c r="B37" s="69" t="s">
        <v>354</v>
      </c>
      <c r="C37" s="21" t="s">
        <v>353</v>
      </c>
      <c r="D37" s="19">
        <v>44347</v>
      </c>
      <c r="E37" s="68">
        <v>66414.64</v>
      </c>
      <c r="F37" s="1" t="s">
        <v>352</v>
      </c>
      <c r="G37" s="68"/>
      <c r="H37" s="68">
        <f t="shared" si="1"/>
        <v>66414.64</v>
      </c>
      <c r="I37" s="67" t="s">
        <v>347</v>
      </c>
    </row>
    <row r="38" spans="1:9" s="66" customFormat="1" ht="31.5" customHeight="1" x14ac:dyDescent="0.35">
      <c r="A38" s="69" t="s">
        <v>351</v>
      </c>
      <c r="B38" s="69" t="s">
        <v>49</v>
      </c>
      <c r="C38" s="21" t="s">
        <v>97</v>
      </c>
      <c r="D38" s="19">
        <v>44427</v>
      </c>
      <c r="E38" s="68">
        <v>35400</v>
      </c>
      <c r="F38" s="13">
        <v>44549</v>
      </c>
      <c r="G38" s="68"/>
      <c r="H38" s="68">
        <f t="shared" si="1"/>
        <v>35400</v>
      </c>
      <c r="I38" s="67" t="s">
        <v>0</v>
      </c>
    </row>
    <row r="39" spans="1:9" s="66" customFormat="1" ht="31.5" customHeight="1" x14ac:dyDescent="0.35">
      <c r="A39" s="69" t="s">
        <v>350</v>
      </c>
      <c r="B39" s="69" t="s">
        <v>49</v>
      </c>
      <c r="C39" s="21" t="s">
        <v>349</v>
      </c>
      <c r="D39" s="19">
        <v>44391</v>
      </c>
      <c r="E39" s="68">
        <v>17700</v>
      </c>
      <c r="F39" s="13">
        <v>44514</v>
      </c>
      <c r="G39" s="68"/>
      <c r="H39" s="68">
        <f t="shared" si="1"/>
        <v>17700</v>
      </c>
      <c r="I39" s="67" t="s">
        <v>347</v>
      </c>
    </row>
    <row r="40" spans="1:9" s="66" customFormat="1" ht="31.5" customHeight="1" x14ac:dyDescent="0.35">
      <c r="A40" s="6" t="s">
        <v>346</v>
      </c>
      <c r="B40" s="8" t="s">
        <v>345</v>
      </c>
      <c r="C40" s="21" t="s">
        <v>348</v>
      </c>
      <c r="D40" s="20">
        <v>44409</v>
      </c>
      <c r="E40" s="18">
        <v>66758.16</v>
      </c>
      <c r="F40" s="19">
        <v>44531</v>
      </c>
      <c r="G40" s="2"/>
      <c r="H40" s="18">
        <f t="shared" si="1"/>
        <v>66758.16</v>
      </c>
      <c r="I40" s="1" t="s">
        <v>347</v>
      </c>
    </row>
    <row r="41" spans="1:9" x14ac:dyDescent="0.25">
      <c r="A41" s="6" t="s">
        <v>346</v>
      </c>
      <c r="B41" s="8" t="s">
        <v>345</v>
      </c>
      <c r="C41" s="21" t="s">
        <v>344</v>
      </c>
      <c r="D41" s="20">
        <v>44440</v>
      </c>
      <c r="E41" s="18">
        <v>66414.64</v>
      </c>
      <c r="F41" s="19">
        <v>44562</v>
      </c>
      <c r="H41" s="18">
        <f t="shared" si="1"/>
        <v>66414.64</v>
      </c>
      <c r="I41" s="1" t="s">
        <v>0</v>
      </c>
    </row>
    <row r="42" spans="1:9" x14ac:dyDescent="0.25">
      <c r="A42" s="6" t="s">
        <v>343</v>
      </c>
      <c r="B42" s="8" t="s">
        <v>13</v>
      </c>
      <c r="C42" s="21" t="s">
        <v>342</v>
      </c>
      <c r="D42" s="20">
        <v>44490</v>
      </c>
      <c r="E42" s="18">
        <v>3200550.58</v>
      </c>
      <c r="F42" s="13">
        <v>44613</v>
      </c>
      <c r="H42" s="18">
        <f t="shared" si="1"/>
        <v>3200550.58</v>
      </c>
      <c r="I42" s="1" t="s">
        <v>0</v>
      </c>
    </row>
    <row r="43" spans="1:9" x14ac:dyDescent="0.25">
      <c r="A43" s="6" t="s">
        <v>341</v>
      </c>
      <c r="B43" s="8" t="s">
        <v>49</v>
      </c>
      <c r="C43" s="21" t="s">
        <v>340</v>
      </c>
      <c r="D43" s="20">
        <v>44265</v>
      </c>
      <c r="E43" s="18">
        <v>106200</v>
      </c>
      <c r="F43" s="13">
        <v>44387</v>
      </c>
      <c r="H43" s="18">
        <f t="shared" si="1"/>
        <v>106200</v>
      </c>
      <c r="I43" s="1" t="s">
        <v>0</v>
      </c>
    </row>
    <row r="44" spans="1:9" ht="31.5" x14ac:dyDescent="0.25">
      <c r="A44" s="65" t="s">
        <v>339</v>
      </c>
      <c r="B44" s="64" t="s">
        <v>338</v>
      </c>
      <c r="C44" s="63" t="s">
        <v>337</v>
      </c>
      <c r="D44" s="62">
        <v>44540</v>
      </c>
      <c r="E44" s="59">
        <v>11021288.5</v>
      </c>
      <c r="F44" s="61">
        <v>44661</v>
      </c>
      <c r="G44" s="60">
        <v>7468785.71</v>
      </c>
      <c r="H44" s="59">
        <f t="shared" si="1"/>
        <v>3552502.79</v>
      </c>
      <c r="I44" s="58" t="s">
        <v>0</v>
      </c>
    </row>
    <row r="45" spans="1:9" x14ac:dyDescent="0.25">
      <c r="A45" s="6" t="s">
        <v>336</v>
      </c>
      <c r="B45" s="8" t="s">
        <v>335</v>
      </c>
      <c r="C45" s="21" t="s">
        <v>334</v>
      </c>
      <c r="D45" s="20">
        <v>44558</v>
      </c>
      <c r="E45" s="18">
        <v>932554</v>
      </c>
      <c r="F45" s="19">
        <v>44679</v>
      </c>
      <c r="G45" s="18"/>
      <c r="H45" s="18">
        <f t="shared" si="1"/>
        <v>932554</v>
      </c>
      <c r="I45" s="1" t="s">
        <v>0</v>
      </c>
    </row>
    <row r="47" spans="1:9" x14ac:dyDescent="0.25">
      <c r="A47" s="6" t="s">
        <v>232</v>
      </c>
      <c r="B47" s="8" t="s">
        <v>333</v>
      </c>
      <c r="C47" s="21" t="s">
        <v>332</v>
      </c>
      <c r="D47" s="20">
        <v>44592</v>
      </c>
      <c r="E47" s="18">
        <v>246000</v>
      </c>
      <c r="F47" s="19">
        <v>44712</v>
      </c>
      <c r="G47" s="18"/>
      <c r="H47" s="18">
        <f>+E47-G47</f>
        <v>246000</v>
      </c>
      <c r="I47" s="1" t="s">
        <v>0</v>
      </c>
    </row>
    <row r="48" spans="1:9" x14ac:dyDescent="0.25">
      <c r="A48" s="6" t="s">
        <v>254</v>
      </c>
      <c r="B48" s="8" t="s">
        <v>13</v>
      </c>
      <c r="C48" s="21" t="s">
        <v>331</v>
      </c>
      <c r="D48" s="20">
        <v>44594</v>
      </c>
      <c r="E48" s="18">
        <v>1642560</v>
      </c>
      <c r="F48" s="19">
        <v>44707</v>
      </c>
      <c r="G48" s="18"/>
      <c r="H48" s="18">
        <f>+E48-G48</f>
        <v>1642560</v>
      </c>
      <c r="I48" s="1" t="s">
        <v>0</v>
      </c>
    </row>
    <row r="49" spans="1:9" x14ac:dyDescent="0.25">
      <c r="A49" s="6" t="s">
        <v>330</v>
      </c>
      <c r="B49" s="8" t="s">
        <v>13</v>
      </c>
      <c r="C49" s="21" t="s">
        <v>329</v>
      </c>
      <c r="D49" s="20">
        <v>44610</v>
      </c>
      <c r="E49" s="18">
        <v>354000</v>
      </c>
      <c r="F49" s="19">
        <v>44730</v>
      </c>
      <c r="G49" s="18"/>
      <c r="H49" s="18">
        <f>+E49</f>
        <v>354000</v>
      </c>
      <c r="I49" s="1" t="s">
        <v>0</v>
      </c>
    </row>
    <row r="50" spans="1:9" x14ac:dyDescent="0.25">
      <c r="A50" s="6" t="s">
        <v>328</v>
      </c>
      <c r="B50" s="8" t="s">
        <v>13</v>
      </c>
      <c r="C50" s="21" t="s">
        <v>327</v>
      </c>
      <c r="D50" s="20">
        <v>44600</v>
      </c>
      <c r="E50" s="18">
        <v>885000</v>
      </c>
      <c r="F50" s="19">
        <v>44720</v>
      </c>
      <c r="G50" s="18"/>
      <c r="H50" s="18">
        <f>+E50</f>
        <v>885000</v>
      </c>
      <c r="I50" s="1" t="s">
        <v>0</v>
      </c>
    </row>
    <row r="51" spans="1:9" ht="31.5" x14ac:dyDescent="0.25">
      <c r="A51" s="56" t="s">
        <v>320</v>
      </c>
      <c r="B51" s="57" t="s">
        <v>13</v>
      </c>
      <c r="C51" s="54" t="s">
        <v>155</v>
      </c>
      <c r="D51" s="53">
        <v>44642</v>
      </c>
      <c r="E51" s="51">
        <v>5467648</v>
      </c>
      <c r="F51" s="52">
        <v>44764</v>
      </c>
      <c r="G51" s="51">
        <v>2500000</v>
      </c>
      <c r="H51" s="51">
        <f>+E51-G51</f>
        <v>2967648</v>
      </c>
      <c r="I51" s="50" t="s">
        <v>0</v>
      </c>
    </row>
    <row r="52" spans="1:9" x14ac:dyDescent="0.25">
      <c r="A52" s="29" t="s">
        <v>326</v>
      </c>
      <c r="B52" s="31" t="s">
        <v>13</v>
      </c>
      <c r="C52" s="27" t="s">
        <v>325</v>
      </c>
      <c r="D52" s="26">
        <v>44636</v>
      </c>
      <c r="E52" s="24">
        <v>1239000</v>
      </c>
      <c r="F52" s="25">
        <v>44758</v>
      </c>
      <c r="G52" s="24">
        <v>1239000</v>
      </c>
      <c r="H52" s="24">
        <v>0</v>
      </c>
      <c r="I52" s="23" t="s">
        <v>75</v>
      </c>
    </row>
    <row r="53" spans="1:9" x14ac:dyDescent="0.25">
      <c r="A53" s="6" t="s">
        <v>324</v>
      </c>
      <c r="B53" s="8" t="s">
        <v>49</v>
      </c>
      <c r="C53" s="21" t="s">
        <v>263</v>
      </c>
      <c r="D53" s="20">
        <v>44637</v>
      </c>
      <c r="E53" s="18">
        <v>35400</v>
      </c>
      <c r="F53" s="19">
        <v>44759</v>
      </c>
      <c r="G53" s="18"/>
      <c r="H53" s="18">
        <f>+E53</f>
        <v>35400</v>
      </c>
      <c r="I53" s="1" t="s">
        <v>0</v>
      </c>
    </row>
    <row r="54" spans="1:9" x14ac:dyDescent="0.25">
      <c r="A54" s="6" t="s">
        <v>323</v>
      </c>
      <c r="B54" s="22" t="s">
        <v>322</v>
      </c>
      <c r="C54" s="21" t="s">
        <v>321</v>
      </c>
      <c r="D54" s="20">
        <v>44652</v>
      </c>
      <c r="E54" s="18">
        <v>246000</v>
      </c>
      <c r="F54" s="19">
        <v>44774</v>
      </c>
      <c r="G54" s="18"/>
      <c r="H54" s="18">
        <f>+E54</f>
        <v>246000</v>
      </c>
      <c r="I54" s="1" t="s">
        <v>0</v>
      </c>
    </row>
    <row r="55" spans="1:9" ht="31.5" x14ac:dyDescent="0.25">
      <c r="A55" s="56" t="s">
        <v>320</v>
      </c>
      <c r="B55" s="55" t="s">
        <v>13</v>
      </c>
      <c r="C55" s="54" t="s">
        <v>319</v>
      </c>
      <c r="D55" s="53">
        <v>44649</v>
      </c>
      <c r="E55" s="51">
        <v>4720000</v>
      </c>
      <c r="F55" s="52">
        <v>44765</v>
      </c>
      <c r="G55" s="51">
        <v>2500000</v>
      </c>
      <c r="H55" s="51">
        <f>+E55-G55</f>
        <v>2220000</v>
      </c>
      <c r="I55" s="50" t="s">
        <v>0</v>
      </c>
    </row>
    <row r="56" spans="1:9" x14ac:dyDescent="0.25">
      <c r="A56" s="49" t="s">
        <v>318</v>
      </c>
      <c r="B56" s="48" t="s">
        <v>13</v>
      </c>
      <c r="C56" s="47" t="s">
        <v>317</v>
      </c>
      <c r="D56" s="46">
        <v>44644</v>
      </c>
      <c r="E56" s="44">
        <v>3186000</v>
      </c>
      <c r="F56" s="45">
        <v>44766</v>
      </c>
      <c r="G56" s="44">
        <v>1500000</v>
      </c>
      <c r="H56" s="44">
        <f>+E56-G56</f>
        <v>1686000</v>
      </c>
      <c r="I56" s="43" t="s">
        <v>0</v>
      </c>
    </row>
    <row r="57" spans="1:9" x14ac:dyDescent="0.25">
      <c r="A57" s="28" t="s">
        <v>316</v>
      </c>
      <c r="B57" s="28" t="s">
        <v>13</v>
      </c>
      <c r="C57" s="27" t="s">
        <v>30</v>
      </c>
      <c r="D57" s="26">
        <v>44664</v>
      </c>
      <c r="E57" s="24">
        <v>354000</v>
      </c>
      <c r="F57" s="25">
        <v>44786</v>
      </c>
      <c r="G57" s="24">
        <v>354000</v>
      </c>
      <c r="H57" s="24">
        <v>0</v>
      </c>
      <c r="I57" s="23" t="s">
        <v>75</v>
      </c>
    </row>
    <row r="58" spans="1:9" x14ac:dyDescent="0.25">
      <c r="A58" s="28" t="s">
        <v>242</v>
      </c>
      <c r="B58" s="28" t="s">
        <v>13</v>
      </c>
      <c r="C58" s="27" t="s">
        <v>315</v>
      </c>
      <c r="D58" s="26">
        <v>44677</v>
      </c>
      <c r="E58" s="24">
        <v>590000</v>
      </c>
      <c r="F58" s="25">
        <v>44799</v>
      </c>
      <c r="G58" s="24">
        <v>590000</v>
      </c>
      <c r="H58" s="24">
        <v>0</v>
      </c>
      <c r="I58" s="23" t="s">
        <v>75</v>
      </c>
    </row>
    <row r="59" spans="1:9" x14ac:dyDescent="0.25">
      <c r="A59" s="28" t="s">
        <v>314</v>
      </c>
      <c r="B59" s="28" t="s">
        <v>13</v>
      </c>
      <c r="C59" s="27" t="s">
        <v>313</v>
      </c>
      <c r="D59" s="26">
        <v>44679</v>
      </c>
      <c r="E59" s="24">
        <v>142500</v>
      </c>
      <c r="F59" s="25">
        <v>44801</v>
      </c>
      <c r="G59" s="24">
        <v>142500</v>
      </c>
      <c r="H59" s="24">
        <v>0</v>
      </c>
      <c r="I59" s="23" t="s">
        <v>75</v>
      </c>
    </row>
    <row r="60" spans="1:9" x14ac:dyDescent="0.25">
      <c r="A60" s="29" t="s">
        <v>312</v>
      </c>
      <c r="B60" s="28" t="s">
        <v>13</v>
      </c>
      <c r="C60" s="27" t="s">
        <v>311</v>
      </c>
      <c r="D60" s="26">
        <v>44680</v>
      </c>
      <c r="E60" s="24">
        <v>106200</v>
      </c>
      <c r="F60" s="25">
        <v>44802</v>
      </c>
      <c r="G60" s="24">
        <v>106200</v>
      </c>
      <c r="H60" s="24">
        <v>0</v>
      </c>
      <c r="I60" s="23" t="s">
        <v>75</v>
      </c>
    </row>
    <row r="61" spans="1:9" x14ac:dyDescent="0.25">
      <c r="A61" s="29" t="s">
        <v>306</v>
      </c>
      <c r="B61" s="28" t="s">
        <v>13</v>
      </c>
      <c r="C61" s="27" t="s">
        <v>310</v>
      </c>
      <c r="D61" s="26">
        <v>44679</v>
      </c>
      <c r="E61" s="24">
        <v>265500</v>
      </c>
      <c r="F61" s="25">
        <v>44801</v>
      </c>
      <c r="G61" s="24">
        <v>265500</v>
      </c>
      <c r="H61" s="24">
        <v>0</v>
      </c>
      <c r="I61" s="23" t="s">
        <v>75</v>
      </c>
    </row>
    <row r="62" spans="1:9" x14ac:dyDescent="0.25">
      <c r="A62" s="29" t="s">
        <v>242</v>
      </c>
      <c r="B62" s="28" t="s">
        <v>13</v>
      </c>
      <c r="C62" s="27" t="s">
        <v>309</v>
      </c>
      <c r="D62" s="26">
        <v>44684</v>
      </c>
      <c r="E62" s="24">
        <v>590000</v>
      </c>
      <c r="F62" s="25">
        <v>44807</v>
      </c>
      <c r="G62" s="24">
        <v>590000</v>
      </c>
      <c r="H62" s="24">
        <v>0</v>
      </c>
      <c r="I62" s="23" t="s">
        <v>75</v>
      </c>
    </row>
    <row r="63" spans="1:9" x14ac:dyDescent="0.25">
      <c r="A63" s="29" t="s">
        <v>14</v>
      </c>
      <c r="B63" s="28" t="s">
        <v>13</v>
      </c>
      <c r="C63" s="27" t="s">
        <v>308</v>
      </c>
      <c r="D63" s="26">
        <v>44684</v>
      </c>
      <c r="E63" s="24">
        <v>46883.76</v>
      </c>
      <c r="F63" s="25">
        <v>44807</v>
      </c>
      <c r="G63" s="24">
        <v>46883.76</v>
      </c>
      <c r="H63" s="24">
        <v>0</v>
      </c>
      <c r="I63" s="23" t="s">
        <v>75</v>
      </c>
    </row>
    <row r="64" spans="1:9" x14ac:dyDescent="0.25">
      <c r="A64" s="6" t="s">
        <v>254</v>
      </c>
      <c r="B64" s="22" t="s">
        <v>13</v>
      </c>
      <c r="C64" s="21" t="s">
        <v>307</v>
      </c>
      <c r="D64" s="20">
        <v>44677</v>
      </c>
      <c r="E64" s="18">
        <v>2283459.89</v>
      </c>
      <c r="F64" s="19">
        <v>44799</v>
      </c>
      <c r="G64" s="18"/>
      <c r="H64" s="18">
        <f>+E64</f>
        <v>2283459.89</v>
      </c>
      <c r="I64" s="1" t="s">
        <v>0</v>
      </c>
    </row>
    <row r="65" spans="1:9" x14ac:dyDescent="0.25">
      <c r="A65" s="29" t="s">
        <v>306</v>
      </c>
      <c r="B65" s="28" t="s">
        <v>13</v>
      </c>
      <c r="C65" s="27" t="s">
        <v>305</v>
      </c>
      <c r="D65" s="26">
        <v>44663</v>
      </c>
      <c r="E65" s="24">
        <v>177000</v>
      </c>
      <c r="F65" s="25">
        <v>44785</v>
      </c>
      <c r="G65" s="24">
        <v>177000</v>
      </c>
      <c r="H65" s="24">
        <v>0</v>
      </c>
      <c r="I65" s="23" t="s">
        <v>75</v>
      </c>
    </row>
    <row r="66" spans="1:9" ht="47.25" x14ac:dyDescent="0.25">
      <c r="A66" s="29" t="s">
        <v>150</v>
      </c>
      <c r="B66" s="28" t="s">
        <v>304</v>
      </c>
      <c r="C66" s="27" t="s">
        <v>303</v>
      </c>
      <c r="D66" s="26">
        <v>44677</v>
      </c>
      <c r="E66" s="24">
        <v>87610.75</v>
      </c>
      <c r="F66" s="25">
        <v>44799</v>
      </c>
      <c r="G66" s="24">
        <v>87610.75</v>
      </c>
      <c r="H66" s="24">
        <v>0</v>
      </c>
      <c r="I66" s="23" t="s">
        <v>75</v>
      </c>
    </row>
    <row r="67" spans="1:9" ht="31.5" x14ac:dyDescent="0.25">
      <c r="A67" s="6" t="s">
        <v>302</v>
      </c>
      <c r="B67" s="22" t="s">
        <v>301</v>
      </c>
      <c r="C67" s="21" t="s">
        <v>300</v>
      </c>
      <c r="D67" s="20">
        <v>44686</v>
      </c>
      <c r="E67" s="18">
        <v>2400000</v>
      </c>
      <c r="F67" s="19">
        <v>44839</v>
      </c>
      <c r="G67" s="18"/>
      <c r="H67" s="18">
        <f>+E67</f>
        <v>2400000</v>
      </c>
      <c r="I67" s="1" t="s">
        <v>0</v>
      </c>
    </row>
    <row r="68" spans="1:9" x14ac:dyDescent="0.25">
      <c r="A68" s="29" t="s">
        <v>299</v>
      </c>
      <c r="B68" s="28" t="s">
        <v>13</v>
      </c>
      <c r="C68" s="27" t="s">
        <v>298</v>
      </c>
      <c r="D68" s="26">
        <v>44655</v>
      </c>
      <c r="E68" s="24">
        <v>50000</v>
      </c>
      <c r="F68" s="25">
        <v>44777</v>
      </c>
      <c r="G68" s="24">
        <v>50000</v>
      </c>
      <c r="H68" s="24">
        <v>0</v>
      </c>
      <c r="I68" s="23" t="s">
        <v>75</v>
      </c>
    </row>
    <row r="69" spans="1:9" x14ac:dyDescent="0.25">
      <c r="A69" s="29" t="s">
        <v>297</v>
      </c>
      <c r="B69" s="29" t="s">
        <v>13</v>
      </c>
      <c r="C69" s="42" t="s">
        <v>296</v>
      </c>
      <c r="D69" s="41">
        <v>44680</v>
      </c>
      <c r="E69" s="40">
        <v>106200</v>
      </c>
      <c r="F69" s="25">
        <v>44802</v>
      </c>
      <c r="G69" s="40">
        <v>106200</v>
      </c>
      <c r="H69" s="39">
        <v>0</v>
      </c>
      <c r="I69" s="23" t="s">
        <v>75</v>
      </c>
    </row>
    <row r="70" spans="1:9" x14ac:dyDescent="0.25">
      <c r="A70" s="6" t="s">
        <v>295</v>
      </c>
      <c r="B70" s="6" t="s">
        <v>167</v>
      </c>
      <c r="C70" s="5" t="s">
        <v>294</v>
      </c>
      <c r="D70" s="38">
        <v>44634</v>
      </c>
      <c r="E70" s="4">
        <v>1579445.45</v>
      </c>
      <c r="F70" s="19">
        <v>44756</v>
      </c>
      <c r="G70" s="4">
        <v>1579445.45</v>
      </c>
      <c r="H70" s="2">
        <v>0</v>
      </c>
      <c r="I70" s="1" t="s">
        <v>75</v>
      </c>
    </row>
    <row r="71" spans="1:9" x14ac:dyDescent="0.25">
      <c r="A71" s="6" t="s">
        <v>293</v>
      </c>
      <c r="B71" s="22" t="s">
        <v>13</v>
      </c>
      <c r="C71" s="21" t="s">
        <v>292</v>
      </c>
      <c r="D71" s="20">
        <v>44680</v>
      </c>
      <c r="E71" s="18">
        <v>1000000</v>
      </c>
      <c r="F71" s="19">
        <v>44802</v>
      </c>
      <c r="G71" s="18"/>
      <c r="H71" s="18">
        <f>+E71</f>
        <v>1000000</v>
      </c>
      <c r="I71" s="1" t="s">
        <v>0</v>
      </c>
    </row>
    <row r="72" spans="1:9" x14ac:dyDescent="0.25">
      <c r="A72" s="29" t="s">
        <v>291</v>
      </c>
      <c r="B72" s="28" t="s">
        <v>13</v>
      </c>
      <c r="C72" s="27" t="s">
        <v>290</v>
      </c>
      <c r="D72" s="26">
        <v>44666</v>
      </c>
      <c r="E72" s="24">
        <v>118000</v>
      </c>
      <c r="F72" s="25">
        <v>44788</v>
      </c>
      <c r="G72" s="24">
        <v>118000</v>
      </c>
      <c r="H72" s="24">
        <v>0</v>
      </c>
      <c r="I72" s="23" t="s">
        <v>75</v>
      </c>
    </row>
    <row r="73" spans="1:9" ht="31.5" x14ac:dyDescent="0.25">
      <c r="A73" s="6" t="s">
        <v>289</v>
      </c>
      <c r="B73" s="22" t="s">
        <v>288</v>
      </c>
      <c r="C73" s="21" t="s">
        <v>177</v>
      </c>
      <c r="D73" s="20">
        <v>44609</v>
      </c>
      <c r="E73" s="18">
        <v>17864462.5</v>
      </c>
      <c r="F73" s="19">
        <v>44759</v>
      </c>
      <c r="G73" s="18">
        <v>3572892.5</v>
      </c>
      <c r="H73" s="18">
        <f>+E73-G73</f>
        <v>14291570</v>
      </c>
      <c r="I73" s="1" t="s">
        <v>0</v>
      </c>
    </row>
    <row r="74" spans="1:9" x14ac:dyDescent="0.25">
      <c r="A74" s="37" t="s">
        <v>287</v>
      </c>
      <c r="B74" s="36" t="s">
        <v>286</v>
      </c>
      <c r="C74" s="32" t="s">
        <v>285</v>
      </c>
      <c r="D74" s="35">
        <v>44691</v>
      </c>
      <c r="E74" s="34">
        <v>41354</v>
      </c>
      <c r="F74" s="33">
        <v>44814</v>
      </c>
      <c r="G74" s="32"/>
      <c r="H74" s="18">
        <f>+E74</f>
        <v>41354</v>
      </c>
      <c r="I74" s="1" t="s">
        <v>0</v>
      </c>
    </row>
    <row r="75" spans="1:9" x14ac:dyDescent="0.25">
      <c r="A75" s="29" t="s">
        <v>284</v>
      </c>
      <c r="B75" s="28" t="s">
        <v>13</v>
      </c>
      <c r="C75" s="27" t="s">
        <v>283</v>
      </c>
      <c r="D75" s="26">
        <v>44690</v>
      </c>
      <c r="E75" s="24">
        <v>354000</v>
      </c>
      <c r="F75" s="25">
        <v>44813</v>
      </c>
      <c r="G75" s="24">
        <v>354000</v>
      </c>
      <c r="H75" s="24">
        <v>0</v>
      </c>
      <c r="I75" s="23" t="s">
        <v>75</v>
      </c>
    </row>
    <row r="76" spans="1:9" x14ac:dyDescent="0.25">
      <c r="A76" s="29" t="s">
        <v>282</v>
      </c>
      <c r="B76" s="28" t="s">
        <v>274</v>
      </c>
      <c r="C76" s="27" t="s">
        <v>281</v>
      </c>
      <c r="D76" s="26">
        <v>44713</v>
      </c>
      <c r="E76" s="24">
        <v>977099</v>
      </c>
      <c r="F76" s="25">
        <v>44835</v>
      </c>
      <c r="G76" s="24">
        <v>977099</v>
      </c>
      <c r="H76" s="24">
        <v>0</v>
      </c>
      <c r="I76" s="23" t="s">
        <v>75</v>
      </c>
    </row>
    <row r="77" spans="1:9" x14ac:dyDescent="0.25">
      <c r="A77" s="29" t="s">
        <v>150</v>
      </c>
      <c r="B77" s="28" t="s">
        <v>149</v>
      </c>
      <c r="C77" s="27" t="s">
        <v>280</v>
      </c>
      <c r="D77" s="26">
        <v>44707</v>
      </c>
      <c r="E77" s="24">
        <v>96343.7</v>
      </c>
      <c r="F77" s="25">
        <v>44830</v>
      </c>
      <c r="G77" s="24">
        <v>96343.7</v>
      </c>
      <c r="H77" s="24">
        <v>0</v>
      </c>
      <c r="I77" s="23" t="s">
        <v>75</v>
      </c>
    </row>
    <row r="78" spans="1:9" ht="47.25" x14ac:dyDescent="0.25">
      <c r="A78" s="29" t="s">
        <v>82</v>
      </c>
      <c r="B78" s="28" t="s">
        <v>279</v>
      </c>
      <c r="C78" s="27" t="s">
        <v>278</v>
      </c>
      <c r="D78" s="26">
        <v>44699</v>
      </c>
      <c r="E78" s="24">
        <v>32917888.109999999</v>
      </c>
      <c r="F78" s="25">
        <v>44822</v>
      </c>
      <c r="G78" s="24">
        <v>32917888.109999999</v>
      </c>
      <c r="H78" s="24">
        <v>0</v>
      </c>
      <c r="I78" s="23" t="s">
        <v>75</v>
      </c>
    </row>
    <row r="79" spans="1:9" ht="47.25" x14ac:dyDescent="0.25">
      <c r="A79" s="29" t="s">
        <v>277</v>
      </c>
      <c r="B79" s="28" t="s">
        <v>108</v>
      </c>
      <c r="C79" s="27" t="s">
        <v>276</v>
      </c>
      <c r="D79" s="26">
        <v>44718</v>
      </c>
      <c r="E79" s="24">
        <v>4900000</v>
      </c>
      <c r="F79" s="25">
        <v>44840</v>
      </c>
      <c r="G79" s="24">
        <v>4900000</v>
      </c>
      <c r="H79" s="24">
        <v>0</v>
      </c>
      <c r="I79" s="23" t="s">
        <v>75</v>
      </c>
    </row>
    <row r="80" spans="1:9" x14ac:dyDescent="0.25">
      <c r="A80" s="29" t="s">
        <v>275</v>
      </c>
      <c r="B80" s="28" t="s">
        <v>274</v>
      </c>
      <c r="C80" s="27" t="s">
        <v>273</v>
      </c>
      <c r="D80" s="26">
        <v>44687</v>
      </c>
      <c r="E80" s="24">
        <v>1100000</v>
      </c>
      <c r="F80" s="25">
        <v>44810</v>
      </c>
      <c r="G80" s="24">
        <v>1100000</v>
      </c>
      <c r="H80" s="24">
        <v>0</v>
      </c>
      <c r="I80" s="23" t="s">
        <v>75</v>
      </c>
    </row>
    <row r="81" spans="1:9" ht="31.5" x14ac:dyDescent="0.25">
      <c r="A81" s="29" t="s">
        <v>272</v>
      </c>
      <c r="B81" s="28" t="s">
        <v>13</v>
      </c>
      <c r="C81" s="27" t="s">
        <v>271</v>
      </c>
      <c r="D81" s="26">
        <v>44701</v>
      </c>
      <c r="E81" s="24">
        <v>141600</v>
      </c>
      <c r="F81" s="25" t="s">
        <v>270</v>
      </c>
      <c r="G81" s="24">
        <v>141600</v>
      </c>
      <c r="H81" s="24">
        <v>0</v>
      </c>
      <c r="I81" s="23" t="s">
        <v>75</v>
      </c>
    </row>
    <row r="82" spans="1:9" ht="63" x14ac:dyDescent="0.25">
      <c r="A82" s="6" t="s">
        <v>8</v>
      </c>
      <c r="B82" s="22" t="s">
        <v>269</v>
      </c>
      <c r="C82" s="21" t="s">
        <v>268</v>
      </c>
      <c r="D82" s="20">
        <v>44688</v>
      </c>
      <c r="E82" s="18">
        <v>231159.33</v>
      </c>
      <c r="F82" s="19">
        <v>44811</v>
      </c>
      <c r="G82" s="18"/>
      <c r="H82" s="18">
        <f>+E82</f>
        <v>231159.33</v>
      </c>
      <c r="I82" s="1" t="s">
        <v>0</v>
      </c>
    </row>
    <row r="83" spans="1:9" x14ac:dyDescent="0.25">
      <c r="A83" s="29" t="s">
        <v>254</v>
      </c>
      <c r="B83" s="28" t="s">
        <v>13</v>
      </c>
      <c r="C83" s="27" t="s">
        <v>267</v>
      </c>
      <c r="D83" s="26">
        <v>44721</v>
      </c>
      <c r="E83" s="24">
        <v>2463340</v>
      </c>
      <c r="F83" s="25">
        <v>44843</v>
      </c>
      <c r="G83" s="24">
        <v>2463340</v>
      </c>
      <c r="H83" s="24">
        <v>0</v>
      </c>
      <c r="I83" s="23" t="s">
        <v>75</v>
      </c>
    </row>
    <row r="84" spans="1:9" x14ac:dyDescent="0.25">
      <c r="A84" s="29" t="s">
        <v>266</v>
      </c>
      <c r="B84" s="28" t="s">
        <v>13</v>
      </c>
      <c r="C84" s="27" t="s">
        <v>265</v>
      </c>
      <c r="D84" s="26">
        <v>44704</v>
      </c>
      <c r="E84" s="24">
        <v>236000</v>
      </c>
      <c r="F84" s="25">
        <v>44827</v>
      </c>
      <c r="G84" s="24">
        <v>236000</v>
      </c>
      <c r="H84" s="24">
        <v>0</v>
      </c>
      <c r="I84" s="23" t="s">
        <v>75</v>
      </c>
    </row>
    <row r="85" spans="1:9" x14ac:dyDescent="0.25">
      <c r="A85" s="29" t="s">
        <v>264</v>
      </c>
      <c r="B85" s="28" t="s">
        <v>49</v>
      </c>
      <c r="C85" s="27" t="s">
        <v>263</v>
      </c>
      <c r="D85" s="26">
        <v>44722</v>
      </c>
      <c r="E85" s="24">
        <v>123192</v>
      </c>
      <c r="F85" s="25">
        <v>44844</v>
      </c>
      <c r="G85" s="24">
        <v>123192</v>
      </c>
      <c r="H85" s="24">
        <v>0</v>
      </c>
      <c r="I85" s="23" t="s">
        <v>75</v>
      </c>
    </row>
    <row r="86" spans="1:9" ht="31.5" x14ac:dyDescent="0.25">
      <c r="A86" s="6" t="s">
        <v>82</v>
      </c>
      <c r="B86" s="22" t="s">
        <v>105</v>
      </c>
      <c r="C86" s="21" t="s">
        <v>262</v>
      </c>
      <c r="D86" s="20">
        <v>44675</v>
      </c>
      <c r="E86" s="18">
        <v>10853111.609999999</v>
      </c>
      <c r="F86" s="19">
        <v>44797</v>
      </c>
      <c r="G86" s="18"/>
      <c r="H86" s="18">
        <f>+E86</f>
        <v>10853111.609999999</v>
      </c>
      <c r="I86" s="1" t="s">
        <v>0</v>
      </c>
    </row>
    <row r="87" spans="1:9" x14ac:dyDescent="0.25">
      <c r="A87" s="29" t="s">
        <v>141</v>
      </c>
      <c r="B87" s="28" t="s">
        <v>13</v>
      </c>
      <c r="C87" s="27" t="s">
        <v>261</v>
      </c>
      <c r="D87" s="26">
        <v>44725</v>
      </c>
      <c r="E87" s="24">
        <v>137578.56</v>
      </c>
      <c r="F87" s="25" t="s">
        <v>260</v>
      </c>
      <c r="G87" s="24">
        <v>137578.56</v>
      </c>
      <c r="H87" s="24">
        <v>0</v>
      </c>
      <c r="I87" s="23" t="s">
        <v>75</v>
      </c>
    </row>
    <row r="88" spans="1:9" x14ac:dyDescent="0.25">
      <c r="A88" s="29" t="s">
        <v>254</v>
      </c>
      <c r="B88" s="28" t="s">
        <v>13</v>
      </c>
      <c r="C88" s="27" t="s">
        <v>259</v>
      </c>
      <c r="D88" s="26">
        <v>44719</v>
      </c>
      <c r="E88" s="24">
        <v>821280</v>
      </c>
      <c r="F88" s="25">
        <v>44719</v>
      </c>
      <c r="G88" s="24">
        <v>821280</v>
      </c>
      <c r="H88" s="24">
        <v>0</v>
      </c>
      <c r="I88" s="23" t="s">
        <v>75</v>
      </c>
    </row>
    <row r="89" spans="1:9" ht="47.25" x14ac:dyDescent="0.25">
      <c r="A89" s="29" t="s">
        <v>242</v>
      </c>
      <c r="B89" s="31" t="s">
        <v>258</v>
      </c>
      <c r="C89" s="27" t="s">
        <v>257</v>
      </c>
      <c r="D89" s="26">
        <v>44712</v>
      </c>
      <c r="E89" s="24">
        <v>590000</v>
      </c>
      <c r="F89" s="25" t="s">
        <v>256</v>
      </c>
      <c r="G89" s="24">
        <v>590000</v>
      </c>
      <c r="H89" s="24">
        <v>0</v>
      </c>
      <c r="I89" s="23" t="s">
        <v>75</v>
      </c>
    </row>
    <row r="90" spans="1:9" x14ac:dyDescent="0.25">
      <c r="A90" s="29" t="s">
        <v>239</v>
      </c>
      <c r="B90" s="28" t="s">
        <v>13</v>
      </c>
      <c r="C90" s="27" t="s">
        <v>255</v>
      </c>
      <c r="D90" s="26">
        <v>44543</v>
      </c>
      <c r="E90" s="24">
        <v>230100</v>
      </c>
      <c r="F90" s="25">
        <v>44664</v>
      </c>
      <c r="G90" s="24">
        <v>230100</v>
      </c>
      <c r="H90" s="24">
        <v>0</v>
      </c>
      <c r="I90" s="23" t="s">
        <v>75</v>
      </c>
    </row>
    <row r="91" spans="1:9" x14ac:dyDescent="0.25">
      <c r="A91" s="6" t="s">
        <v>254</v>
      </c>
      <c r="B91" s="22" t="s">
        <v>13</v>
      </c>
      <c r="C91" s="21" t="s">
        <v>253</v>
      </c>
      <c r="D91" s="20">
        <v>44721</v>
      </c>
      <c r="E91" s="18">
        <v>4000000</v>
      </c>
      <c r="F91" s="19">
        <v>44843</v>
      </c>
      <c r="G91" s="18"/>
      <c r="H91" s="18">
        <f>+E91</f>
        <v>4000000</v>
      </c>
      <c r="I91" s="1" t="s">
        <v>0</v>
      </c>
    </row>
    <row r="92" spans="1:9" x14ac:dyDescent="0.25">
      <c r="A92" s="29" t="s">
        <v>251</v>
      </c>
      <c r="B92" s="28" t="s">
        <v>13</v>
      </c>
      <c r="C92" s="27" t="s">
        <v>252</v>
      </c>
      <c r="D92" s="26">
        <v>44721</v>
      </c>
      <c r="E92" s="24">
        <v>327450</v>
      </c>
      <c r="F92" s="25">
        <v>44843</v>
      </c>
      <c r="G92" s="24">
        <v>327450</v>
      </c>
      <c r="H92" s="24">
        <v>0</v>
      </c>
      <c r="I92" s="23" t="s">
        <v>75</v>
      </c>
    </row>
    <row r="93" spans="1:9" x14ac:dyDescent="0.25">
      <c r="A93" s="29" t="s">
        <v>251</v>
      </c>
      <c r="B93" s="28" t="s">
        <v>13</v>
      </c>
      <c r="C93" s="27" t="s">
        <v>250</v>
      </c>
      <c r="D93" s="26">
        <v>44721</v>
      </c>
      <c r="E93" s="24">
        <v>163725</v>
      </c>
      <c r="F93" s="25">
        <v>44843</v>
      </c>
      <c r="G93" s="24">
        <v>163725</v>
      </c>
      <c r="H93" s="24">
        <v>0</v>
      </c>
      <c r="I93" s="23" t="s">
        <v>75</v>
      </c>
    </row>
    <row r="94" spans="1:9" x14ac:dyDescent="0.25">
      <c r="A94" s="29" t="s">
        <v>14</v>
      </c>
      <c r="B94" s="28" t="s">
        <v>13</v>
      </c>
      <c r="C94" s="27" t="s">
        <v>249</v>
      </c>
      <c r="D94" s="26">
        <v>44687</v>
      </c>
      <c r="E94" s="24">
        <v>93767.52</v>
      </c>
      <c r="F94" s="25">
        <v>44810</v>
      </c>
      <c r="G94" s="24">
        <v>93767.52</v>
      </c>
      <c r="H94" s="24">
        <v>0</v>
      </c>
      <c r="I94" s="23" t="s">
        <v>75</v>
      </c>
    </row>
    <row r="95" spans="1:9" x14ac:dyDescent="0.25">
      <c r="A95" s="6" t="s">
        <v>248</v>
      </c>
      <c r="B95" s="30" t="s">
        <v>105</v>
      </c>
      <c r="C95" s="21" t="s">
        <v>247</v>
      </c>
      <c r="D95" s="20">
        <v>44635</v>
      </c>
      <c r="E95" s="18">
        <v>6557040.2699999996</v>
      </c>
      <c r="F95" s="19">
        <v>44757</v>
      </c>
      <c r="G95" s="18"/>
      <c r="H95" s="18">
        <f>+E95</f>
        <v>6557040.2699999996</v>
      </c>
      <c r="I95" s="1" t="s">
        <v>0</v>
      </c>
    </row>
    <row r="96" spans="1:9" x14ac:dyDescent="0.25">
      <c r="A96" s="29" t="s">
        <v>45</v>
      </c>
      <c r="B96" s="28" t="s">
        <v>42</v>
      </c>
      <c r="C96" s="27" t="s">
        <v>246</v>
      </c>
      <c r="D96" s="26">
        <v>44717</v>
      </c>
      <c r="E96" s="24">
        <v>28989071.719999999</v>
      </c>
      <c r="F96" s="25">
        <v>44839</v>
      </c>
      <c r="G96" s="24">
        <v>28989071.719999999</v>
      </c>
      <c r="H96" s="24">
        <v>0</v>
      </c>
      <c r="I96" s="23" t="s">
        <v>75</v>
      </c>
    </row>
    <row r="97" spans="1:9" x14ac:dyDescent="0.25">
      <c r="A97" s="29" t="s">
        <v>245</v>
      </c>
      <c r="B97" s="28" t="s">
        <v>49</v>
      </c>
      <c r="C97" s="27" t="s">
        <v>79</v>
      </c>
      <c r="D97" s="26">
        <v>44715</v>
      </c>
      <c r="E97" s="24">
        <v>59000</v>
      </c>
      <c r="F97" s="25">
        <v>44837</v>
      </c>
      <c r="G97" s="24">
        <v>59000</v>
      </c>
      <c r="H97" s="24">
        <v>0</v>
      </c>
      <c r="I97" s="23" t="s">
        <v>75</v>
      </c>
    </row>
    <row r="98" spans="1:9" x14ac:dyDescent="0.25">
      <c r="A98" s="29" t="s">
        <v>244</v>
      </c>
      <c r="B98" s="28" t="s">
        <v>34</v>
      </c>
      <c r="C98" s="27" t="s">
        <v>243</v>
      </c>
      <c r="D98" s="26">
        <v>44698</v>
      </c>
      <c r="E98" s="24">
        <v>936000</v>
      </c>
      <c r="F98" s="25">
        <v>44456</v>
      </c>
      <c r="G98" s="24">
        <v>936000</v>
      </c>
      <c r="H98" s="24">
        <v>0</v>
      </c>
      <c r="I98" s="23" t="s">
        <v>75</v>
      </c>
    </row>
    <row r="99" spans="1:9" x14ac:dyDescent="0.25">
      <c r="A99" s="29" t="s">
        <v>242</v>
      </c>
      <c r="B99" s="28" t="s">
        <v>13</v>
      </c>
      <c r="C99" s="27" t="s">
        <v>241</v>
      </c>
      <c r="D99" s="26">
        <v>44727</v>
      </c>
      <c r="E99" s="24">
        <v>590000</v>
      </c>
      <c r="F99" s="25">
        <v>44849</v>
      </c>
      <c r="G99" s="24">
        <v>590000</v>
      </c>
      <c r="H99" s="24">
        <v>0</v>
      </c>
      <c r="I99" s="23" t="s">
        <v>75</v>
      </c>
    </row>
    <row r="100" spans="1:9" x14ac:dyDescent="0.25">
      <c r="A100" s="29" t="s">
        <v>214</v>
      </c>
      <c r="B100" s="28" t="s">
        <v>13</v>
      </c>
      <c r="C100" s="27" t="s">
        <v>240</v>
      </c>
      <c r="D100" s="26">
        <v>44726</v>
      </c>
      <c r="E100" s="24">
        <v>116466</v>
      </c>
      <c r="F100" s="25">
        <v>44848</v>
      </c>
      <c r="G100" s="24">
        <v>116466</v>
      </c>
      <c r="H100" s="24">
        <v>0</v>
      </c>
      <c r="I100" s="23" t="s">
        <v>75</v>
      </c>
    </row>
    <row r="101" spans="1:9" x14ac:dyDescent="0.25">
      <c r="A101" s="29" t="s">
        <v>239</v>
      </c>
      <c r="B101" s="28" t="s">
        <v>13</v>
      </c>
      <c r="C101" s="27" t="s">
        <v>238</v>
      </c>
      <c r="D101" s="26">
        <v>44721</v>
      </c>
      <c r="E101" s="24">
        <v>2000000</v>
      </c>
      <c r="F101" s="25">
        <v>44843</v>
      </c>
      <c r="G101" s="24">
        <v>2000000</v>
      </c>
      <c r="H101" s="24">
        <v>0</v>
      </c>
      <c r="I101" s="23" t="s">
        <v>75</v>
      </c>
    </row>
    <row r="102" spans="1:9" x14ac:dyDescent="0.25">
      <c r="A102" s="29" t="s">
        <v>237</v>
      </c>
      <c r="B102" s="28" t="s">
        <v>236</v>
      </c>
      <c r="C102" s="27" t="s">
        <v>235</v>
      </c>
      <c r="D102" s="26">
        <v>44687</v>
      </c>
      <c r="E102" s="24">
        <v>1044000</v>
      </c>
      <c r="F102" s="25">
        <v>44810</v>
      </c>
      <c r="G102" s="24">
        <v>1044000</v>
      </c>
      <c r="H102" s="24">
        <v>0</v>
      </c>
      <c r="I102" s="23" t="s">
        <v>75</v>
      </c>
    </row>
    <row r="103" spans="1:9" x14ac:dyDescent="0.25">
      <c r="A103" s="29" t="s">
        <v>234</v>
      </c>
      <c r="B103" s="28" t="s">
        <v>233</v>
      </c>
      <c r="C103" s="27" t="s">
        <v>172</v>
      </c>
      <c r="D103" s="26">
        <v>44750</v>
      </c>
      <c r="E103" s="24">
        <v>76700</v>
      </c>
      <c r="F103" s="25">
        <v>44873</v>
      </c>
      <c r="G103" s="24">
        <v>76700</v>
      </c>
      <c r="H103" s="24">
        <v>0</v>
      </c>
      <c r="I103" s="23" t="s">
        <v>75</v>
      </c>
    </row>
    <row r="104" spans="1:9" x14ac:dyDescent="0.25">
      <c r="A104" s="29" t="s">
        <v>232</v>
      </c>
      <c r="B104" s="28" t="s">
        <v>231</v>
      </c>
      <c r="C104" s="27" t="s">
        <v>230</v>
      </c>
      <c r="D104" s="26">
        <v>44724</v>
      </c>
      <c r="E104" s="24">
        <v>246000</v>
      </c>
      <c r="F104" s="25">
        <v>44846</v>
      </c>
      <c r="G104" s="24">
        <v>246000</v>
      </c>
      <c r="H104" s="24">
        <v>0</v>
      </c>
      <c r="I104" s="23" t="s">
        <v>75</v>
      </c>
    </row>
    <row r="105" spans="1:9" x14ac:dyDescent="0.25">
      <c r="A105" s="29" t="s">
        <v>141</v>
      </c>
      <c r="B105" s="28" t="s">
        <v>13</v>
      </c>
      <c r="C105" s="27" t="s">
        <v>229</v>
      </c>
      <c r="D105" s="26">
        <v>44708</v>
      </c>
      <c r="E105" s="24">
        <v>56225</v>
      </c>
      <c r="F105" s="25">
        <v>44831</v>
      </c>
      <c r="G105" s="24">
        <v>56225</v>
      </c>
      <c r="H105" s="24">
        <v>0</v>
      </c>
      <c r="I105" s="23" t="s">
        <v>75</v>
      </c>
    </row>
    <row r="106" spans="1:9" ht="47.25" x14ac:dyDescent="0.25">
      <c r="A106" s="29" t="s">
        <v>6</v>
      </c>
      <c r="B106" s="28" t="s">
        <v>57</v>
      </c>
      <c r="C106" s="27" t="s">
        <v>228</v>
      </c>
      <c r="D106" s="26">
        <v>44712</v>
      </c>
      <c r="E106" s="24">
        <v>158162.59</v>
      </c>
      <c r="F106" s="25">
        <v>44834</v>
      </c>
      <c r="G106" s="24">
        <v>158162.59</v>
      </c>
      <c r="H106" s="24">
        <v>0</v>
      </c>
      <c r="I106" s="23" t="s">
        <v>75</v>
      </c>
    </row>
    <row r="107" spans="1:9" ht="31.5" x14ac:dyDescent="0.25">
      <c r="A107" s="29" t="s">
        <v>227</v>
      </c>
      <c r="B107" s="28" t="s">
        <v>226</v>
      </c>
      <c r="C107" s="27" t="s">
        <v>225</v>
      </c>
      <c r="D107" s="26">
        <v>44686</v>
      </c>
      <c r="E107" s="24">
        <v>953442.97</v>
      </c>
      <c r="F107" s="25">
        <v>44809</v>
      </c>
      <c r="G107" s="24">
        <v>953442.97</v>
      </c>
      <c r="H107" s="24">
        <v>0</v>
      </c>
      <c r="I107" s="23" t="s">
        <v>75</v>
      </c>
    </row>
    <row r="108" spans="1:9" x14ac:dyDescent="0.25">
      <c r="A108" s="29" t="s">
        <v>224</v>
      </c>
      <c r="B108" s="28" t="s">
        <v>13</v>
      </c>
      <c r="C108" s="27" t="s">
        <v>223</v>
      </c>
      <c r="D108" s="26">
        <v>44701</v>
      </c>
      <c r="E108" s="24">
        <v>106200</v>
      </c>
      <c r="F108" s="25">
        <v>44824</v>
      </c>
      <c r="G108" s="24">
        <v>106200</v>
      </c>
      <c r="H108" s="24">
        <v>0</v>
      </c>
      <c r="I108" s="23" t="s">
        <v>75</v>
      </c>
    </row>
    <row r="109" spans="1:9" x14ac:dyDescent="0.25">
      <c r="A109" s="29" t="s">
        <v>222</v>
      </c>
      <c r="B109" s="28" t="s">
        <v>13</v>
      </c>
      <c r="C109" s="27" t="s">
        <v>221</v>
      </c>
      <c r="D109" s="26">
        <v>44539</v>
      </c>
      <c r="E109" s="24">
        <v>531000</v>
      </c>
      <c r="F109" s="25">
        <v>44660</v>
      </c>
      <c r="G109" s="24">
        <v>531000</v>
      </c>
      <c r="H109" s="24">
        <v>0</v>
      </c>
      <c r="I109" s="23" t="s">
        <v>75</v>
      </c>
    </row>
    <row r="110" spans="1:9" x14ac:dyDescent="0.25">
      <c r="A110" s="29" t="s">
        <v>127</v>
      </c>
      <c r="B110" s="28" t="s">
        <v>26</v>
      </c>
      <c r="C110" s="27" t="s">
        <v>220</v>
      </c>
      <c r="D110" s="26">
        <v>44694</v>
      </c>
      <c r="E110" s="24">
        <v>59000</v>
      </c>
      <c r="F110" s="25">
        <v>44817</v>
      </c>
      <c r="G110" s="24">
        <v>59000</v>
      </c>
      <c r="H110" s="24">
        <v>0</v>
      </c>
      <c r="I110" s="23" t="s">
        <v>75</v>
      </c>
    </row>
    <row r="111" spans="1:9" x14ac:dyDescent="0.25">
      <c r="A111" s="29" t="s">
        <v>219</v>
      </c>
      <c r="B111" s="28" t="s">
        <v>26</v>
      </c>
      <c r="C111" s="27" t="s">
        <v>218</v>
      </c>
      <c r="D111" s="27" t="s">
        <v>217</v>
      </c>
      <c r="E111" s="24">
        <v>59000</v>
      </c>
      <c r="F111" s="25">
        <v>44848</v>
      </c>
      <c r="G111" s="24">
        <v>59000</v>
      </c>
      <c r="H111" s="24">
        <v>0</v>
      </c>
      <c r="I111" s="23" t="s">
        <v>75</v>
      </c>
    </row>
    <row r="112" spans="1:9" x14ac:dyDescent="0.25">
      <c r="A112" s="29" t="s">
        <v>216</v>
      </c>
      <c r="B112" s="28" t="s">
        <v>167</v>
      </c>
      <c r="C112" s="27" t="s">
        <v>215</v>
      </c>
      <c r="D112" s="26">
        <v>44706</v>
      </c>
      <c r="E112" s="24">
        <v>51374.879999999997</v>
      </c>
      <c r="F112" s="25">
        <v>44829</v>
      </c>
      <c r="G112" s="24">
        <v>51374.879999999997</v>
      </c>
      <c r="H112" s="24">
        <v>0</v>
      </c>
      <c r="I112" s="23" t="s">
        <v>75</v>
      </c>
    </row>
    <row r="113" spans="1:9" x14ac:dyDescent="0.25">
      <c r="A113" s="29" t="s">
        <v>214</v>
      </c>
      <c r="B113" s="28" t="s">
        <v>13</v>
      </c>
      <c r="C113" s="27" t="s">
        <v>213</v>
      </c>
      <c r="D113" s="26">
        <v>44711</v>
      </c>
      <c r="E113" s="24">
        <v>48100</v>
      </c>
      <c r="F113" s="25">
        <v>44834</v>
      </c>
      <c r="G113" s="24">
        <v>48100</v>
      </c>
      <c r="H113" s="24">
        <v>0</v>
      </c>
      <c r="I113" s="23" t="s">
        <v>75</v>
      </c>
    </row>
    <row r="114" spans="1:9" ht="31.5" x14ac:dyDescent="0.25">
      <c r="A114" s="29" t="s">
        <v>212</v>
      </c>
      <c r="B114" s="28" t="s">
        <v>211</v>
      </c>
      <c r="C114" s="27" t="s">
        <v>86</v>
      </c>
      <c r="D114" s="26">
        <v>44721</v>
      </c>
      <c r="E114" s="24">
        <v>10992876.02</v>
      </c>
      <c r="F114" s="25">
        <v>44843</v>
      </c>
      <c r="G114" s="24">
        <v>10992876.02</v>
      </c>
      <c r="H114" s="24">
        <v>0</v>
      </c>
      <c r="I114" s="23" t="s">
        <v>75</v>
      </c>
    </row>
    <row r="115" spans="1:9" x14ac:dyDescent="0.25">
      <c r="A115" s="29" t="s">
        <v>210</v>
      </c>
      <c r="B115" s="28" t="s">
        <v>13</v>
      </c>
      <c r="C115" s="27" t="s">
        <v>209</v>
      </c>
      <c r="D115" s="26">
        <v>44726</v>
      </c>
      <c r="E115" s="24">
        <v>240000</v>
      </c>
      <c r="F115" s="25">
        <v>44848</v>
      </c>
      <c r="G115" s="24">
        <v>240000</v>
      </c>
      <c r="H115" s="24">
        <v>0</v>
      </c>
      <c r="I115" s="23" t="s">
        <v>75</v>
      </c>
    </row>
    <row r="116" spans="1:9" x14ac:dyDescent="0.25">
      <c r="A116" s="29" t="s">
        <v>208</v>
      </c>
      <c r="B116" s="28" t="s">
        <v>13</v>
      </c>
      <c r="C116" s="27" t="s">
        <v>207</v>
      </c>
      <c r="D116" s="26">
        <v>44685</v>
      </c>
      <c r="E116" s="24">
        <v>177000</v>
      </c>
      <c r="F116" s="25">
        <v>44808</v>
      </c>
      <c r="G116" s="24">
        <v>177000</v>
      </c>
      <c r="H116" s="24">
        <v>0</v>
      </c>
      <c r="I116" s="23" t="s">
        <v>75</v>
      </c>
    </row>
    <row r="117" spans="1:9" x14ac:dyDescent="0.25">
      <c r="A117" s="6" t="s">
        <v>45</v>
      </c>
      <c r="B117" s="22" t="s">
        <v>42</v>
      </c>
      <c r="C117" s="21" t="s">
        <v>206</v>
      </c>
      <c r="D117" s="20">
        <v>44637</v>
      </c>
      <c r="E117" s="18">
        <v>8234350</v>
      </c>
      <c r="F117" s="19">
        <v>44759</v>
      </c>
      <c r="G117" s="18"/>
      <c r="H117" s="18">
        <f>+E117</f>
        <v>8234350</v>
      </c>
      <c r="I117" s="1" t="s">
        <v>0</v>
      </c>
    </row>
    <row r="118" spans="1:9" ht="31.5" x14ac:dyDescent="0.25">
      <c r="A118" s="29" t="s">
        <v>45</v>
      </c>
      <c r="B118" s="28" t="s">
        <v>42</v>
      </c>
      <c r="C118" s="27" t="s">
        <v>205</v>
      </c>
      <c r="D118" s="26">
        <v>44637</v>
      </c>
      <c r="E118" s="24">
        <v>9198700</v>
      </c>
      <c r="F118" s="25">
        <v>44759</v>
      </c>
      <c r="G118" s="24">
        <v>9198700</v>
      </c>
      <c r="H118" s="24">
        <v>0</v>
      </c>
      <c r="I118" s="23" t="s">
        <v>75</v>
      </c>
    </row>
    <row r="119" spans="1:9" x14ac:dyDescent="0.25">
      <c r="A119" s="6" t="s">
        <v>82</v>
      </c>
      <c r="B119" s="22" t="s">
        <v>204</v>
      </c>
      <c r="C119" s="21" t="s">
        <v>203</v>
      </c>
      <c r="D119" s="20">
        <v>44707</v>
      </c>
      <c r="E119" s="18">
        <v>5779098.6799999997</v>
      </c>
      <c r="F119" s="19">
        <v>44830</v>
      </c>
      <c r="G119" s="18">
        <v>1155819.74</v>
      </c>
      <c r="H119" s="18">
        <f t="shared" ref="H119:H150" si="2">+E119-G119</f>
        <v>4623278.9399999995</v>
      </c>
      <c r="I119" s="1" t="s">
        <v>0</v>
      </c>
    </row>
    <row r="120" spans="1:9" x14ac:dyDescent="0.25">
      <c r="A120" s="29" t="s">
        <v>21</v>
      </c>
      <c r="B120" s="28" t="s">
        <v>13</v>
      </c>
      <c r="C120" s="27" t="s">
        <v>202</v>
      </c>
      <c r="D120" s="26">
        <v>44706</v>
      </c>
      <c r="E120" s="24">
        <v>203974.08</v>
      </c>
      <c r="F120" s="25">
        <v>44829</v>
      </c>
      <c r="G120" s="24">
        <v>203974.08</v>
      </c>
      <c r="H120" s="24">
        <f t="shared" si="2"/>
        <v>0</v>
      </c>
      <c r="I120" s="23" t="s">
        <v>75</v>
      </c>
    </row>
    <row r="121" spans="1:9" x14ac:dyDescent="0.25">
      <c r="A121" s="29" t="s">
        <v>201</v>
      </c>
      <c r="B121" s="28" t="s">
        <v>49</v>
      </c>
      <c r="C121" s="27" t="s">
        <v>200</v>
      </c>
      <c r="D121" s="26">
        <v>44740</v>
      </c>
      <c r="E121" s="24">
        <v>59000</v>
      </c>
      <c r="F121" s="25">
        <v>44862</v>
      </c>
      <c r="G121" s="24">
        <v>59000</v>
      </c>
      <c r="H121" s="24">
        <f t="shared" si="2"/>
        <v>0</v>
      </c>
      <c r="I121" s="23" t="s">
        <v>75</v>
      </c>
    </row>
    <row r="122" spans="1:9" x14ac:dyDescent="0.25">
      <c r="A122" s="29" t="s">
        <v>199</v>
      </c>
      <c r="B122" s="28" t="s">
        <v>198</v>
      </c>
      <c r="C122" s="27" t="s">
        <v>197</v>
      </c>
      <c r="D122" s="26">
        <v>44734</v>
      </c>
      <c r="E122" s="24">
        <v>758963.68</v>
      </c>
      <c r="F122" s="25">
        <v>44856</v>
      </c>
      <c r="G122" s="24">
        <v>758963.68</v>
      </c>
      <c r="H122" s="24">
        <f t="shared" si="2"/>
        <v>0</v>
      </c>
      <c r="I122" s="23" t="s">
        <v>75</v>
      </c>
    </row>
    <row r="123" spans="1:9" ht="31.5" x14ac:dyDescent="0.25">
      <c r="A123" s="29" t="s">
        <v>45</v>
      </c>
      <c r="B123" s="28" t="s">
        <v>42</v>
      </c>
      <c r="C123" s="27" t="s">
        <v>196</v>
      </c>
      <c r="D123" s="26">
        <v>44742</v>
      </c>
      <c r="E123" s="24">
        <v>11999940.640000001</v>
      </c>
      <c r="F123" s="25">
        <v>44864</v>
      </c>
      <c r="G123" s="24">
        <v>11999940.640000001</v>
      </c>
      <c r="H123" s="24">
        <f t="shared" si="2"/>
        <v>0</v>
      </c>
      <c r="I123" s="23" t="s">
        <v>75</v>
      </c>
    </row>
    <row r="124" spans="1:9" x14ac:dyDescent="0.25">
      <c r="A124" s="6" t="s">
        <v>45</v>
      </c>
      <c r="B124" s="22" t="s">
        <v>42</v>
      </c>
      <c r="C124" s="21" t="s">
        <v>195</v>
      </c>
      <c r="D124" s="20">
        <v>44742</v>
      </c>
      <c r="E124" s="18">
        <v>7390500</v>
      </c>
      <c r="F124" s="19">
        <v>44864</v>
      </c>
      <c r="G124" s="18"/>
      <c r="H124" s="18">
        <f t="shared" si="2"/>
        <v>7390500</v>
      </c>
      <c r="I124" s="1" t="s">
        <v>0</v>
      </c>
    </row>
    <row r="125" spans="1:9" x14ac:dyDescent="0.25">
      <c r="A125" s="29" t="s">
        <v>194</v>
      </c>
      <c r="B125" s="28" t="s">
        <v>193</v>
      </c>
      <c r="C125" s="27" t="s">
        <v>192</v>
      </c>
      <c r="D125" s="26">
        <v>44719</v>
      </c>
      <c r="E125" s="24">
        <v>1000000</v>
      </c>
      <c r="F125" s="25">
        <v>44841</v>
      </c>
      <c r="G125" s="24">
        <v>1000000</v>
      </c>
      <c r="H125" s="24">
        <f t="shared" si="2"/>
        <v>0</v>
      </c>
      <c r="I125" s="23" t="s">
        <v>75</v>
      </c>
    </row>
    <row r="126" spans="1:9" x14ac:dyDescent="0.25">
      <c r="A126" s="29" t="s">
        <v>191</v>
      </c>
      <c r="B126" s="28" t="s">
        <v>13</v>
      </c>
      <c r="C126" s="27" t="s">
        <v>190</v>
      </c>
      <c r="D126" s="26">
        <v>44446</v>
      </c>
      <c r="E126" s="24">
        <v>53100</v>
      </c>
      <c r="F126" s="25">
        <v>44568</v>
      </c>
      <c r="G126" s="24">
        <v>53100</v>
      </c>
      <c r="H126" s="24">
        <f t="shared" si="2"/>
        <v>0</v>
      </c>
      <c r="I126" s="23" t="s">
        <v>75</v>
      </c>
    </row>
    <row r="127" spans="1:9" x14ac:dyDescent="0.25">
      <c r="A127" s="29" t="s">
        <v>189</v>
      </c>
      <c r="B127" s="28" t="s">
        <v>188</v>
      </c>
      <c r="C127" s="27" t="s">
        <v>187</v>
      </c>
      <c r="D127" s="26">
        <v>44735</v>
      </c>
      <c r="E127" s="24">
        <v>971730</v>
      </c>
      <c r="F127" s="25">
        <v>44857</v>
      </c>
      <c r="G127" s="24">
        <v>971730</v>
      </c>
      <c r="H127" s="24">
        <f t="shared" si="2"/>
        <v>0</v>
      </c>
      <c r="I127" s="23" t="s">
        <v>75</v>
      </c>
    </row>
    <row r="128" spans="1:9" x14ac:dyDescent="0.25">
      <c r="A128" s="29" t="s">
        <v>186</v>
      </c>
      <c r="B128" s="28" t="s">
        <v>185</v>
      </c>
      <c r="C128" s="27" t="s">
        <v>184</v>
      </c>
      <c r="D128" s="26">
        <v>44712</v>
      </c>
      <c r="E128" s="24">
        <v>38686</v>
      </c>
      <c r="F128" s="25">
        <v>44865</v>
      </c>
      <c r="G128" s="24">
        <v>38686</v>
      </c>
      <c r="H128" s="24">
        <f t="shared" si="2"/>
        <v>0</v>
      </c>
      <c r="I128" s="23" t="s">
        <v>75</v>
      </c>
    </row>
    <row r="129" spans="1:9" x14ac:dyDescent="0.25">
      <c r="A129" s="29" t="s">
        <v>183</v>
      </c>
      <c r="B129" s="28" t="s">
        <v>182</v>
      </c>
      <c r="C129" s="27" t="s">
        <v>181</v>
      </c>
      <c r="D129" s="26">
        <v>44736</v>
      </c>
      <c r="E129" s="24">
        <v>187620</v>
      </c>
      <c r="F129" s="25">
        <v>44858</v>
      </c>
      <c r="G129" s="24">
        <v>187620</v>
      </c>
      <c r="H129" s="24">
        <f t="shared" si="2"/>
        <v>0</v>
      </c>
      <c r="I129" s="23" t="s">
        <v>75</v>
      </c>
    </row>
    <row r="130" spans="1:9" x14ac:dyDescent="0.25">
      <c r="A130" s="29" t="s">
        <v>180</v>
      </c>
      <c r="B130" s="28" t="s">
        <v>49</v>
      </c>
      <c r="C130" s="27" t="s">
        <v>179</v>
      </c>
      <c r="D130" s="26">
        <v>44725</v>
      </c>
      <c r="E130" s="24">
        <v>59000</v>
      </c>
      <c r="F130" s="25">
        <v>44847</v>
      </c>
      <c r="G130" s="24">
        <v>59000</v>
      </c>
      <c r="H130" s="24">
        <f t="shared" si="2"/>
        <v>0</v>
      </c>
      <c r="I130" s="23" t="s">
        <v>75</v>
      </c>
    </row>
    <row r="131" spans="1:9" x14ac:dyDescent="0.25">
      <c r="A131" s="29" t="s">
        <v>178</v>
      </c>
      <c r="B131" s="28" t="s">
        <v>49</v>
      </c>
      <c r="C131" s="27" t="s">
        <v>177</v>
      </c>
      <c r="D131" s="26">
        <v>44741</v>
      </c>
      <c r="E131" s="24">
        <v>64900</v>
      </c>
      <c r="F131" s="25">
        <v>44863</v>
      </c>
      <c r="G131" s="24">
        <v>64900</v>
      </c>
      <c r="H131" s="24">
        <f t="shared" si="2"/>
        <v>0</v>
      </c>
      <c r="I131" s="23" t="s">
        <v>75</v>
      </c>
    </row>
    <row r="132" spans="1:9" x14ac:dyDescent="0.25">
      <c r="A132" s="29" t="s">
        <v>176</v>
      </c>
      <c r="B132" s="28" t="s">
        <v>175</v>
      </c>
      <c r="C132" s="27" t="s">
        <v>174</v>
      </c>
      <c r="D132" s="26">
        <v>44705</v>
      </c>
      <c r="E132" s="24">
        <v>82600</v>
      </c>
      <c r="F132" s="25">
        <v>44828</v>
      </c>
      <c r="G132" s="24">
        <v>82600</v>
      </c>
      <c r="H132" s="24">
        <f t="shared" si="2"/>
        <v>0</v>
      </c>
      <c r="I132" s="23" t="s">
        <v>75</v>
      </c>
    </row>
    <row r="133" spans="1:9" x14ac:dyDescent="0.25">
      <c r="A133" s="29" t="s">
        <v>173</v>
      </c>
      <c r="B133" s="28" t="s">
        <v>49</v>
      </c>
      <c r="C133" s="27" t="s">
        <v>172</v>
      </c>
      <c r="D133" s="26">
        <v>44734</v>
      </c>
      <c r="E133" s="24">
        <v>64900</v>
      </c>
      <c r="F133" s="25">
        <v>44856</v>
      </c>
      <c r="G133" s="24">
        <v>64900</v>
      </c>
      <c r="H133" s="24">
        <f t="shared" si="2"/>
        <v>0</v>
      </c>
      <c r="I133" s="23" t="s">
        <v>75</v>
      </c>
    </row>
    <row r="134" spans="1:9" x14ac:dyDescent="0.25">
      <c r="A134" s="29" t="s">
        <v>171</v>
      </c>
      <c r="B134" s="28" t="s">
        <v>49</v>
      </c>
      <c r="C134" s="27" t="s">
        <v>155</v>
      </c>
      <c r="D134" s="26">
        <v>44732</v>
      </c>
      <c r="E134" s="24">
        <v>123900</v>
      </c>
      <c r="F134" s="25">
        <v>44854</v>
      </c>
      <c r="G134" s="24">
        <v>123900</v>
      </c>
      <c r="H134" s="24">
        <f t="shared" si="2"/>
        <v>0</v>
      </c>
      <c r="I134" s="23" t="s">
        <v>75</v>
      </c>
    </row>
    <row r="135" spans="1:9" x14ac:dyDescent="0.25">
      <c r="A135" s="29" t="s">
        <v>170</v>
      </c>
      <c r="B135" s="28" t="s">
        <v>169</v>
      </c>
      <c r="C135" s="27" t="s">
        <v>168</v>
      </c>
      <c r="D135" s="26">
        <v>44734</v>
      </c>
      <c r="E135" s="24">
        <v>5213240</v>
      </c>
      <c r="F135" s="25">
        <v>44856</v>
      </c>
      <c r="G135" s="24">
        <v>5213240</v>
      </c>
      <c r="H135" s="24">
        <f t="shared" si="2"/>
        <v>0</v>
      </c>
      <c r="I135" s="23" t="s">
        <v>75</v>
      </c>
    </row>
    <row r="136" spans="1:9" ht="63" x14ac:dyDescent="0.25">
      <c r="A136" s="29" t="s">
        <v>8</v>
      </c>
      <c r="B136" s="28" t="s">
        <v>167</v>
      </c>
      <c r="C136" s="27" t="s">
        <v>166</v>
      </c>
      <c r="D136" s="26">
        <v>44726</v>
      </c>
      <c r="E136" s="24">
        <v>276973</v>
      </c>
      <c r="F136" s="25">
        <v>44848</v>
      </c>
      <c r="G136" s="24">
        <v>276973</v>
      </c>
      <c r="H136" s="24">
        <f t="shared" si="2"/>
        <v>0</v>
      </c>
      <c r="I136" s="23" t="s">
        <v>75</v>
      </c>
    </row>
    <row r="137" spans="1:9" x14ac:dyDescent="0.25">
      <c r="A137" s="29" t="s">
        <v>165</v>
      </c>
      <c r="B137" s="28" t="s">
        <v>34</v>
      </c>
      <c r="C137" s="27" t="s">
        <v>164</v>
      </c>
      <c r="D137" s="26">
        <v>44735</v>
      </c>
      <c r="E137" s="24">
        <v>275000</v>
      </c>
      <c r="F137" s="25">
        <v>44857</v>
      </c>
      <c r="G137" s="24">
        <v>275000</v>
      </c>
      <c r="H137" s="24">
        <f t="shared" si="2"/>
        <v>0</v>
      </c>
      <c r="I137" s="23" t="s">
        <v>75</v>
      </c>
    </row>
    <row r="138" spans="1:9" x14ac:dyDescent="0.25">
      <c r="A138" s="29" t="s">
        <v>163</v>
      </c>
      <c r="B138" s="28" t="s">
        <v>13</v>
      </c>
      <c r="C138" s="27" t="s">
        <v>162</v>
      </c>
      <c r="D138" s="26">
        <v>44734</v>
      </c>
      <c r="E138" s="24">
        <v>236000</v>
      </c>
      <c r="F138" s="25">
        <v>44856</v>
      </c>
      <c r="G138" s="24">
        <v>236000</v>
      </c>
      <c r="H138" s="24">
        <f t="shared" si="2"/>
        <v>0</v>
      </c>
      <c r="I138" s="23" t="s">
        <v>75</v>
      </c>
    </row>
    <row r="139" spans="1:9" x14ac:dyDescent="0.25">
      <c r="A139" s="29" t="s">
        <v>161</v>
      </c>
      <c r="B139" s="28" t="s">
        <v>95</v>
      </c>
      <c r="C139" s="27" t="s">
        <v>160</v>
      </c>
      <c r="D139" s="26">
        <v>44636</v>
      </c>
      <c r="E139" s="24">
        <v>61275</v>
      </c>
      <c r="F139" s="25">
        <v>44789</v>
      </c>
      <c r="G139" s="24">
        <v>61275</v>
      </c>
      <c r="H139" s="24">
        <f t="shared" si="2"/>
        <v>0</v>
      </c>
      <c r="I139" s="23" t="s">
        <v>75</v>
      </c>
    </row>
    <row r="140" spans="1:9" x14ac:dyDescent="0.25">
      <c r="A140" s="29" t="s">
        <v>6</v>
      </c>
      <c r="B140" s="28" t="s">
        <v>159</v>
      </c>
      <c r="C140" s="27" t="s">
        <v>158</v>
      </c>
      <c r="D140" s="26">
        <v>44645</v>
      </c>
      <c r="E140" s="24">
        <v>11495000</v>
      </c>
      <c r="F140" s="25">
        <v>44798</v>
      </c>
      <c r="G140" s="24">
        <v>11495000</v>
      </c>
      <c r="H140" s="24">
        <f t="shared" si="2"/>
        <v>0</v>
      </c>
      <c r="I140" s="23" t="s">
        <v>75</v>
      </c>
    </row>
    <row r="141" spans="1:9" x14ac:dyDescent="0.25">
      <c r="A141" s="29" t="s">
        <v>157</v>
      </c>
      <c r="B141" s="28" t="s">
        <v>156</v>
      </c>
      <c r="C141" s="27" t="s">
        <v>155</v>
      </c>
      <c r="D141" s="26">
        <v>44637</v>
      </c>
      <c r="E141" s="24">
        <v>2103374.4500000002</v>
      </c>
      <c r="F141" s="25">
        <v>44759</v>
      </c>
      <c r="G141" s="24">
        <v>2103374.4500000002</v>
      </c>
      <c r="H141" s="24">
        <f t="shared" si="2"/>
        <v>0</v>
      </c>
      <c r="I141" s="23" t="s">
        <v>75</v>
      </c>
    </row>
    <row r="142" spans="1:9" ht="31.5" x14ac:dyDescent="0.25">
      <c r="A142" s="29" t="s">
        <v>131</v>
      </c>
      <c r="B142" s="28" t="s">
        <v>154</v>
      </c>
      <c r="C142" s="27" t="s">
        <v>153</v>
      </c>
      <c r="D142" s="26">
        <v>44743</v>
      </c>
      <c r="E142" s="24">
        <v>2180640</v>
      </c>
      <c r="F142" s="25">
        <v>44866</v>
      </c>
      <c r="G142" s="24">
        <v>2180640</v>
      </c>
      <c r="H142" s="24">
        <f t="shared" si="2"/>
        <v>0</v>
      </c>
      <c r="I142" s="23" t="s">
        <v>75</v>
      </c>
    </row>
    <row r="143" spans="1:9" x14ac:dyDescent="0.25">
      <c r="A143" s="6" t="s">
        <v>6</v>
      </c>
      <c r="B143" s="22" t="s">
        <v>152</v>
      </c>
      <c r="C143" s="21" t="s">
        <v>151</v>
      </c>
      <c r="D143" s="20">
        <v>44734</v>
      </c>
      <c r="E143" s="18">
        <v>11495000</v>
      </c>
      <c r="F143" s="19">
        <v>44856</v>
      </c>
      <c r="G143" s="18"/>
      <c r="H143" s="18">
        <f t="shared" si="2"/>
        <v>11495000</v>
      </c>
      <c r="I143" s="1" t="s">
        <v>0</v>
      </c>
    </row>
    <row r="144" spans="1:9" x14ac:dyDescent="0.25">
      <c r="A144" s="29" t="s">
        <v>150</v>
      </c>
      <c r="B144" s="28" t="s">
        <v>149</v>
      </c>
      <c r="C144" s="27" t="s">
        <v>148</v>
      </c>
      <c r="D144" s="26">
        <v>44742</v>
      </c>
      <c r="E144" s="24">
        <v>106821.15</v>
      </c>
      <c r="F144" s="25">
        <v>44864</v>
      </c>
      <c r="G144" s="24">
        <v>106821.15</v>
      </c>
      <c r="H144" s="24">
        <f t="shared" si="2"/>
        <v>0</v>
      </c>
      <c r="I144" s="23" t="s">
        <v>75</v>
      </c>
    </row>
    <row r="145" spans="1:9" x14ac:dyDescent="0.25">
      <c r="A145" s="29" t="s">
        <v>147</v>
      </c>
      <c r="B145" s="28" t="s">
        <v>146</v>
      </c>
      <c r="C145" s="27" t="s">
        <v>145</v>
      </c>
      <c r="D145" s="26">
        <v>44725</v>
      </c>
      <c r="E145" s="24">
        <v>121689.98</v>
      </c>
      <c r="F145" s="25">
        <v>44847</v>
      </c>
      <c r="G145" s="24">
        <v>121689.98</v>
      </c>
      <c r="H145" s="24">
        <f t="shared" si="2"/>
        <v>0</v>
      </c>
      <c r="I145" s="23" t="s">
        <v>75</v>
      </c>
    </row>
    <row r="146" spans="1:9" x14ac:dyDescent="0.25">
      <c r="A146" s="29" t="s">
        <v>144</v>
      </c>
      <c r="B146" s="28" t="s">
        <v>143</v>
      </c>
      <c r="C146" s="27" t="s">
        <v>142</v>
      </c>
      <c r="D146" s="26">
        <v>44746</v>
      </c>
      <c r="E146" s="24">
        <v>423502</v>
      </c>
      <c r="F146" s="25">
        <v>44869</v>
      </c>
      <c r="G146" s="24">
        <v>423502</v>
      </c>
      <c r="H146" s="24">
        <f t="shared" si="2"/>
        <v>0</v>
      </c>
      <c r="I146" s="23" t="s">
        <v>75</v>
      </c>
    </row>
    <row r="147" spans="1:9" x14ac:dyDescent="0.25">
      <c r="A147" s="29" t="s">
        <v>141</v>
      </c>
      <c r="B147" s="28" t="s">
        <v>13</v>
      </c>
      <c r="C147" s="27" t="s">
        <v>140</v>
      </c>
      <c r="D147" s="26">
        <v>44635</v>
      </c>
      <c r="E147" s="24">
        <v>111782.58</v>
      </c>
      <c r="F147" s="25">
        <v>44757</v>
      </c>
      <c r="G147" s="24">
        <v>111782.58</v>
      </c>
      <c r="H147" s="24">
        <f t="shared" si="2"/>
        <v>0</v>
      </c>
      <c r="I147" s="23" t="s">
        <v>75</v>
      </c>
    </row>
    <row r="148" spans="1:9" x14ac:dyDescent="0.25">
      <c r="A148" s="29" t="s">
        <v>139</v>
      </c>
      <c r="B148" s="28" t="s">
        <v>13</v>
      </c>
      <c r="C148" s="27" t="s">
        <v>138</v>
      </c>
      <c r="D148" s="26">
        <v>44529</v>
      </c>
      <c r="E148" s="24">
        <v>150000</v>
      </c>
      <c r="F148" s="25">
        <v>44649</v>
      </c>
      <c r="G148" s="24">
        <v>150000</v>
      </c>
      <c r="H148" s="24">
        <f t="shared" si="2"/>
        <v>0</v>
      </c>
      <c r="I148" s="23" t="s">
        <v>75</v>
      </c>
    </row>
    <row r="149" spans="1:9" x14ac:dyDescent="0.25">
      <c r="A149" s="29" t="s">
        <v>137</v>
      </c>
      <c r="B149" s="28" t="s">
        <v>136</v>
      </c>
      <c r="C149" s="27" t="s">
        <v>135</v>
      </c>
      <c r="D149" s="26">
        <v>44741</v>
      </c>
      <c r="E149" s="24">
        <v>6313944</v>
      </c>
      <c r="F149" s="25">
        <v>44863</v>
      </c>
      <c r="G149" s="24">
        <v>6313944</v>
      </c>
      <c r="H149" s="24">
        <f t="shared" si="2"/>
        <v>0</v>
      </c>
      <c r="I149" s="23" t="s">
        <v>75</v>
      </c>
    </row>
    <row r="150" spans="1:9" x14ac:dyDescent="0.25">
      <c r="A150" s="29" t="s">
        <v>134</v>
      </c>
      <c r="B150" s="28" t="s">
        <v>133</v>
      </c>
      <c r="C150" s="27" t="s">
        <v>132</v>
      </c>
      <c r="D150" s="26">
        <v>44736</v>
      </c>
      <c r="E150" s="24">
        <v>749998.56</v>
      </c>
      <c r="F150" s="25">
        <v>44858</v>
      </c>
      <c r="G150" s="24">
        <v>749998.56</v>
      </c>
      <c r="H150" s="24">
        <f t="shared" si="2"/>
        <v>0</v>
      </c>
      <c r="I150" s="23" t="s">
        <v>75</v>
      </c>
    </row>
    <row r="151" spans="1:9" x14ac:dyDescent="0.25">
      <c r="A151" s="29" t="s">
        <v>131</v>
      </c>
      <c r="B151" s="28" t="s">
        <v>13</v>
      </c>
      <c r="C151" s="27" t="s">
        <v>130</v>
      </c>
      <c r="D151" s="26">
        <v>44743</v>
      </c>
      <c r="E151" s="24">
        <v>1913853.8</v>
      </c>
      <c r="F151" s="25">
        <v>44743</v>
      </c>
      <c r="G151" s="24">
        <v>1913853.8</v>
      </c>
      <c r="H151" s="24">
        <f t="shared" ref="H151:H182" si="3">+E151-G151</f>
        <v>0</v>
      </c>
      <c r="I151" s="23" t="s">
        <v>75</v>
      </c>
    </row>
    <row r="152" spans="1:9" x14ac:dyDescent="0.25">
      <c r="A152" s="6" t="s">
        <v>129</v>
      </c>
      <c r="B152" s="22" t="s">
        <v>13</v>
      </c>
      <c r="C152" s="21" t="s">
        <v>128</v>
      </c>
      <c r="D152" s="20">
        <v>44735</v>
      </c>
      <c r="E152" s="18">
        <v>11992222</v>
      </c>
      <c r="F152" s="19">
        <v>44857</v>
      </c>
      <c r="G152" s="18"/>
      <c r="H152" s="18">
        <f t="shared" si="3"/>
        <v>11992222</v>
      </c>
      <c r="I152" s="1" t="s">
        <v>0</v>
      </c>
    </row>
    <row r="153" spans="1:9" x14ac:dyDescent="0.25">
      <c r="A153" s="29" t="s">
        <v>127</v>
      </c>
      <c r="B153" s="28" t="s">
        <v>49</v>
      </c>
      <c r="C153" s="27" t="s">
        <v>126</v>
      </c>
      <c r="D153" s="26">
        <v>44725</v>
      </c>
      <c r="E153" s="24">
        <v>59000</v>
      </c>
      <c r="F153" s="25">
        <v>44847</v>
      </c>
      <c r="G153" s="24">
        <v>59000</v>
      </c>
      <c r="H153" s="24">
        <f t="shared" si="3"/>
        <v>0</v>
      </c>
      <c r="I153" s="23" t="s">
        <v>75</v>
      </c>
    </row>
    <row r="154" spans="1:9" x14ac:dyDescent="0.25">
      <c r="A154" s="29" t="s">
        <v>125</v>
      </c>
      <c r="B154" s="28" t="s">
        <v>49</v>
      </c>
      <c r="C154" s="27" t="s">
        <v>124</v>
      </c>
      <c r="D154" s="26">
        <v>44736</v>
      </c>
      <c r="E154" s="24">
        <v>59000</v>
      </c>
      <c r="F154" s="25">
        <v>44736</v>
      </c>
      <c r="G154" s="24">
        <v>59000</v>
      </c>
      <c r="H154" s="24">
        <f t="shared" si="3"/>
        <v>0</v>
      </c>
      <c r="I154" s="23" t="s">
        <v>75</v>
      </c>
    </row>
    <row r="155" spans="1:9" x14ac:dyDescent="0.25">
      <c r="A155" s="29" t="s">
        <v>123</v>
      </c>
      <c r="B155" s="28" t="s">
        <v>13</v>
      </c>
      <c r="C155" s="27" t="s">
        <v>122</v>
      </c>
      <c r="D155" s="26">
        <v>44573</v>
      </c>
      <c r="E155" s="24">
        <v>120000</v>
      </c>
      <c r="F155" s="25">
        <v>44693</v>
      </c>
      <c r="G155" s="24">
        <v>120000</v>
      </c>
      <c r="H155" s="24">
        <f t="shared" si="3"/>
        <v>0</v>
      </c>
      <c r="I155" s="23" t="s">
        <v>75</v>
      </c>
    </row>
    <row r="156" spans="1:9" x14ac:dyDescent="0.25">
      <c r="A156" s="29" t="s">
        <v>121</v>
      </c>
      <c r="B156" s="28" t="s">
        <v>49</v>
      </c>
      <c r="C156" s="27" t="s">
        <v>120</v>
      </c>
      <c r="D156" s="26">
        <v>44756</v>
      </c>
      <c r="E156" s="24">
        <v>70800</v>
      </c>
      <c r="F156" s="25">
        <v>44879</v>
      </c>
      <c r="G156" s="24">
        <v>70800</v>
      </c>
      <c r="H156" s="24">
        <f t="shared" si="3"/>
        <v>0</v>
      </c>
      <c r="I156" s="23" t="s">
        <v>75</v>
      </c>
    </row>
    <row r="157" spans="1:9" ht="31.5" x14ac:dyDescent="0.25">
      <c r="A157" s="29" t="s">
        <v>6</v>
      </c>
      <c r="B157" s="28" t="s">
        <v>119</v>
      </c>
      <c r="C157" s="27" t="s">
        <v>118</v>
      </c>
      <c r="D157" s="26">
        <v>44735</v>
      </c>
      <c r="E157" s="24">
        <v>67998.28</v>
      </c>
      <c r="F157" s="25">
        <v>44857</v>
      </c>
      <c r="G157" s="24">
        <v>67998.28</v>
      </c>
      <c r="H157" s="24">
        <f t="shared" si="3"/>
        <v>0</v>
      </c>
      <c r="I157" s="23" t="s">
        <v>75</v>
      </c>
    </row>
    <row r="158" spans="1:9" ht="31.5" x14ac:dyDescent="0.25">
      <c r="A158" s="29" t="s">
        <v>117</v>
      </c>
      <c r="B158" s="28" t="s">
        <v>116</v>
      </c>
      <c r="C158" s="27" t="s">
        <v>115</v>
      </c>
      <c r="D158" s="26">
        <v>44735</v>
      </c>
      <c r="E158" s="24">
        <v>3774253.6</v>
      </c>
      <c r="F158" s="25">
        <v>44857</v>
      </c>
      <c r="G158" s="24">
        <v>3774253.6</v>
      </c>
      <c r="H158" s="24">
        <f t="shared" si="3"/>
        <v>0</v>
      </c>
      <c r="I158" s="23" t="s">
        <v>75</v>
      </c>
    </row>
    <row r="159" spans="1:9" ht="31.5" x14ac:dyDescent="0.25">
      <c r="A159" s="29" t="s">
        <v>114</v>
      </c>
      <c r="B159" s="28" t="s">
        <v>113</v>
      </c>
      <c r="C159" s="27" t="s">
        <v>112</v>
      </c>
      <c r="D159" s="26">
        <v>44399</v>
      </c>
      <c r="E159" s="24">
        <v>92925</v>
      </c>
      <c r="F159" s="25">
        <v>44522</v>
      </c>
      <c r="G159" s="24">
        <v>92925</v>
      </c>
      <c r="H159" s="24">
        <f t="shared" si="3"/>
        <v>0</v>
      </c>
      <c r="I159" s="23" t="s">
        <v>75</v>
      </c>
    </row>
    <row r="160" spans="1:9" x14ac:dyDescent="0.25">
      <c r="A160" s="29" t="s">
        <v>111</v>
      </c>
      <c r="B160" s="28" t="s">
        <v>13</v>
      </c>
      <c r="C160" s="27" t="s">
        <v>110</v>
      </c>
      <c r="D160" s="26">
        <v>44679</v>
      </c>
      <c r="E160" s="24">
        <v>1770000</v>
      </c>
      <c r="F160" s="25">
        <v>44801</v>
      </c>
      <c r="G160" s="24">
        <v>1770000</v>
      </c>
      <c r="H160" s="24">
        <f t="shared" si="3"/>
        <v>0</v>
      </c>
      <c r="I160" s="23" t="s">
        <v>75</v>
      </c>
    </row>
    <row r="161" spans="1:9" ht="47.25" x14ac:dyDescent="0.25">
      <c r="A161" s="29" t="s">
        <v>109</v>
      </c>
      <c r="B161" s="28" t="s">
        <v>108</v>
      </c>
      <c r="C161" s="27" t="s">
        <v>107</v>
      </c>
      <c r="D161" s="26">
        <v>44739</v>
      </c>
      <c r="E161" s="24">
        <v>2047654</v>
      </c>
      <c r="F161" s="25">
        <v>44861</v>
      </c>
      <c r="G161" s="24">
        <v>2047654</v>
      </c>
      <c r="H161" s="24">
        <f t="shared" si="3"/>
        <v>0</v>
      </c>
      <c r="I161" s="23" t="s">
        <v>75</v>
      </c>
    </row>
    <row r="162" spans="1:9" x14ac:dyDescent="0.25">
      <c r="A162" s="29" t="s">
        <v>106</v>
      </c>
      <c r="B162" s="28" t="s">
        <v>105</v>
      </c>
      <c r="C162" s="27" t="s">
        <v>104</v>
      </c>
      <c r="D162" s="26">
        <v>44578</v>
      </c>
      <c r="E162" s="24">
        <v>7926132.9400000004</v>
      </c>
      <c r="F162" s="25">
        <v>44698</v>
      </c>
      <c r="G162" s="24">
        <v>7926132.9400000004</v>
      </c>
      <c r="H162" s="24">
        <f t="shared" si="3"/>
        <v>0</v>
      </c>
      <c r="I162" s="23" t="s">
        <v>75</v>
      </c>
    </row>
    <row r="163" spans="1:9" x14ac:dyDescent="0.25">
      <c r="A163" s="6" t="s">
        <v>78</v>
      </c>
      <c r="B163" s="22" t="s">
        <v>102</v>
      </c>
      <c r="C163" s="21" t="s">
        <v>103</v>
      </c>
      <c r="D163" s="20">
        <v>44743</v>
      </c>
      <c r="E163" s="18">
        <v>2219997.7200000002</v>
      </c>
      <c r="F163" s="19">
        <v>44866</v>
      </c>
      <c r="G163" s="18"/>
      <c r="H163" s="18">
        <f t="shared" si="3"/>
        <v>2219997.7200000002</v>
      </c>
      <c r="I163" s="1" t="s">
        <v>0</v>
      </c>
    </row>
    <row r="164" spans="1:9" x14ac:dyDescent="0.25">
      <c r="A164" s="6" t="s">
        <v>78</v>
      </c>
      <c r="B164" s="22" t="s">
        <v>102</v>
      </c>
      <c r="C164" s="21" t="s">
        <v>101</v>
      </c>
      <c r="D164" s="20">
        <v>44748</v>
      </c>
      <c r="E164" s="18">
        <v>251998.44</v>
      </c>
      <c r="F164" s="19">
        <v>44871</v>
      </c>
      <c r="G164" s="18"/>
      <c r="H164" s="18">
        <f t="shared" si="3"/>
        <v>251998.44</v>
      </c>
      <c r="I164" s="1" t="s">
        <v>0</v>
      </c>
    </row>
    <row r="165" spans="1:9" x14ac:dyDescent="0.25">
      <c r="A165" s="29" t="s">
        <v>47</v>
      </c>
      <c r="B165" s="28" t="s">
        <v>42</v>
      </c>
      <c r="C165" s="27" t="s">
        <v>100</v>
      </c>
      <c r="D165" s="26">
        <v>44753</v>
      </c>
      <c r="E165" s="24">
        <v>5304200</v>
      </c>
      <c r="F165" s="25">
        <v>44876</v>
      </c>
      <c r="G165" s="24">
        <v>5304200</v>
      </c>
      <c r="H165" s="24">
        <f t="shared" si="3"/>
        <v>0</v>
      </c>
      <c r="I165" s="23" t="s">
        <v>75</v>
      </c>
    </row>
    <row r="166" spans="1:9" x14ac:dyDescent="0.25">
      <c r="A166" s="29" t="s">
        <v>99</v>
      </c>
      <c r="B166" s="28" t="s">
        <v>98</v>
      </c>
      <c r="C166" s="27" t="s">
        <v>97</v>
      </c>
      <c r="D166" s="26">
        <v>44729</v>
      </c>
      <c r="E166" s="24">
        <v>284531.51</v>
      </c>
      <c r="F166" s="25">
        <v>44851</v>
      </c>
      <c r="G166" s="24">
        <v>284531.51</v>
      </c>
      <c r="H166" s="24">
        <f t="shared" si="3"/>
        <v>0</v>
      </c>
      <c r="I166" s="23" t="s">
        <v>75</v>
      </c>
    </row>
    <row r="167" spans="1:9" x14ac:dyDescent="0.25">
      <c r="A167" s="6" t="s">
        <v>96</v>
      </c>
      <c r="B167" s="22" t="s">
        <v>95</v>
      </c>
      <c r="C167" s="21" t="s">
        <v>94</v>
      </c>
      <c r="D167" s="20">
        <v>44742</v>
      </c>
      <c r="E167" s="18">
        <v>332167.5</v>
      </c>
      <c r="F167" s="19">
        <v>44864</v>
      </c>
      <c r="G167" s="18"/>
      <c r="H167" s="18">
        <f t="shared" si="3"/>
        <v>332167.5</v>
      </c>
      <c r="I167" s="1" t="s">
        <v>0</v>
      </c>
    </row>
    <row r="168" spans="1:9" x14ac:dyDescent="0.25">
      <c r="A168" s="29" t="s">
        <v>93</v>
      </c>
      <c r="B168" s="28" t="s">
        <v>13</v>
      </c>
      <c r="C168" s="27" t="s">
        <v>92</v>
      </c>
      <c r="D168" s="26">
        <v>44733</v>
      </c>
      <c r="E168" s="24">
        <v>238000</v>
      </c>
      <c r="F168" s="25">
        <v>44855</v>
      </c>
      <c r="G168" s="24">
        <f>+E168</f>
        <v>238000</v>
      </c>
      <c r="H168" s="24">
        <f t="shared" si="3"/>
        <v>0</v>
      </c>
      <c r="I168" s="23" t="s">
        <v>75</v>
      </c>
    </row>
    <row r="169" spans="1:9" x14ac:dyDescent="0.25">
      <c r="A169" s="29" t="s">
        <v>91</v>
      </c>
      <c r="B169" s="28" t="s">
        <v>49</v>
      </c>
      <c r="C169" s="27" t="s">
        <v>90</v>
      </c>
      <c r="D169" s="26">
        <v>44736</v>
      </c>
      <c r="E169" s="24">
        <v>59000</v>
      </c>
      <c r="F169" s="25">
        <v>44858</v>
      </c>
      <c r="G169" s="24">
        <f>+E169</f>
        <v>59000</v>
      </c>
      <c r="H169" s="24">
        <f t="shared" si="3"/>
        <v>0</v>
      </c>
      <c r="I169" s="23" t="s">
        <v>75</v>
      </c>
    </row>
    <row r="170" spans="1:9" x14ac:dyDescent="0.25">
      <c r="A170" s="29" t="s">
        <v>89</v>
      </c>
      <c r="B170" s="28" t="s">
        <v>49</v>
      </c>
      <c r="C170" s="27" t="s">
        <v>88</v>
      </c>
      <c r="D170" s="26">
        <v>44733</v>
      </c>
      <c r="E170" s="24">
        <v>59000</v>
      </c>
      <c r="F170" s="25">
        <v>44855</v>
      </c>
      <c r="G170" s="24">
        <f>+E170</f>
        <v>59000</v>
      </c>
      <c r="H170" s="24">
        <f t="shared" si="3"/>
        <v>0</v>
      </c>
      <c r="I170" s="23" t="s">
        <v>75</v>
      </c>
    </row>
    <row r="171" spans="1:9" x14ac:dyDescent="0.25">
      <c r="A171" s="29" t="s">
        <v>87</v>
      </c>
      <c r="B171" s="28" t="s">
        <v>49</v>
      </c>
      <c r="C171" s="27" t="s">
        <v>86</v>
      </c>
      <c r="D171" s="26">
        <v>44729</v>
      </c>
      <c r="E171" s="24">
        <v>88500</v>
      </c>
      <c r="F171" s="25">
        <v>44851</v>
      </c>
      <c r="G171" s="24">
        <f>+E171</f>
        <v>88500</v>
      </c>
      <c r="H171" s="24">
        <f t="shared" si="3"/>
        <v>0</v>
      </c>
      <c r="I171" s="23" t="s">
        <v>75</v>
      </c>
    </row>
    <row r="172" spans="1:9" x14ac:dyDescent="0.25">
      <c r="A172" s="6" t="s">
        <v>85</v>
      </c>
      <c r="B172" s="22" t="s">
        <v>84</v>
      </c>
      <c r="C172" s="21" t="s">
        <v>83</v>
      </c>
      <c r="D172" s="20">
        <v>44734</v>
      </c>
      <c r="E172" s="18">
        <v>12885600</v>
      </c>
      <c r="F172" s="19">
        <v>44856</v>
      </c>
      <c r="G172" s="18"/>
      <c r="H172" s="18">
        <f t="shared" si="3"/>
        <v>12885600</v>
      </c>
      <c r="I172" s="1" t="s">
        <v>0</v>
      </c>
    </row>
    <row r="173" spans="1:9" x14ac:dyDescent="0.25">
      <c r="A173" s="6" t="s">
        <v>82</v>
      </c>
      <c r="B173" s="22" t="s">
        <v>81</v>
      </c>
      <c r="C173" s="21" t="s">
        <v>80</v>
      </c>
      <c r="D173" s="20">
        <v>44750</v>
      </c>
      <c r="E173" s="18">
        <v>1177090.8500000001</v>
      </c>
      <c r="F173" s="19">
        <v>44873</v>
      </c>
      <c r="G173" s="18"/>
      <c r="H173" s="18">
        <f t="shared" si="3"/>
        <v>1177090.8500000001</v>
      </c>
      <c r="I173" s="1" t="s">
        <v>0</v>
      </c>
    </row>
    <row r="174" spans="1:9" x14ac:dyDescent="0.25">
      <c r="A174" s="6" t="s">
        <v>78</v>
      </c>
      <c r="B174" s="22" t="s">
        <v>77</v>
      </c>
      <c r="C174" s="21" t="s">
        <v>79</v>
      </c>
      <c r="D174" s="20">
        <v>44748</v>
      </c>
      <c r="E174" s="18">
        <v>3671999.52</v>
      </c>
      <c r="F174" s="19">
        <v>44871</v>
      </c>
      <c r="G174" s="18"/>
      <c r="H174" s="18">
        <f t="shared" si="3"/>
        <v>3671999.52</v>
      </c>
      <c r="I174" s="1" t="s">
        <v>0</v>
      </c>
    </row>
    <row r="175" spans="1:9" x14ac:dyDescent="0.25">
      <c r="A175" s="29" t="s">
        <v>78</v>
      </c>
      <c r="B175" s="28" t="s">
        <v>77</v>
      </c>
      <c r="C175" s="27" t="s">
        <v>76</v>
      </c>
      <c r="D175" s="26">
        <v>44748</v>
      </c>
      <c r="E175" s="24">
        <v>980499.76</v>
      </c>
      <c r="F175" s="25">
        <v>44871</v>
      </c>
      <c r="G175" s="24">
        <v>980499.76</v>
      </c>
      <c r="H175" s="24">
        <f t="shared" si="3"/>
        <v>0</v>
      </c>
      <c r="I175" s="23" t="s">
        <v>75</v>
      </c>
    </row>
    <row r="176" spans="1:9" x14ac:dyDescent="0.25">
      <c r="A176" s="6" t="s">
        <v>74</v>
      </c>
      <c r="B176" s="22" t="s">
        <v>73</v>
      </c>
      <c r="C176" s="21" t="s">
        <v>72</v>
      </c>
      <c r="D176" s="20">
        <v>44718</v>
      </c>
      <c r="E176" s="18">
        <v>2625500</v>
      </c>
      <c r="F176" s="19">
        <v>44840</v>
      </c>
      <c r="G176" s="18"/>
      <c r="H176" s="18">
        <f t="shared" si="3"/>
        <v>2625500</v>
      </c>
      <c r="I176" s="1" t="s">
        <v>0</v>
      </c>
    </row>
    <row r="177" spans="1:9" x14ac:dyDescent="0.25">
      <c r="A177" s="6" t="s">
        <v>71</v>
      </c>
      <c r="B177" s="22" t="s">
        <v>70</v>
      </c>
      <c r="C177" s="21" t="s">
        <v>69</v>
      </c>
      <c r="D177" s="20">
        <v>423738</v>
      </c>
      <c r="E177" s="18">
        <v>423738</v>
      </c>
      <c r="F177" s="19">
        <v>44737</v>
      </c>
      <c r="G177" s="18"/>
      <c r="H177" s="18">
        <f t="shared" si="3"/>
        <v>423738</v>
      </c>
      <c r="I177" s="1" t="s">
        <v>0</v>
      </c>
    </row>
    <row r="178" spans="1:9" ht="47.25" x14ac:dyDescent="0.25">
      <c r="A178" s="6" t="s">
        <v>68</v>
      </c>
      <c r="B178" s="22" t="s">
        <v>67</v>
      </c>
      <c r="C178" s="21" t="s">
        <v>66</v>
      </c>
      <c r="D178" s="20">
        <v>44753</v>
      </c>
      <c r="E178" s="18">
        <v>2515096.84</v>
      </c>
      <c r="F178" s="19">
        <v>44876</v>
      </c>
      <c r="G178" s="18"/>
      <c r="H178" s="18">
        <f t="shared" si="3"/>
        <v>2515096.84</v>
      </c>
      <c r="I178" s="1" t="s">
        <v>0</v>
      </c>
    </row>
    <row r="179" spans="1:9" x14ac:dyDescent="0.25">
      <c r="A179" s="6" t="s">
        <v>65</v>
      </c>
      <c r="B179" s="22" t="s">
        <v>64</v>
      </c>
      <c r="C179" s="21" t="s">
        <v>63</v>
      </c>
      <c r="D179" s="20">
        <v>44742</v>
      </c>
      <c r="E179" s="18">
        <v>427313.4</v>
      </c>
      <c r="F179" s="19">
        <v>44864</v>
      </c>
      <c r="G179" s="18"/>
      <c r="H179" s="18">
        <f t="shared" si="3"/>
        <v>427313.4</v>
      </c>
      <c r="I179" s="1" t="s">
        <v>0</v>
      </c>
    </row>
    <row r="180" spans="1:9" x14ac:dyDescent="0.25">
      <c r="A180" s="6" t="s">
        <v>62</v>
      </c>
      <c r="B180" s="22" t="s">
        <v>13</v>
      </c>
      <c r="C180" s="21" t="s">
        <v>61</v>
      </c>
      <c r="D180" s="20">
        <v>44727</v>
      </c>
      <c r="E180" s="18">
        <v>47200</v>
      </c>
      <c r="F180" s="19">
        <v>44727</v>
      </c>
      <c r="G180" s="18"/>
      <c r="H180" s="18">
        <f t="shared" si="3"/>
        <v>47200</v>
      </c>
      <c r="I180" s="1" t="s">
        <v>0</v>
      </c>
    </row>
    <row r="181" spans="1:9" x14ac:dyDescent="0.25">
      <c r="A181" s="6" t="s">
        <v>60</v>
      </c>
      <c r="B181" s="22" t="s">
        <v>13</v>
      </c>
      <c r="C181" s="21" t="s">
        <v>58</v>
      </c>
      <c r="D181" s="20">
        <v>44699</v>
      </c>
      <c r="E181" s="18">
        <v>265500</v>
      </c>
      <c r="F181" s="19">
        <v>44822</v>
      </c>
      <c r="G181" s="18"/>
      <c r="H181" s="18">
        <f t="shared" si="3"/>
        <v>265500</v>
      </c>
      <c r="I181" s="1" t="s">
        <v>0</v>
      </c>
    </row>
    <row r="182" spans="1:9" ht="31.5" x14ac:dyDescent="0.25">
      <c r="A182" s="6" t="s">
        <v>59</v>
      </c>
      <c r="B182" s="22" t="s">
        <v>13</v>
      </c>
      <c r="C182" s="21" t="s">
        <v>58</v>
      </c>
      <c r="D182" s="20">
        <v>44543</v>
      </c>
      <c r="E182" s="18">
        <v>53100</v>
      </c>
      <c r="F182" s="19">
        <v>44822</v>
      </c>
      <c r="G182" s="18"/>
      <c r="H182" s="18">
        <f t="shared" si="3"/>
        <v>53100</v>
      </c>
      <c r="I182" s="1" t="s">
        <v>0</v>
      </c>
    </row>
    <row r="183" spans="1:9" ht="31.5" x14ac:dyDescent="0.25">
      <c r="A183" s="6" t="s">
        <v>8</v>
      </c>
      <c r="B183" s="22" t="s">
        <v>57</v>
      </c>
      <c r="C183" s="21" t="s">
        <v>56</v>
      </c>
      <c r="D183" s="20">
        <v>44371</v>
      </c>
      <c r="E183" s="18">
        <v>147597.76999999999</v>
      </c>
      <c r="F183" s="19">
        <v>44858</v>
      </c>
      <c r="G183" s="18"/>
      <c r="H183" s="18">
        <f t="shared" ref="H183:H214" si="4">+E183-G183</f>
        <v>147597.76999999999</v>
      </c>
      <c r="I183" s="1" t="s">
        <v>0</v>
      </c>
    </row>
    <row r="184" spans="1:9" x14ac:dyDescent="0.25">
      <c r="A184" s="6" t="s">
        <v>55</v>
      </c>
      <c r="B184" s="22" t="s">
        <v>49</v>
      </c>
      <c r="C184" s="21" t="s">
        <v>54</v>
      </c>
      <c r="D184" s="20">
        <v>44756</v>
      </c>
      <c r="E184" s="18">
        <v>59000</v>
      </c>
      <c r="F184" s="19">
        <v>44879</v>
      </c>
      <c r="G184" s="18"/>
      <c r="H184" s="18">
        <f t="shared" si="4"/>
        <v>59000</v>
      </c>
      <c r="I184" s="1" t="s">
        <v>0</v>
      </c>
    </row>
    <row r="185" spans="1:9" x14ac:dyDescent="0.25">
      <c r="A185" s="6" t="s">
        <v>53</v>
      </c>
      <c r="B185" s="22" t="s">
        <v>52</v>
      </c>
      <c r="C185" s="21" t="s">
        <v>51</v>
      </c>
      <c r="D185" s="20">
        <v>44760</v>
      </c>
      <c r="E185" s="18">
        <v>59000</v>
      </c>
      <c r="F185" s="19">
        <v>44883</v>
      </c>
      <c r="G185" s="18"/>
      <c r="H185" s="18">
        <f t="shared" si="4"/>
        <v>59000</v>
      </c>
      <c r="I185" s="1" t="s">
        <v>0</v>
      </c>
    </row>
    <row r="186" spans="1:9" x14ac:dyDescent="0.25">
      <c r="A186" s="6" t="s">
        <v>50</v>
      </c>
      <c r="B186" s="22" t="s">
        <v>49</v>
      </c>
      <c r="C186" s="21" t="s">
        <v>48</v>
      </c>
      <c r="D186" s="20">
        <v>44746</v>
      </c>
      <c r="E186" s="18">
        <v>59000</v>
      </c>
      <c r="F186" s="19">
        <v>44869</v>
      </c>
      <c r="G186" s="18"/>
      <c r="H186" s="18">
        <f t="shared" si="4"/>
        <v>59000</v>
      </c>
      <c r="I186" s="1" t="s">
        <v>0</v>
      </c>
    </row>
    <row r="187" spans="1:9" x14ac:dyDescent="0.25">
      <c r="A187" s="6" t="s">
        <v>47</v>
      </c>
      <c r="B187" s="22" t="s">
        <v>42</v>
      </c>
      <c r="C187" s="21" t="s">
        <v>46</v>
      </c>
      <c r="D187" s="20">
        <v>44755</v>
      </c>
      <c r="E187" s="18">
        <v>7000000</v>
      </c>
      <c r="F187" s="19">
        <v>44878</v>
      </c>
      <c r="G187" s="18"/>
      <c r="H187" s="18">
        <f t="shared" si="4"/>
        <v>7000000</v>
      </c>
      <c r="I187" s="1" t="s">
        <v>0</v>
      </c>
    </row>
    <row r="188" spans="1:9" x14ac:dyDescent="0.25">
      <c r="A188" s="6" t="s">
        <v>45</v>
      </c>
      <c r="B188" s="22" t="s">
        <v>42</v>
      </c>
      <c r="C188" s="21" t="s">
        <v>44</v>
      </c>
      <c r="D188" s="20">
        <v>44684</v>
      </c>
      <c r="E188" s="18">
        <v>7304168.3600000003</v>
      </c>
      <c r="F188" s="19">
        <v>44776</v>
      </c>
      <c r="G188" s="18"/>
      <c r="H188" s="18">
        <f t="shared" si="4"/>
        <v>7304168.3600000003</v>
      </c>
      <c r="I188" s="1" t="s">
        <v>0</v>
      </c>
    </row>
    <row r="189" spans="1:9" x14ac:dyDescent="0.25">
      <c r="A189" s="6" t="s">
        <v>43</v>
      </c>
      <c r="B189" s="22" t="s">
        <v>42</v>
      </c>
      <c r="C189" s="21" t="s">
        <v>41</v>
      </c>
      <c r="D189" s="20">
        <v>44762</v>
      </c>
      <c r="E189" s="18">
        <v>9000000</v>
      </c>
      <c r="F189" s="19">
        <v>44885</v>
      </c>
      <c r="G189" s="18"/>
      <c r="H189" s="18">
        <f t="shared" si="4"/>
        <v>9000000</v>
      </c>
      <c r="I189" s="1" t="s">
        <v>0</v>
      </c>
    </row>
    <row r="190" spans="1:9" x14ac:dyDescent="0.25">
      <c r="A190" s="6" t="s">
        <v>40</v>
      </c>
      <c r="B190" s="22" t="s">
        <v>39</v>
      </c>
      <c r="C190" s="21" t="s">
        <v>38</v>
      </c>
      <c r="D190" s="20">
        <v>44754</v>
      </c>
      <c r="E190" s="18">
        <v>224903.28</v>
      </c>
      <c r="F190" s="19">
        <v>44877</v>
      </c>
      <c r="G190" s="18"/>
      <c r="H190" s="18">
        <f t="shared" si="4"/>
        <v>224903.28</v>
      </c>
      <c r="I190" s="1" t="s">
        <v>0</v>
      </c>
    </row>
    <row r="191" spans="1:9" x14ac:dyDescent="0.25">
      <c r="A191" s="6" t="s">
        <v>37</v>
      </c>
      <c r="B191" s="22" t="s">
        <v>34</v>
      </c>
      <c r="C191" s="21" t="s">
        <v>36</v>
      </c>
      <c r="D191" s="20">
        <v>44753</v>
      </c>
      <c r="E191" s="18">
        <v>180750</v>
      </c>
      <c r="F191" s="19">
        <v>44876</v>
      </c>
      <c r="G191" s="18"/>
      <c r="H191" s="18">
        <f t="shared" si="4"/>
        <v>180750</v>
      </c>
      <c r="I191" s="1" t="s">
        <v>0</v>
      </c>
    </row>
    <row r="192" spans="1:9" ht="31.5" x14ac:dyDescent="0.25">
      <c r="A192" s="6" t="s">
        <v>35</v>
      </c>
      <c r="B192" s="22" t="s">
        <v>34</v>
      </c>
      <c r="C192" s="21" t="s">
        <v>33</v>
      </c>
      <c r="D192" s="20">
        <v>44725</v>
      </c>
      <c r="E192" s="18">
        <v>88350</v>
      </c>
      <c r="F192" s="19">
        <v>44847</v>
      </c>
      <c r="G192" s="18"/>
      <c r="H192" s="18">
        <f t="shared" si="4"/>
        <v>88350</v>
      </c>
      <c r="I192" s="1" t="s">
        <v>0</v>
      </c>
    </row>
    <row r="193" spans="1:9" x14ac:dyDescent="0.25">
      <c r="A193" s="6" t="s">
        <v>32</v>
      </c>
      <c r="B193" s="22" t="s">
        <v>31</v>
      </c>
      <c r="C193" s="21" t="s">
        <v>30</v>
      </c>
      <c r="D193" s="20">
        <v>44748</v>
      </c>
      <c r="E193" s="18">
        <v>168324.8</v>
      </c>
      <c r="F193" s="19">
        <v>44871</v>
      </c>
      <c r="G193" s="18"/>
      <c r="H193" s="18">
        <f t="shared" si="4"/>
        <v>168324.8</v>
      </c>
      <c r="I193" s="1" t="s">
        <v>0</v>
      </c>
    </row>
    <row r="194" spans="1:9" x14ac:dyDescent="0.25">
      <c r="A194" s="6" t="s">
        <v>29</v>
      </c>
      <c r="B194" s="22" t="s">
        <v>13</v>
      </c>
      <c r="C194" s="21" t="s">
        <v>28</v>
      </c>
      <c r="D194" s="20">
        <v>44763</v>
      </c>
      <c r="E194" s="18">
        <v>1770000</v>
      </c>
      <c r="F194" s="19">
        <v>44886</v>
      </c>
      <c r="G194" s="18"/>
      <c r="H194" s="18">
        <f t="shared" si="4"/>
        <v>1770000</v>
      </c>
      <c r="I194" s="1" t="s">
        <v>0</v>
      </c>
    </row>
    <row r="195" spans="1:9" x14ac:dyDescent="0.25">
      <c r="A195" s="6" t="s">
        <v>27</v>
      </c>
      <c r="B195" s="22" t="s">
        <v>26</v>
      </c>
      <c r="C195" s="21" t="s">
        <v>25</v>
      </c>
      <c r="D195" s="20">
        <v>44763</v>
      </c>
      <c r="E195" s="18">
        <v>59000</v>
      </c>
      <c r="F195" s="19">
        <v>44886</v>
      </c>
      <c r="G195" s="18"/>
      <c r="H195" s="18">
        <f t="shared" si="4"/>
        <v>59000</v>
      </c>
      <c r="I195" s="1" t="s">
        <v>0</v>
      </c>
    </row>
    <row r="196" spans="1:9" ht="31.5" x14ac:dyDescent="0.25">
      <c r="A196" s="6" t="s">
        <v>24</v>
      </c>
      <c r="B196" s="22" t="s">
        <v>23</v>
      </c>
      <c r="C196" s="21" t="s">
        <v>22</v>
      </c>
      <c r="D196" s="20">
        <v>44754</v>
      </c>
      <c r="E196" s="18">
        <v>949116.35</v>
      </c>
      <c r="F196" s="19">
        <v>44877</v>
      </c>
      <c r="G196" s="18"/>
      <c r="H196" s="18">
        <f t="shared" si="4"/>
        <v>949116.35</v>
      </c>
      <c r="I196" s="1" t="s">
        <v>0</v>
      </c>
    </row>
    <row r="197" spans="1:9" x14ac:dyDescent="0.25">
      <c r="A197" s="6" t="s">
        <v>21</v>
      </c>
      <c r="B197" s="22" t="s">
        <v>13</v>
      </c>
      <c r="C197" s="21" t="s">
        <v>20</v>
      </c>
      <c r="D197" s="20">
        <v>44706</v>
      </c>
      <c r="E197" s="18">
        <v>95987.81</v>
      </c>
      <c r="F197" s="19">
        <v>44859</v>
      </c>
      <c r="G197" s="18"/>
      <c r="H197" s="18">
        <f t="shared" si="4"/>
        <v>95987.81</v>
      </c>
      <c r="I197" s="1" t="s">
        <v>0</v>
      </c>
    </row>
    <row r="198" spans="1:9" ht="31.5" x14ac:dyDescent="0.25">
      <c r="A198" s="6" t="s">
        <v>17</v>
      </c>
      <c r="B198" s="22" t="s">
        <v>19</v>
      </c>
      <c r="C198" s="21" t="s">
        <v>18</v>
      </c>
      <c r="D198" s="20">
        <v>44761</v>
      </c>
      <c r="E198" s="18">
        <v>1514074.52</v>
      </c>
      <c r="F198" s="19">
        <v>44884</v>
      </c>
      <c r="G198" s="18"/>
      <c r="H198" s="18">
        <f t="shared" si="4"/>
        <v>1514074.52</v>
      </c>
      <c r="I198" s="1" t="s">
        <v>0</v>
      </c>
    </row>
    <row r="199" spans="1:9" ht="31.5" x14ac:dyDescent="0.25">
      <c r="A199" s="6" t="s">
        <v>17</v>
      </c>
      <c r="B199" s="22" t="s">
        <v>16</v>
      </c>
      <c r="C199" s="21" t="s">
        <v>15</v>
      </c>
      <c r="D199" s="20">
        <v>44761</v>
      </c>
      <c r="E199" s="18">
        <v>171088.2</v>
      </c>
      <c r="F199" s="19">
        <v>44884</v>
      </c>
      <c r="G199" s="18"/>
      <c r="H199" s="18">
        <f t="shared" si="4"/>
        <v>171088.2</v>
      </c>
      <c r="I199" s="1" t="s">
        <v>0</v>
      </c>
    </row>
    <row r="200" spans="1:9" ht="31.5" x14ac:dyDescent="0.25">
      <c r="A200" s="6" t="s">
        <v>14</v>
      </c>
      <c r="B200" s="22" t="s">
        <v>13</v>
      </c>
      <c r="C200" s="21" t="s">
        <v>12</v>
      </c>
      <c r="D200" s="20">
        <v>44732</v>
      </c>
      <c r="E200" s="18">
        <v>468837.6</v>
      </c>
      <c r="F200" s="19">
        <v>44854</v>
      </c>
      <c r="G200" s="18"/>
      <c r="H200" s="18">
        <f t="shared" si="4"/>
        <v>468837.6</v>
      </c>
      <c r="I200" s="1" t="s">
        <v>0</v>
      </c>
    </row>
    <row r="201" spans="1:9" x14ac:dyDescent="0.25">
      <c r="A201" s="6" t="s">
        <v>11</v>
      </c>
      <c r="B201" s="22" t="s">
        <v>10</v>
      </c>
      <c r="C201" s="21" t="s">
        <v>9</v>
      </c>
      <c r="D201" s="20">
        <v>44761</v>
      </c>
      <c r="E201" s="18">
        <v>691364</v>
      </c>
      <c r="F201" s="19">
        <v>44884</v>
      </c>
      <c r="G201" s="18"/>
      <c r="H201" s="18">
        <f t="shared" si="4"/>
        <v>691364</v>
      </c>
      <c r="I201" s="1" t="s">
        <v>0</v>
      </c>
    </row>
    <row r="202" spans="1:9" ht="47.25" x14ac:dyDescent="0.25">
      <c r="A202" s="6" t="s">
        <v>8</v>
      </c>
      <c r="B202" s="22" t="s">
        <v>5</v>
      </c>
      <c r="C202" s="21" t="s">
        <v>7</v>
      </c>
      <c r="D202" s="20">
        <v>44743</v>
      </c>
      <c r="E202" s="18">
        <v>256246.33</v>
      </c>
      <c r="F202" s="19">
        <v>44866</v>
      </c>
      <c r="G202" s="18"/>
      <c r="H202" s="18">
        <f t="shared" si="4"/>
        <v>256246.33</v>
      </c>
      <c r="I202" s="1" t="s">
        <v>0</v>
      </c>
    </row>
    <row r="203" spans="1:9" ht="31.5" x14ac:dyDescent="0.25">
      <c r="A203" s="6" t="s">
        <v>6</v>
      </c>
      <c r="B203" s="22" t="s">
        <v>5</v>
      </c>
      <c r="C203" s="21" t="s">
        <v>4</v>
      </c>
      <c r="D203" s="20">
        <v>44746</v>
      </c>
      <c r="E203" s="18">
        <v>72553.98</v>
      </c>
      <c r="F203" s="19">
        <v>44869</v>
      </c>
      <c r="G203" s="18"/>
      <c r="H203" s="18">
        <f t="shared" si="4"/>
        <v>72553.98</v>
      </c>
      <c r="I203" s="1" t="s">
        <v>0</v>
      </c>
    </row>
    <row r="204" spans="1:9" x14ac:dyDescent="0.25">
      <c r="A204" s="6" t="s">
        <v>3</v>
      </c>
      <c r="B204" s="22" t="s">
        <v>2</v>
      </c>
      <c r="C204" s="21" t="s">
        <v>1</v>
      </c>
      <c r="D204" s="20">
        <v>44763</v>
      </c>
      <c r="E204" s="18">
        <v>308269.09999999998</v>
      </c>
      <c r="F204" s="19">
        <v>44886</v>
      </c>
      <c r="G204" s="18"/>
      <c r="H204" s="18">
        <f t="shared" si="4"/>
        <v>308269.09999999998</v>
      </c>
      <c r="I204" s="1" t="s">
        <v>0</v>
      </c>
    </row>
    <row r="205" spans="1:9" ht="18.75" x14ac:dyDescent="0.3">
      <c r="A205" s="109"/>
      <c r="B205" s="110"/>
      <c r="C205" s="17"/>
      <c r="D205" s="17"/>
      <c r="E205" s="16">
        <v>501257754.97000003</v>
      </c>
      <c r="G205" s="15">
        <v>256914424.99000001</v>
      </c>
      <c r="H205" s="14">
        <v>244343329.97999999</v>
      </c>
      <c r="I205" s="13"/>
    </row>
    <row r="206" spans="1:9" x14ac:dyDescent="0.25">
      <c r="A206" s="10"/>
      <c r="B206" s="10"/>
      <c r="C206" s="11"/>
      <c r="D206" s="11"/>
      <c r="E206" s="10"/>
      <c r="F206" s="12"/>
      <c r="G206" s="10"/>
      <c r="H206" s="10"/>
    </row>
    <row r="207" spans="1:9" x14ac:dyDescent="0.25">
      <c r="A207" s="10"/>
      <c r="B207" s="10"/>
      <c r="C207" s="11"/>
      <c r="D207" s="11"/>
      <c r="E207" s="10"/>
      <c r="F207" s="9"/>
      <c r="G207" s="10"/>
      <c r="H207" s="10"/>
      <c r="I207" s="9"/>
    </row>
    <row r="208" spans="1:9" x14ac:dyDescent="0.25">
      <c r="A208" s="10"/>
      <c r="B208" s="10"/>
      <c r="C208" s="11"/>
      <c r="D208" s="11"/>
      <c r="E208" s="10"/>
      <c r="F208" s="9"/>
      <c r="G208" s="10"/>
      <c r="H208" s="10"/>
      <c r="I208" s="9"/>
    </row>
    <row r="209" spans="1:9" x14ac:dyDescent="0.25">
      <c r="A209" s="10"/>
      <c r="B209" s="10"/>
      <c r="C209" s="11"/>
      <c r="D209" s="11"/>
      <c r="E209" s="10"/>
      <c r="F209" s="9"/>
      <c r="G209" s="10"/>
      <c r="H209" s="10"/>
      <c r="I209" s="9"/>
    </row>
    <row r="210" spans="1:9" x14ac:dyDescent="0.25">
      <c r="A210" s="10"/>
      <c r="B210" s="10"/>
      <c r="C210" s="11"/>
      <c r="D210" s="11"/>
      <c r="E210" s="10"/>
      <c r="F210" s="9"/>
      <c r="G210" s="10"/>
      <c r="H210" s="10"/>
      <c r="I210" s="9"/>
    </row>
    <row r="211" spans="1:9" x14ac:dyDescent="0.25">
      <c r="A211" s="10"/>
      <c r="B211" s="10"/>
      <c r="C211" s="11"/>
      <c r="D211" s="11"/>
      <c r="E211" s="10"/>
      <c r="F211" s="9"/>
      <c r="G211" s="10"/>
      <c r="H211" s="10"/>
      <c r="I211" s="9"/>
    </row>
    <row r="212" spans="1:9" x14ac:dyDescent="0.25">
      <c r="F212" s="9"/>
      <c r="I212" s="9"/>
    </row>
    <row r="213" spans="1:9" x14ac:dyDescent="0.25">
      <c r="B213" s="8"/>
      <c r="C213" s="7"/>
      <c r="D213" s="7"/>
    </row>
  </sheetData>
  <mergeCells count="21">
    <mergeCell ref="A205:B205"/>
    <mergeCell ref="G8:G9"/>
    <mergeCell ref="H8:H9"/>
    <mergeCell ref="I8:I9"/>
    <mergeCell ref="A11:A12"/>
    <mergeCell ref="B11:B12"/>
    <mergeCell ref="C11:C12"/>
    <mergeCell ref="D11:D12"/>
    <mergeCell ref="E11:E12"/>
    <mergeCell ref="A8:A9"/>
    <mergeCell ref="A1:I1"/>
    <mergeCell ref="A2:I2"/>
    <mergeCell ref="A3:I3"/>
    <mergeCell ref="A5:I5"/>
    <mergeCell ref="C6:I6"/>
    <mergeCell ref="C7:I7"/>
    <mergeCell ref="B8:B9"/>
    <mergeCell ref="C8:C9"/>
    <mergeCell ref="D8:D9"/>
    <mergeCell ref="E8:E9"/>
    <mergeCell ref="F8:F9"/>
  </mergeCells>
  <printOptions gridLines="1"/>
  <pageMargins left="1.299212598425197" right="0.70866141732283472" top="0.74803149606299213" bottom="0.74803149606299213" header="0.31496062992125984" footer="0.31496062992125984"/>
  <pageSetup scale="34" orientation="landscape" r:id="rId1"/>
  <rowBreaks count="1" manualBreakCount="1">
    <brk id="5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 </vt:lpstr>
      <vt:lpstr>'Pagos a Proveedores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dcterms:created xsi:type="dcterms:W3CDTF">2022-08-03T15:42:01Z</dcterms:created>
  <dcterms:modified xsi:type="dcterms:W3CDTF">2022-08-04T17:14:35Z</dcterms:modified>
</cp:coreProperties>
</file>