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81BA610B-5369-41BB-99AC-43330495CFC7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Pagos a Proveedores   " sheetId="1" r:id="rId1"/>
  </sheets>
  <definedNames>
    <definedName name="_xlnm._FilterDatabase" localSheetId="0" hidden="1">'Pagos a Proveedores   '!$A$1:$A$177</definedName>
    <definedName name="_xlnm.Print_Area" localSheetId="0">'Pagos a Proveedores   '!$A$5:$L$189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E29" i="1"/>
  <c r="H29" i="1" s="1"/>
  <c r="E30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</calcChain>
</file>

<file path=xl/sharedStrings.xml><?xml version="1.0" encoding="utf-8"?>
<sst xmlns="http://schemas.openxmlformats.org/spreadsheetml/2006/main" count="715" uniqueCount="375">
  <si>
    <t>PENDIENTE</t>
  </si>
  <si>
    <t>B1500000830</t>
  </si>
  <si>
    <t>SUMINISTRO DE ALMUERZO</t>
  </si>
  <si>
    <t>COMEDORES ECONOMICO DEL ESTADO</t>
  </si>
  <si>
    <t>B1500000272</t>
  </si>
  <si>
    <t xml:space="preserve">NOTARIZACION </t>
  </si>
  <si>
    <t>LICDA. KATIA LEONOR MARTINEZ</t>
  </si>
  <si>
    <t>B1500000156</t>
  </si>
  <si>
    <t xml:space="preserve">DRA. DANIELA ZAPATA VALENZUELA </t>
  </si>
  <si>
    <t>B1500000055</t>
  </si>
  <si>
    <t>GALERIA LEGAL / BENAVIDES NICASIO RODRIGUEZ</t>
  </si>
  <si>
    <t>B1500000058</t>
  </si>
  <si>
    <t>B1500000275</t>
  </si>
  <si>
    <t>DRA. PETRA RIVAS HERASME</t>
  </si>
  <si>
    <t>B1500000286</t>
  </si>
  <si>
    <t>B1500000148</t>
  </si>
  <si>
    <t>DR. NELSON RUDYS CASTILLO OGANDO</t>
  </si>
  <si>
    <t>B1500000067</t>
  </si>
  <si>
    <t>UTILES DE DEFENSA</t>
  </si>
  <si>
    <t>PERALTA Y COMPAÑÍA, SAS</t>
  </si>
  <si>
    <t>B1500000274</t>
  </si>
  <si>
    <t>LIC. KATIA LEONOR MARTINEZ NICOLAS</t>
  </si>
  <si>
    <t>B1500000012</t>
  </si>
  <si>
    <t xml:space="preserve">LIC. MARIA ANTONIA TAVERAS </t>
  </si>
  <si>
    <t>B1500000157</t>
  </si>
  <si>
    <t>B1500000277</t>
  </si>
  <si>
    <t>B1500000273</t>
  </si>
  <si>
    <t>B1500000196</t>
  </si>
  <si>
    <t>DR. JOSE PIO SANTANA HERRERA</t>
  </si>
  <si>
    <t>12494-1</t>
  </si>
  <si>
    <t>COMPLETO</t>
  </si>
  <si>
    <t>B1500000003</t>
  </si>
  <si>
    <t>DRA. AGRIPINA PEÑA ARREDONDO</t>
  </si>
  <si>
    <t>B1500000110</t>
  </si>
  <si>
    <t>PUBLICIDAD</t>
  </si>
  <si>
    <t>HJP MERCADEO REGIONAL CIBAO</t>
  </si>
  <si>
    <t>B1500000223</t>
  </si>
  <si>
    <t>DELTA COMUNICACIONES</t>
  </si>
  <si>
    <t>12194-1</t>
  </si>
  <si>
    <t>B1500000553</t>
  </si>
  <si>
    <t>SUMINISTRO DE BLOCKS</t>
  </si>
  <si>
    <t>INVERSIONES YANG,SRL</t>
  </si>
  <si>
    <t>12411-1</t>
  </si>
  <si>
    <t>B1500000659</t>
  </si>
  <si>
    <t xml:space="preserve">SERVICIO DE CARNETIZACION </t>
  </si>
  <si>
    <t>IDENTIFICACIONES ,IMB.SRL</t>
  </si>
  <si>
    <t>12197-1</t>
  </si>
  <si>
    <t>B1500001537</t>
  </si>
  <si>
    <t>SUMINISTRO DE PLANTA ELECTRICA</t>
  </si>
  <si>
    <t>OFICINA UNIVERSAL .S.A</t>
  </si>
  <si>
    <t>12196-1</t>
  </si>
  <si>
    <t>B1500001093</t>
  </si>
  <si>
    <t>ADQUISICION DE LIMA PARA STOCK</t>
  </si>
  <si>
    <t xml:space="preserve">E &amp; C MULTISERVICES,E.I.R.L </t>
  </si>
  <si>
    <t>12432-1</t>
  </si>
  <si>
    <t>B1500000192</t>
  </si>
  <si>
    <t>GUILLERMO JOSE SALETA PEREZ</t>
  </si>
  <si>
    <t>12454-1</t>
  </si>
  <si>
    <t>B1500000255</t>
  </si>
  <si>
    <t>RADIO TELEVISION CIBAO, SRL</t>
  </si>
  <si>
    <t>12318-1</t>
  </si>
  <si>
    <t>B1500000032</t>
  </si>
  <si>
    <t>SOCIEDAD DIFUSORA DEL CIBAO</t>
  </si>
  <si>
    <t>12446-1</t>
  </si>
  <si>
    <t>B1500000264</t>
  </si>
  <si>
    <t>BOREAL, SRL</t>
  </si>
  <si>
    <t>12373-1</t>
  </si>
  <si>
    <t>FELIX DE JEUS FRANCO PEREZ</t>
  </si>
  <si>
    <t>12314-1</t>
  </si>
  <si>
    <t>GRUPO UVAS DEL MAR, SRL</t>
  </si>
  <si>
    <t>B1500003177, 3184 AL 3186,3188 Y 3189</t>
  </si>
  <si>
    <t>SERVICIOS DE MANTENIMIENTO PREVENTIVO</t>
  </si>
  <si>
    <t>AUTOCAMIONES, S.A.</t>
  </si>
  <si>
    <t>12306-1</t>
  </si>
  <si>
    <t>B1500000254</t>
  </si>
  <si>
    <t>JOSE FABIAN ROSARIO</t>
  </si>
  <si>
    <t>11963-1</t>
  </si>
  <si>
    <t>LOLY REYNOA BEARD MORENO</t>
  </si>
  <si>
    <t>B1500000643</t>
  </si>
  <si>
    <t xml:space="preserve">TELEOPERADORA NACIONAL </t>
  </si>
  <si>
    <t>B1500000271</t>
  </si>
  <si>
    <t xml:space="preserve">SUMINISTRO DE HERRAMIENTAS </t>
  </si>
  <si>
    <t>INVERSIONES GRETMON ,SRL</t>
  </si>
  <si>
    <t>12447-1</t>
  </si>
  <si>
    <t>B1500000429</t>
  </si>
  <si>
    <t>MATERIAL DE CONSTRUCCION Y FERRETERO</t>
  </si>
  <si>
    <t>SUPLIGENSA, SRL</t>
  </si>
  <si>
    <t>B1500000431</t>
  </si>
  <si>
    <t>12444-1</t>
  </si>
  <si>
    <t>B1500000106</t>
  </si>
  <si>
    <t>DRA. ADA IVELISSE BASORA RAMIREZ</t>
  </si>
  <si>
    <t>11987-1</t>
  </si>
  <si>
    <t>B1500000837</t>
  </si>
  <si>
    <t>GTB RADIODIFUSORES ,SRL.</t>
  </si>
  <si>
    <t>11950-1</t>
  </si>
  <si>
    <t>B1500000006</t>
  </si>
  <si>
    <t>N 103.5 FM, SRL</t>
  </si>
  <si>
    <t>11962-1</t>
  </si>
  <si>
    <t>B1500000065</t>
  </si>
  <si>
    <t>DRA. YANILDA BERENICE GRULLART SANTOS</t>
  </si>
  <si>
    <t>11827-1</t>
  </si>
  <si>
    <t>B1500000128</t>
  </si>
  <si>
    <t>PINTURAS</t>
  </si>
  <si>
    <t>INDUSTRIA TUCAN</t>
  </si>
  <si>
    <t>CONFECCION DE VINILES</t>
  </si>
  <si>
    <t>MONUMENTAL GRAPHIC</t>
  </si>
  <si>
    <t>11858-1</t>
  </si>
  <si>
    <t>B150000434</t>
  </si>
  <si>
    <t>12023-1</t>
  </si>
  <si>
    <t>B1500000043</t>
  </si>
  <si>
    <t>DR. GERALDINO ZABALA ZABALA</t>
  </si>
  <si>
    <t>12431-1</t>
  </si>
  <si>
    <t>B1500000016</t>
  </si>
  <si>
    <t>DRA. ROSA ALTAGRACIA BARALT TIRADO</t>
  </si>
  <si>
    <t>11976-1</t>
  </si>
  <si>
    <t>B1500000017</t>
  </si>
  <si>
    <t>LEGALIZACION</t>
  </si>
  <si>
    <t>DRA. ZORAIDA ALT. TAVERAS DIFO</t>
  </si>
  <si>
    <t>11985-1</t>
  </si>
  <si>
    <t>B1500000357</t>
  </si>
  <si>
    <t>DRA. ENELIA SANTOS DE LOS SANTOS</t>
  </si>
  <si>
    <t>11984-1</t>
  </si>
  <si>
    <t>B1500000361</t>
  </si>
  <si>
    <t>12192-1</t>
  </si>
  <si>
    <t>B1500003991,4029 Y 4030</t>
  </si>
  <si>
    <t>EDITORA EL  NUEVO DIARIO</t>
  </si>
  <si>
    <t>12084-1</t>
  </si>
  <si>
    <t xml:space="preserve">B1500000065 </t>
  </si>
  <si>
    <t>11851-1</t>
  </si>
  <si>
    <t>B1500000021</t>
  </si>
  <si>
    <t>PRODUCTOS ELECTRICOS</t>
  </si>
  <si>
    <t>VOLTAII, SRL</t>
  </si>
  <si>
    <t>11948-1</t>
  </si>
  <si>
    <t>B1500000047</t>
  </si>
  <si>
    <t>MARCEP TELECOMUNICACIONES, SRL</t>
  </si>
  <si>
    <t>11880-1</t>
  </si>
  <si>
    <t>B1500000035</t>
  </si>
  <si>
    <t>HERRAJES ELECTRICOS DEL CARIBE KARISA, SRL</t>
  </si>
  <si>
    <t>11862-1</t>
  </si>
  <si>
    <t>B1500000287</t>
  </si>
  <si>
    <t>SERD-NET ,SRL</t>
  </si>
  <si>
    <t>11715-1</t>
  </si>
  <si>
    <t>B1500005311</t>
  </si>
  <si>
    <t>ANTICIPO</t>
  </si>
  <si>
    <t>TONER DEPOT MULTISERVICIOS EORG, SRL</t>
  </si>
  <si>
    <t>B1500001738 Y 1739</t>
  </si>
  <si>
    <t>ADQUISICION DE CAMIONES</t>
  </si>
  <si>
    <t xml:space="preserve">BONANZA DOMINICANA </t>
  </si>
  <si>
    <t>11680-1</t>
  </si>
  <si>
    <t>B1500000252</t>
  </si>
  <si>
    <t>11699-1</t>
  </si>
  <si>
    <t>OC0004299-1</t>
  </si>
  <si>
    <t>ADQUISICION DE PLOMERIA PARA STOCK</t>
  </si>
  <si>
    <t>11671-1</t>
  </si>
  <si>
    <t>B1500000168</t>
  </si>
  <si>
    <t xml:space="preserve">SERVICIO DE CAPACITACION  </t>
  </si>
  <si>
    <t>SOCIEDAD DOMINICANA DE ABOGADO SIGLO XXI</t>
  </si>
  <si>
    <t>11676-1</t>
  </si>
  <si>
    <t>B1500022346,338,315,22431,22444,22445,22323,22306 Y 22305</t>
  </si>
  <si>
    <t>SERVICIO DE MANTENIMIENTO</t>
  </si>
  <si>
    <t xml:space="preserve">SANTO DOMINGO MOTORS </t>
  </si>
  <si>
    <t>B1500001740</t>
  </si>
  <si>
    <t>B1500001736 Y 1737</t>
  </si>
  <si>
    <t>B15000001498 y 1647</t>
  </si>
  <si>
    <t>COMBUSTIBLE</t>
  </si>
  <si>
    <t>GULFSTREAM PETROLEUM DOMINICANA</t>
  </si>
  <si>
    <t>B1500001663,1666 Y 1665</t>
  </si>
  <si>
    <t>11717-1</t>
  </si>
  <si>
    <t>B1500000298</t>
  </si>
  <si>
    <t>ADQUISICION DE BROCHAS</t>
  </si>
  <si>
    <t>11679-1</t>
  </si>
  <si>
    <t>B1500000166</t>
  </si>
  <si>
    <t>11716-1</t>
  </si>
  <si>
    <t>B1500000533</t>
  </si>
  <si>
    <t>11601-1</t>
  </si>
  <si>
    <t>B1500004323 Y 4277</t>
  </si>
  <si>
    <t>ADQUISICION DE NEUMATICOS</t>
  </si>
  <si>
    <t>HYLSA</t>
  </si>
  <si>
    <t>11604-1</t>
  </si>
  <si>
    <t>B1500002761</t>
  </si>
  <si>
    <t xml:space="preserve">SERVCIO DE CAPACITACION  </t>
  </si>
  <si>
    <t xml:space="preserve">UNIVERSIDAD APEC,INC </t>
  </si>
  <si>
    <t>B1500001620,1672 y 1622</t>
  </si>
  <si>
    <t>11584-1</t>
  </si>
  <si>
    <t>B1500022105,22196,22160,22136,22008,22046,22094</t>
  </si>
  <si>
    <t>B15000038700,38731</t>
  </si>
  <si>
    <t>SIGMA PETROLEUM CORP SAS</t>
  </si>
  <si>
    <t>B1500038783,38769,38768 y 38782</t>
  </si>
  <si>
    <t>B1500000618</t>
  </si>
  <si>
    <t>SUMINISTRO ALMUERZO</t>
  </si>
  <si>
    <t>12085-1</t>
  </si>
  <si>
    <t>B1500038804</t>
  </si>
  <si>
    <t>11690-1</t>
  </si>
  <si>
    <t>PETRA RIVAS HERASME</t>
  </si>
  <si>
    <t>11868-1</t>
  </si>
  <si>
    <t>B1500000033 Y 34</t>
  </si>
  <si>
    <t>2 AMBULANCIA GRUA</t>
  </si>
  <si>
    <t>EMPIRE MOTORS, S.A.S</t>
  </si>
  <si>
    <t>11508-1</t>
  </si>
  <si>
    <t>B1500001714,1717,1789,1688,1703,1711,1686,1707,1710 Y 1729</t>
  </si>
  <si>
    <t>B1500038803 N/C B0400001721</t>
  </si>
  <si>
    <t>B1500001645 AL 46</t>
  </si>
  <si>
    <t>B1500001652, 53 Y 56</t>
  </si>
  <si>
    <t>B1500001625, 27 Y 28</t>
  </si>
  <si>
    <t>B1500000031 Y 35</t>
  </si>
  <si>
    <t xml:space="preserve"> </t>
  </si>
  <si>
    <t>B1500000022</t>
  </si>
  <si>
    <t>11780-1</t>
  </si>
  <si>
    <t>OC/4297-1</t>
  </si>
  <si>
    <t>SERVICIOS INGENIERIA MECANICA ELECTRICA</t>
  </si>
  <si>
    <t>11619-1</t>
  </si>
  <si>
    <t>B1500004179 Y 4166</t>
  </si>
  <si>
    <t>EDITORA NUEVO DIARIO</t>
  </si>
  <si>
    <t>B1500001586 A LA 88</t>
  </si>
  <si>
    <t>B1500001574 Y 1575</t>
  </si>
  <si>
    <t>11528-1</t>
  </si>
  <si>
    <t>B1500000078 A LA 80</t>
  </si>
  <si>
    <t>JUAN ENRIQUE FIGUEREO GOMEZ</t>
  </si>
  <si>
    <t>11505-1</t>
  </si>
  <si>
    <t>B1500008746,91,74,99,92,98, 8876,38 Y 40</t>
  </si>
  <si>
    <t>MANTENIMIENTO PREVENTIVOS</t>
  </si>
  <si>
    <t>GRUPO VIAMAR</t>
  </si>
  <si>
    <t>11763-1</t>
  </si>
  <si>
    <t>B1500000160</t>
  </si>
  <si>
    <t>REY PUBLICIDAD</t>
  </si>
  <si>
    <t>11612-1</t>
  </si>
  <si>
    <t>B1500000392</t>
  </si>
  <si>
    <t>PRODUCCIONES VIDEO,SRL</t>
  </si>
  <si>
    <t>11692-1</t>
  </si>
  <si>
    <t>B1500005307 AL 10</t>
  </si>
  <si>
    <t>EDITORA HOY SAS</t>
  </si>
  <si>
    <t>B1500000041 Y 42</t>
  </si>
  <si>
    <t>LICA DE COMUNICACIONES SRL</t>
  </si>
  <si>
    <t>12161-1</t>
  </si>
  <si>
    <t>B1500000065 A LA 67</t>
  </si>
  <si>
    <t>RADION, SRL</t>
  </si>
  <si>
    <t>11531-1</t>
  </si>
  <si>
    <t>B1500007124</t>
  </si>
  <si>
    <t>EDITORA LISTIN DIARIO</t>
  </si>
  <si>
    <t>B1500007087</t>
  </si>
  <si>
    <t>B1500007088</t>
  </si>
  <si>
    <t>14/07/2022</t>
  </si>
  <si>
    <t>B1500000350</t>
  </si>
  <si>
    <t>11766-1</t>
  </si>
  <si>
    <t>B1500000433 Y 434</t>
  </si>
  <si>
    <t xml:space="preserve">SOLUCIONES MECANICA </t>
  </si>
  <si>
    <t>B1500001501 Y 1500</t>
  </si>
  <si>
    <t>B1500038645,38644,38619,38660,1711,1615,1613,1708 Y 1640</t>
  </si>
  <si>
    <t>B1500000770,793 Y 794</t>
  </si>
  <si>
    <t>B15000387000,38731,1671 Y 1686</t>
  </si>
  <si>
    <t>B1500038754 Y 1689</t>
  </si>
  <si>
    <t>11419-1</t>
  </si>
  <si>
    <t>B1500038695,38694 Y 38697</t>
  </si>
  <si>
    <t>B1500038730,38699,1685 Y 1670</t>
  </si>
  <si>
    <t>B1500038616,38615 Y 38614</t>
  </si>
  <si>
    <t>B1500038702,38646,38647,1672,1616 Y 1617</t>
  </si>
  <si>
    <t>12234-1</t>
  </si>
  <si>
    <t>OC004217-1</t>
  </si>
  <si>
    <t>ANTICIPO  POR LA ADQUISICION DE PINTURAS PARA USO DE LA DIRECCION DE SEÑALIZACION VIAL.</t>
  </si>
  <si>
    <t>ROIG INDUSTRIAL,SRL</t>
  </si>
  <si>
    <t>11600-1</t>
  </si>
  <si>
    <t>B1500000267</t>
  </si>
  <si>
    <t>SERVICIOS DE MONTAJES</t>
  </si>
  <si>
    <t>EVENTOS Y ALQUILERES DEL CIBAO</t>
  </si>
  <si>
    <t>B1500000056</t>
  </si>
  <si>
    <t>DREAM  MARKERS,SRL</t>
  </si>
  <si>
    <t>B1500004094</t>
  </si>
  <si>
    <t>LUBRICANTES</t>
  </si>
  <si>
    <t>B1500002420,2421,2422 Y 2423</t>
  </si>
  <si>
    <t>CORPORACION DOMINICANA DE RADIO Y TELEVISION</t>
  </si>
  <si>
    <t>B1500021260,21225,21248,21359,21213,21219,21211,21240,21270,21214,21179,21180,21166,21167 Y 21198</t>
  </si>
  <si>
    <t>SERVICIOS DE MANTENIMIENTO</t>
  </si>
  <si>
    <t>SANTO DOMINGO MOTORS. COMPANY</t>
  </si>
  <si>
    <t>B1500000102</t>
  </si>
  <si>
    <t>FARDOS DE AGUA</t>
  </si>
  <si>
    <t>IMPORTADORA COAV, SRL</t>
  </si>
  <si>
    <t>6004-1</t>
  </si>
  <si>
    <t>B1500000201</t>
  </si>
  <si>
    <t>CLUB SAN CARLOS INC</t>
  </si>
  <si>
    <t>B1500000365 Y 353</t>
  </si>
  <si>
    <t>MANTENIMIENTO DE  VEHICULOS</t>
  </si>
  <si>
    <t>ARIAS MOTORS</t>
  </si>
  <si>
    <t>B1500005670 ,5671 Y 5672</t>
  </si>
  <si>
    <t>SERVICIOS DE ASESORIA</t>
  </si>
  <si>
    <t>ANDRES MATOS</t>
  </si>
  <si>
    <t>B1500000001</t>
  </si>
  <si>
    <t>NOTARIZACION</t>
  </si>
  <si>
    <t>DR. FEDERICO ANT. MEJIA SARMIENTO</t>
  </si>
  <si>
    <t>B1500000155,156 Y 157</t>
  </si>
  <si>
    <t>GOLDEN SAND CARIBBEAN DEVELOPMENT,SRL</t>
  </si>
  <si>
    <t>B1500000002,3 Y 4</t>
  </si>
  <si>
    <t>DEOMEDES ELENO OLIVARES ROSARIO</t>
  </si>
  <si>
    <t>B1500002235 Y 2236</t>
  </si>
  <si>
    <t>ASESORIA</t>
  </si>
  <si>
    <t>JUAN CARLOS QUINCHE RAMIREZ</t>
  </si>
  <si>
    <t>B1500000048</t>
  </si>
  <si>
    <t>TSHIRTS Y GORRAS</t>
  </si>
  <si>
    <t>BODARMAX</t>
  </si>
  <si>
    <t>B1500000186,191,192,193,198,202,203,204 Y 205</t>
  </si>
  <si>
    <t>SUMINISTRO Y CONFECCION DE TEXTILES</t>
  </si>
  <si>
    <t>INDUSTRIA NACIONAL DE LA AGUJA</t>
  </si>
  <si>
    <t xml:space="preserve">B15000000001 </t>
  </si>
  <si>
    <t>LICDA. MERCEDES GARCIA COLLADO</t>
  </si>
  <si>
    <t xml:space="preserve">B1500000017       </t>
  </si>
  <si>
    <t>DMC DUGITAL MARKETING TO CONSUMERS,SRL</t>
  </si>
  <si>
    <t>B15000000318</t>
  </si>
  <si>
    <t>ALQUILER DE LOCAL</t>
  </si>
  <si>
    <t>MULTIGESTIONES CENREX</t>
  </si>
  <si>
    <t>ATRASO</t>
  </si>
  <si>
    <t>B15000000313</t>
  </si>
  <si>
    <t>B1500000169</t>
  </si>
  <si>
    <t>LICDA. MIRIAN DE LA CRUZ VILLEGA</t>
  </si>
  <si>
    <t>B1500000004</t>
  </si>
  <si>
    <t>LICDA. CLARISA NOLASCO GERMAN</t>
  </si>
  <si>
    <t>31/9/2021</t>
  </si>
  <si>
    <t>B1500000303</t>
  </si>
  <si>
    <t>ALQUILER</t>
  </si>
  <si>
    <t>EDITORIA LISTIN DIARIO</t>
  </si>
  <si>
    <t>B1500000068</t>
  </si>
  <si>
    <t>CONSULTURIA</t>
  </si>
  <si>
    <t>LIC. AQUILES CALDERON ROSA</t>
  </si>
  <si>
    <t>1002756586</t>
  </si>
  <si>
    <t>DRA. YILDA VERENISIA DE LEON</t>
  </si>
  <si>
    <t>B1500000181</t>
  </si>
  <si>
    <t>B1500000544 Y 557</t>
  </si>
  <si>
    <t>COMEDORES ECONOMICOS DE ESTADO</t>
  </si>
  <si>
    <t>B1500000485,486,,496,534 Y 535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</si>
  <si>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</si>
  <si>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</si>
  <si>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</si>
  <si>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</si>
  <si>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</si>
  <si>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</si>
  <si>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</si>
  <si>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</si>
  <si>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B1500000114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</si>
  <si>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</si>
  <si>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</si>
  <si>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</si>
  <si>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</si>
  <si>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</si>
  <si>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</si>
  <si>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</si>
  <si>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</si>
  <si>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</si>
  <si>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B1500000297</t>
  </si>
  <si>
    <t>MBE COMUNICACIONES, SRL.</t>
  </si>
  <si>
    <t>FRECUENCIAS DOMINICANAS</t>
  </si>
  <si>
    <t>B1500000118</t>
  </si>
  <si>
    <t>VEARA MEDIA SRL</t>
  </si>
  <si>
    <t>CT-930138</t>
  </si>
  <si>
    <t>COMPRA DE MOTOCICLETAS</t>
  </si>
  <si>
    <t>ECO MOTORS</t>
  </si>
  <si>
    <t>F1000270677 Y 0512</t>
  </si>
  <si>
    <t>INSUMOS MEDICOS</t>
  </si>
  <si>
    <t>PROMESE-CAL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</si>
  <si>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</si>
  <si>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</si>
  <si>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</si>
  <si>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</si>
  <si>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ESTADO</t>
  </si>
  <si>
    <t xml:space="preserve">MONTO PENDIENTE </t>
  </si>
  <si>
    <t xml:space="preserve">MONTO PAGADO HASTA LA FECHA </t>
  </si>
  <si>
    <t>FECHA FINAL DE LA FACTURA</t>
  </si>
  <si>
    <t>MONTO DE FACTURADO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</si>
  <si>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</si>
  <si>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</si>
  <si>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</si>
  <si>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</si>
  <si>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</si>
  <si>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</si>
  <si>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</si>
  <si>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Relación Pagos a Proveedores al 30 de Septiembre 2022</t>
  </si>
  <si>
    <t>DEPARTAMENTO DE CONTABILIDAD GENERAL</t>
  </si>
  <si>
    <t>MINISTERIO DE OBRAS PUBLICAS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</si>
</sst>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Times"/>
      <family val="1"/>
    </font>
    <font>
      <b/>
      <sz val="11"/>
      <color theme="0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6"/>
      <color theme="1"/>
      <name val="Roboto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2" fillId="0" borderId="0" xfId="0" applyFont="1" applyAlignment="1">
      <alignment horizontal="center" wrapText="1"/>
    </xf>
    <xf numFmtId="43" fontId="3" fillId="0" borderId="0" xfId="2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2" fillId="0" borderId="0" xfId="2" applyFont="1" applyAlignment="1">
      <alignment horizontal="center"/>
    </xf>
    <xf numFmtId="43" fontId="0" fillId="0" borderId="0" xfId="2" applyFont="1"/>
    <xf numFmtId="43" fontId="0" fillId="0" borderId="0" xfId="2" applyFont="1" applyAlignment="1">
      <alignment horizontal="center"/>
    </xf>
    <xf numFmtId="43" fontId="2" fillId="0" borderId="0" xfId="0" applyNumberFormat="1" applyFont="1" applyAlignment="1">
      <alignment horizontal="center" wrapText="1"/>
    </xf>
    <xf numFmtId="43" fontId="0" fillId="0" borderId="0" xfId="0" applyNumberFormat="1"/>
    <xf numFmtId="14" fontId="2" fillId="0" borderId="0" xfId="0" applyNumberFormat="1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5" fillId="2" borderId="1" xfId="1" applyFont="1" applyFill="1" applyBorder="1"/>
    <xf numFmtId="43" fontId="5" fillId="2" borderId="1" xfId="2" applyFont="1" applyFill="1" applyBorder="1"/>
    <xf numFmtId="0" fontId="6" fillId="2" borderId="2" xfId="0" applyFont="1" applyFill="1" applyBorder="1" applyAlignment="1">
      <alignment horizontal="center" wrapText="1"/>
    </xf>
    <xf numFmtId="43" fontId="7" fillId="0" borderId="0" xfId="0" applyNumberFormat="1" applyFont="1"/>
    <xf numFmtId="14" fontId="0" fillId="0" borderId="0" xfId="0" applyNumberFormat="1"/>
    <xf numFmtId="43" fontId="3" fillId="0" borderId="0" xfId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9" fontId="3" fillId="0" borderId="0" xfId="0" applyNumberFormat="1" applyFont="1" applyAlignment="1">
      <alignment wrapText="1"/>
    </xf>
    <xf numFmtId="0" fontId="0" fillId="3" borderId="0" xfId="0" applyFill="1"/>
    <xf numFmtId="14" fontId="0" fillId="3" borderId="0" xfId="0" applyNumberFormat="1" applyFill="1"/>
    <xf numFmtId="0" fontId="2" fillId="3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14" fontId="2" fillId="3" borderId="0" xfId="0" applyNumberFormat="1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9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4" fontId="3" fillId="0" borderId="0" xfId="0" applyNumberFormat="1" applyFont="1" applyAlignment="1">
      <alignment horizontal="center" wrapText="1"/>
    </xf>
    <xf numFmtId="43" fontId="3" fillId="3" borderId="0" xfId="2" applyFont="1" applyFill="1"/>
    <xf numFmtId="14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43" fontId="7" fillId="4" borderId="0" xfId="0" applyNumberFormat="1" applyFont="1" applyFill="1"/>
    <xf numFmtId="14" fontId="3" fillId="3" borderId="0" xfId="1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 wrapText="1"/>
    </xf>
    <xf numFmtId="14" fontId="0" fillId="3" borderId="0" xfId="0" applyNumberFormat="1" applyFill="1" applyAlignment="1">
      <alignment horizontal="right"/>
    </xf>
    <xf numFmtId="49" fontId="2" fillId="4" borderId="0" xfId="0" applyNumberFormat="1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43" fontId="3" fillId="4" borderId="0" xfId="1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9" fontId="3" fillId="4" borderId="0" xfId="0" applyNumberFormat="1" applyFont="1" applyFill="1" applyAlignment="1">
      <alignment wrapText="1"/>
    </xf>
    <xf numFmtId="0" fontId="3" fillId="4" borderId="0" xfId="0" applyFont="1" applyFill="1" applyAlignment="1">
      <alignment wrapText="1"/>
    </xf>
    <xf numFmtId="0" fontId="0" fillId="4" borderId="0" xfId="0" applyFill="1"/>
    <xf numFmtId="14" fontId="0" fillId="4" borderId="0" xfId="0" applyNumberFormat="1" applyFill="1"/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43" fontId="3" fillId="5" borderId="0" xfId="1" applyFont="1" applyFill="1" applyAlignment="1">
      <alignment horizontal="center"/>
    </xf>
    <xf numFmtId="43" fontId="3" fillId="5" borderId="0" xfId="1" applyFont="1" applyFill="1"/>
    <xf numFmtId="14" fontId="2" fillId="5" borderId="0" xfId="0" applyNumberFormat="1" applyFont="1" applyFill="1" applyAlignment="1">
      <alignment horizontal="center" wrapText="1"/>
    </xf>
    <xf numFmtId="14" fontId="3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3" fontId="3" fillId="5" borderId="0" xfId="0" applyNumberFormat="1" applyFont="1" applyFill="1" applyAlignment="1">
      <alignment wrapText="1"/>
    </xf>
    <xf numFmtId="0" fontId="3" fillId="5" borderId="0" xfId="0" applyFont="1" applyFill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43" fontId="2" fillId="0" borderId="0" xfId="1" applyFont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/>
    </xf>
    <xf numFmtId="0" fontId="9" fillId="0" borderId="0" xfId="0" applyFont="1" applyAlignment="1">
      <alignment wrapText="1"/>
    </xf>
    <xf numFmtId="43" fontId="2" fillId="5" borderId="0" xfId="1" applyFont="1" applyFill="1" applyAlignment="1">
      <alignment horizontal="center" wrapText="1"/>
    </xf>
    <xf numFmtId="14" fontId="2" fillId="5" borderId="0" xfId="0" applyNumberFormat="1" applyFont="1" applyFill="1" applyAlignment="1">
      <alignment horizontal="center"/>
    </xf>
    <xf numFmtId="43" fontId="2" fillId="5" borderId="0" xfId="1" applyFont="1" applyFill="1" applyAlignment="1"/>
    <xf numFmtId="0" fontId="2" fillId="5" borderId="0" xfId="0" applyFont="1" applyFill="1" applyAlignment="1">
      <alignment horizontal="left" wrapText="1"/>
    </xf>
    <xf numFmtId="0" fontId="2" fillId="5" borderId="0" xfId="0" applyFont="1" applyFill="1" applyAlignment="1">
      <alignment wrapText="1"/>
    </xf>
    <xf numFmtId="0" fontId="10" fillId="0" borderId="0" xfId="0" applyFont="1"/>
    <xf numFmtId="49" fontId="14" fillId="7" borderId="16" xfId="0" applyNumberFormat="1" applyFont="1" applyFill="1" applyBorder="1" applyAlignment="1">
      <alignment horizontal="center" wrapText="1"/>
    </xf>
    <xf numFmtId="49" fontId="14" fillId="5" borderId="8" xfId="0" applyNumberFormat="1" applyFont="1" applyFill="1" applyBorder="1" applyAlignment="1">
      <alignment horizontal="left" wrapText="1"/>
    </xf>
    <xf numFmtId="0" fontId="14" fillId="8" borderId="18" xfId="0" applyFont="1" applyFill="1" applyBorder="1" applyAlignment="1">
      <alignment horizontal="center" wrapText="1"/>
    </xf>
    <xf numFmtId="0" fontId="14" fillId="9" borderId="19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43" fontId="3" fillId="0" borderId="0" xfId="2" applyFont="1" applyFill="1"/>
    <xf numFmtId="43" fontId="3" fillId="0" borderId="0" xfId="1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0" fontId="14" fillId="4" borderId="20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43" fontId="12" fillId="6" borderId="11" xfId="1" applyFont="1" applyFill="1" applyBorder="1" applyAlignment="1">
      <alignment horizontal="center" vertical="center" wrapText="1"/>
    </xf>
    <xf numFmtId="43" fontId="12" fillId="6" borderId="6" xfId="1" applyFont="1" applyFill="1" applyBorder="1" applyAlignment="1">
      <alignment horizontal="center" vertical="center" wrapText="1"/>
    </xf>
    <xf numFmtId="43" fontId="12" fillId="6" borderId="10" xfId="1" applyFont="1" applyFill="1" applyBorder="1" applyAlignment="1">
      <alignment horizontal="center" vertical="center" wrapText="1"/>
    </xf>
    <xf numFmtId="43" fontId="12" fillId="6" borderId="5" xfId="1" applyFont="1" applyFill="1" applyBorder="1" applyAlignment="1">
      <alignment horizontal="center" vertical="center" wrapText="1"/>
    </xf>
    <xf numFmtId="43" fontId="11" fillId="6" borderId="9" xfId="2" applyFont="1" applyFill="1" applyBorder="1" applyAlignment="1">
      <alignment horizontal="center" vertical="center" wrapText="1"/>
    </xf>
    <xf numFmtId="43" fontId="11" fillId="6" borderId="4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43" fontId="12" fillId="6" borderId="10" xfId="2" applyFont="1" applyFill="1" applyBorder="1" applyAlignment="1">
      <alignment horizontal="center" vertical="center" wrapText="1"/>
    </xf>
    <xf numFmtId="43" fontId="12" fillId="6" borderId="5" xfId="2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14" fillId="4" borderId="20" xfId="0" applyFont="1" applyFill="1" applyBorder="1" applyAlignment="1">
      <alignment horizontal="left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409CE532-89D9-4C24-AAF9-EEE491AAD68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72F6DFDA-F43A-48A2-8564-047DC3E0D5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66C27E52-BC51-408D-8289-9B5ECADEA51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0F0F438E-5058-44C0-80C2-4A9B591BF51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F7633A39-48A0-4A49-95B6-5AD064CD67A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75BAE1E-4599-41F4-A8DA-B48A75BCB7B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992FC14-862C-422B-94D7-68C1FBC5857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5F51E3F7-AD27-4ACA-9045-12A883A3E71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BE3D6ACE-835D-4363-B050-9578CCE9D82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504328FF-2536-4061-BAC6-0CEF2614406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78407A9E-4553-4F67-8882-B3EFE046D79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5FA299C0-8A7A-4327-81E7-6F758ED2699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18B2AAF4-B2A2-4E9E-A681-C7D9323B6FA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8E8EEF9F-7A40-400C-ADDB-8716DD3B3F2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7FDC6CA-218D-48EF-8A5D-3B80A47F34B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6B46FB6D-FE90-42FD-AC53-8D2EA891C91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1E4B2D7F-81A1-41C2-B90E-9A09BA5FCEC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60D24E4B-4550-490C-BDD4-C844F37E4C3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E8A414F1-97EA-4357-930D-31798ADBFCE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5DFCF5E0-7663-46B6-A166-73A8BAF7641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D17FF181-BD32-4CE2-9566-F4349E55249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4349B7E4-CA3B-4528-A452-1E7492F7AF6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481A71BE-EFDE-46BF-9100-AA8573B81F4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79CFB121-2880-476F-8B93-0089EB0F20C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3475B903-E770-4836-A39E-94D6C32445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3C279668-4CA0-49D2-8BC1-DA9C39A90B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FD350094-59AD-475C-8CB6-65BC21C631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E6ED4DD9-B13E-4736-9D51-095D17F7FC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13F9DA56-72B1-47BE-BCE3-961FC296F1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D9C3E857-4A97-4282-B2BF-D83C7D8A0E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E8522B95-196A-45A1-8F62-319AE73BBA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702EE9B3-15E0-4EC8-B853-047F0A47CD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7505E310-6F61-4265-B4C5-10EB91F392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10FC8F39-5F96-4A7A-865F-38B492096A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5FC05586-C542-4E34-BC02-C74C257B7A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45F32272-41CC-4BFF-8385-2F2E933EE6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F0C4A6C0-B738-4C64-A9A2-C6218B0366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864C6707-A761-4DAF-85ED-0B5D120372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C6E029E2-F317-4348-B049-369C057838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BC6226F-C768-43DB-B4F0-E66E08FD0F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DA9E9A3B-3ED7-4680-A0E8-015E7EA0D7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D51FB72D-F6E4-4D31-857C-1C9E976DCC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4B891453-334C-490E-9317-E25E5AB788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0B8D2BCC-73B4-4640-9BBF-D14C891B61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5C65B023-2FFF-4AEA-9069-0824CD02DD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0EA051B4-E442-4C35-A42A-8688938C88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6A4D0C25-3EBA-460E-8234-69321A52A8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B246179F-4920-46C1-BDF8-33F078927F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ED2AF7CB-1E2C-43B6-AA4D-2981882AE6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65A071B1-B033-4B18-9D96-FB35453B20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993C2AAC-14DC-4253-8650-241D4AC3DC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EB22C782-6D16-44AA-BB8A-7B871B8717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0B61F3D0-4FA9-4D5B-97C3-2B416512A2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B2F72EFF-2434-43E3-9EC9-C080BA189C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C12501E5-C342-4070-B67D-D9AD32BEBD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604C050D-D5E4-4F4C-9A9F-3CD60DEE2A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6D61DD9C-007F-4896-A3BD-2746D4E426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0D23E95D-7870-4704-819B-FFEADAD805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9B8EE5C3-6AA8-4ADF-8782-6699DE8BF4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373C9FE6-7A94-4EF4-9C9F-2C622AF505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7EAED407-F4A4-43DE-ADB1-6345A1CDF0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B71BE0ED-A0C5-4B4F-A634-1DBD87A89E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613C18E4-9C0F-4CB3-9553-AA56F31F24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A7E14585-C286-4A30-99E0-8F32BF520D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904ACD4C-0E36-4678-B66E-3CC6A18611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32A984D7-FF03-459E-AB7B-7D6E1698FB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5F7EEB2D-C3E4-4907-9F4C-4080ABCCC2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236CCD8A-6C2F-41C5-AFD3-2CBDCDBD93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BCB8464E-A348-4E0F-A251-8A512A1E83D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92A767E3-A6AE-46E2-A466-C61D7FCC78A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97707315-3AEC-4596-A86C-EA6D419313A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AD0DEF2A-F84F-4532-A254-BC495BBEE84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A8FF4D76-AC32-4C1B-A03B-8D28CEED534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6C41969B-5213-4A24-B04B-A85096D3CF8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E3A78554-5E4C-4123-BB1D-5FA09C85915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6F7DDDB6-8E8D-4C37-8B3F-6D4FAB26F87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40C9E539-B88C-40B3-B292-62F040B9B8B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A32D969B-F53F-46F9-8483-B4406D99BC2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7E05DD5F-9727-46BE-930D-B8111303893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B6EE2737-083C-4CC7-8C8F-1468C098370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368159D6-8A2A-42C7-AED0-91DE7CD463F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57D4083E-7E81-4239-AB90-DE15D3F4197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51E69BA5-BA3B-4B92-96B5-77DF15540D9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C3B1A46C-BBBE-4B68-A153-9594CAF5A80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7B50D146-639F-4D8E-BFDA-A1F0C1FBD5D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A9A2BD84-26B3-484F-ACF0-99A5AEE8465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BB07F70B-6D58-49E8-ACAF-A622A4CACB6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4B38CDEB-1DF2-4178-9C34-C4C08CF7C2D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E346D825-A5B3-4C54-88EB-C4DCABCADC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36337434-AA61-48BB-B616-E7E15C552A2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733A3CA2-9E28-44C7-99F6-800E719317F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2A838866-6E8E-4F41-BF58-A296380A89D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4A287092-B46E-42D2-89E9-4CA8FF2D55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860B5924-F27D-4121-B79D-AE4F39DE8B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6B599BE0-9FA8-46A7-B35F-AE9DED9012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B9AFB257-60D8-4E2C-B80D-5F8A3183E5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AEC459F7-D2C0-445E-AC41-501D074C69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AF47EED9-DECF-4B88-B966-D102AE94E7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F84A700A-3D75-4B5B-9E40-FA26C567E4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659A166A-CAFC-4122-B8A5-E5AE79E039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9271E611-5DEF-4742-B071-EA6F344511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DE75FE06-BD29-4491-B7B8-D8AA8C59AC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ECFB33F4-4562-4B78-AC28-B16A2083FA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CCD3CCC2-128E-4FA1-BA39-2ECE3BB47F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65745EF0-BCF9-4C7C-B3C8-8D0CD8F660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363B1312-86B3-4647-A586-25F0AB6ECD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3EF4B858-90C6-43B5-89E4-0E91ADB2EB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0FE542D3-400B-4138-BBD9-996DF54F59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ECADD186-AE30-4D4D-98B1-FCD290B317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26195D58-008B-493B-85E2-3BB6784B1F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9B6F9334-ED96-489F-87BD-BBD16E2C7D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B012CB86-FA00-41A9-9427-97C30148E5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49049DEA-94C3-4822-8AC9-E2D6ADC9B6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E79DA79B-EE4B-4A08-9F00-06DE4FF316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B1951D51-1944-409A-BEAF-336FB6C377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8CC985B1-7F28-4E79-9B21-2D37695877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2DC328FA-D5B5-4794-875C-9938E95029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62B7CE1F-13A7-44B3-8FF2-578C213734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45C32041-12B1-4E63-9D90-710333A281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65409E93-2B9A-411A-A49C-EEACD387A6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E0DFA70A-744B-4F0E-9268-95032ED8E6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2D5E6AF3-EC7B-4E21-A536-39AA550AC5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B7AB8CBF-0D59-4E38-B9DC-041FEDE882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E449B1B7-3E3E-4027-948D-1A3F8E4EFF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82B87154-B88E-43BA-BC7D-6EF6E67599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C434EB5F-A6DA-4463-8D29-CDFC2B2070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BD714B7C-81F8-4529-90D6-A9D861F0B8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6F1053A8-E622-4C24-9D8D-63C188C6A1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CF766889-8A2C-45A8-845F-C009F4A1AF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4892C-6016-4603-931F-60078F5CAD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C3DEED0A-8C0B-4375-BFC2-CDF50A0BAB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CE16A64B-8759-4172-BCA7-5ADF926895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182ED823-76FF-4B13-80B8-2052C317AA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413B88C-A534-4703-9AB9-52FA2A50BE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CC76FBE5-28F4-4AC5-8F79-F9ED779C9D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5AB918A0-3DD1-4818-9800-A54E2B580F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E34E8C19-11DB-4D3F-9FCD-F4D5382834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6A7FD2B1-1BE3-48E6-B38D-BBD403A095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C65E14C5-1DD2-4D2D-B842-9149F25AA4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1720E749-750C-4449-AB1B-E191DA41F5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5726D1D6-D1E6-405E-AA96-12CFB29990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2CFED27-9546-44E3-BECB-CC278187ED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61CCA828-8C49-4382-B754-2472997AD0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980ED34F-50A4-4FF9-ADF6-FAD8E92E38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B83A3C5D-51BF-496A-8524-00ACDD603E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0F0ED882-3851-44A4-8EC3-642B023A4D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D1CEF677-5510-4219-9034-79D98DF712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4265F390-43DF-438C-963C-112F5BF95C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C706CBD5-B7FC-4DD0-ADD4-B4B5D23627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229DD246-8301-4ED3-AB29-E63149EF06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39441264-21B8-4811-AE9F-5ED6C56F73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26D1274-4A30-444D-865E-F6CA0299F8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7BAC1C2F-7538-44AB-8F41-7ED8184007D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19536F61-46F5-4BA4-8FCC-C3555422EC1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B40691B3-F96A-4E1D-8BB9-CD25D9C800B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FBE45088-6287-48AA-8ADD-96DC049BBA5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4EE7AE34-7AE4-497F-8A44-E3D51C8484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0A273DA3-8B7F-46AA-80E6-707A912B1BE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E398A8D6-25F1-488D-84FD-78F0CEEDFE0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1E0261FF-322E-47B6-84B8-CA44CB56C3D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27C0870F-EE7D-434A-8306-1F159A6A57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091E718A-EBF8-4663-A2D0-AB66032AB5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E2647E63-8088-4EB4-BD10-1DF5CBB66C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7439F111-F93C-46D2-BE0B-8E2E4C69B0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BA17320F-9BA5-49B9-9B92-898BEC11BD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0C1A0B7C-6FCB-4510-A397-E931B5B5E4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663FC18E-8F0A-41B8-A92F-A2C52A2293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5576D788-4B23-4876-847F-1E005B542A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36ADBE71-A9CC-470D-9454-124B3769F5B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5C7B1C96-1845-491A-B60B-3BEB1367ACF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50242C00-274B-4B47-8CC5-961719437DC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368A3A16-AC69-4CEA-BDE0-A9F93112960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05A9CFA0-30D4-40C2-8DD4-2A10E2C66A3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AC8CBB58-8959-4DE1-B3BA-109031C3C75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06B2142A-BD8B-4A30-92B0-E80C84ECD0C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A3FEA5B9-8BB9-4CA9-AB70-D584F1E6763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22B09EF4-1302-4462-B04F-2713A0A085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C6D3D3E6-EBBF-4A7B-967C-6EE1C57819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4133B84C-154D-4735-933B-4C77893D78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BE150A75-B5A8-446A-B180-D207CCD798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9F2D0A40-CFBF-495A-A3CB-591271D9FE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592C33EB-C1D2-420A-874F-132AF9E38C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03AEE796-E76F-4547-99F0-F0A56AC3CD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867BC82E-6F61-411F-84E3-F95B6E1C93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9FDE479F-1E40-4BB4-8432-A30DDA31EF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2DCA3BDA-C136-47FB-B173-66FD5ABEC5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2A57F725-5EE3-4046-8E3B-C06F331F6B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7BE9B41B-1613-4521-A5C1-A45BAEA79D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23C726C6-0AC0-4C20-A008-50A5FE64EF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29B8E6D4-A630-4B20-A030-4E30132888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444DDB3D-47E3-427D-BA8E-DC826F304D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F69AB9C7-6F92-4D47-9469-F7974786EC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E413045F-BFC2-4546-A5B3-1BEB2B05CD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FBB8E8F6-00FC-4C0F-B1E5-5A286E084F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4D1E12FB-95A9-4186-A7EB-37C192E994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2149C1C9-198C-4064-905F-BCAF26DBB5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4A0DA41F-C8A6-41ED-9033-B2FC6D9EAF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9BE31847-1642-4B17-8F07-6D0A614F8E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58346415-7840-4AD5-889F-C9D22E6F44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853AA1A2-C0A9-438D-85F4-24AA34339C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F07CE026-816F-46C0-95B2-F42BAD0374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788B7764-A8D1-4ACE-B2CF-F9D987DAF8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620E04D9-FA00-4D38-9A03-EA0ED3C4A5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8DF77842-3257-4F8D-A67E-C6821E5EE0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234A647B-E581-469A-AFC7-090D68332E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2798BE32-3725-4B75-9C1E-3054F0AEFA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E580D7B9-54BF-4000-998D-ADAADF458F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F0CE66AD-1D9B-41D1-BD99-B0E4EC6E29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4631BDAA-5D9F-452A-9D48-5C7D04392A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31E067F7-9AEB-4FF8-8B7C-AFAFD9D86C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7CE0554E-E5B2-49D7-A42A-A39F38A733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9F089A74-B3B3-4770-A08D-8D6BCA8502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CB961243-70F4-4C2A-9607-94BFB6F78C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9AD435E5-E9C0-482E-ACD9-51EC782D7C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F8175065-FB70-4BD6-B03A-BB5E3BFA54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5AAE594B-54C0-4B4C-BB61-B2210FEB35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DD473C60-B6D8-4DA9-9A79-B170802D7B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79DFA584-8628-4964-870B-1A21E81E82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41CF9BC8-2533-467E-A06E-9ED344414B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020332D9-29DC-45F3-81E5-B0D91220E5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5B8B7264-047B-427F-8B50-A2946EA5F9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1AC8D6BE-1AAF-42A1-B081-84518EB90C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5608089F-1CC8-42FD-9942-F3489FBB85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8186BBE2-5F58-488D-B0AE-EBC73A8E07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7ED5C138-4831-4DFD-A7F2-4E0C5B6C65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D45544A1-6ABB-4A16-8D9F-4CC2CBF3A7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6A6AA6F9-AA34-4FBF-8979-2EDE08F8BC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B8F62D31-8779-472F-9FE1-016277BEC3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37A07362-9050-406B-8BB8-CC6F1CADF3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F2269988-1AD3-4604-9C99-049749CF22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E7C3C188-62CB-4E2A-8C32-B37D81BB29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1259F27E-B743-4B0C-86FE-6089A2630A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239E4E39-1D62-41F0-B2F7-57CE55D5CF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1C7EAD1C-2A4E-4871-BC09-6033BFA588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F9066805-4304-4E52-BA5C-CAD3689965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1BFCB80C-1BF0-41AB-81A8-04F1BE1133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32505249-C734-4536-A7F1-BEA2C0943F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A720861B-60CF-463E-A1C5-34A5F8B40A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96C96906-103B-436C-A630-773262502F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6D3A433F-0F71-4011-803B-E676E8E93C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A804699D-6A52-4C71-BCEC-A7302D1324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1EE72714-8265-44D6-9F01-E2F12DAA40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FD08E46E-DDD3-4BA6-872E-3925B73FDC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67FC4C77-7CA3-40BB-B1A4-93F152A751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5AC7E40A-7DB6-41F9-8CE0-A8511A54F6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33139A19-0907-45DF-B2A8-93B69560F7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0A50A977-A836-4C22-93C7-6FD2E8BC27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F3AAF945-6BF0-40F0-B21A-30342EADFE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7CDFED61-D572-420D-BBB5-913380D5CD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39AC67F5-A9E9-4DD1-934E-40F3D5BE09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66BC3FB3-8711-40A4-AA87-5934997B41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D9CB0739-2FE3-4974-8E97-D18E279228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92826B28-EB93-45B5-BF43-CAC9581997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703B83CE-54E7-4C48-9FBB-61A7B25C8B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76D16757-F55D-41FA-BA99-C72B3985AE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BB9B4677-3831-464F-A1D4-7C4B64A5EC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419E03DC-D0DD-45BF-99DE-DBB68E7CBA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A7C74893-7FF9-4FFE-BEB9-1466C92CF0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6BA1EDAC-F7E7-428A-9DD5-75BF63EFB7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B6B5CA25-7984-4DAF-A051-6683FB5518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C22BCED3-5413-4830-B64E-62673F2323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03A3F9FD-980D-44B0-BA51-520536A6F5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1B662189-DA79-4375-AEDE-C1DFB39E28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237E3C36-4FD8-412C-8AFD-58D13F004B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FD175820-534C-445D-8495-9FD72C5944F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6B6EE2D2-706F-49F9-9E5B-2FFD498E23B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66EC3A14-5E23-4EB7-875E-7F88FC17B04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60ABAAF7-ED87-45FB-855E-61E937E6FD9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95614BA2-D14B-405F-B562-A7AEA03EE1B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ACDE6F98-9E57-4A27-985B-4079D01853D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84DD1DB6-4014-4AAD-BAA1-F853D0AAF3C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F31FD78A-CAD5-4A39-BA12-F8F248EEC77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66B0C122-6B29-41C6-93A8-1160F06CB2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4D8E1F1A-9D88-4628-B433-C808015A58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59F994B0-A994-499A-8499-C99F718AC5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A5CB71E5-A091-4D31-9328-17698EDA91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5919D572-897A-4A5E-A21A-7574DDB805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935AB76A-A97B-45AE-80D3-0A7FBA62ED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667810FA-FD34-4298-B24C-6FE9BACCA1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057CF8A1-9654-4F82-8A2D-D77C8EC08E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B115582F-E207-4C72-ADA1-E4C3EBC695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33A9F3A8-D5C5-4ADD-882C-F11695DB23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FADFF5D7-83AB-42B6-A3C4-1CDA585565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B327FE76-5B20-47B4-B0D2-BD9228048D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498DAE18-A40A-4C52-8ACB-C559D37D92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A0BAD869-763C-4614-9F94-F4B2DD6E7D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C8665619-EC64-4182-8008-1B815D3685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6935E52B-ACE5-49EA-A2B3-23B5A90EE3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8DED00F2-B894-495B-A4BD-D74E552810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89899F1E-CAAE-42AA-8A73-F86E5547A1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488559A0-5D70-45C7-9099-76DA9E054A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6FAB0C3F-723C-4916-BF21-5AE80B91DE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2FAFBA17-9818-42C0-A65E-8DDF553872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BAFBB58E-7E47-4874-BA47-20BBA3665C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73A81110-F826-4992-A43F-65B76530B0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0A45D0F3-A999-47DB-83E6-1F772FD8C0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E3AD5396-8CD8-46C8-89AE-B387C3ED87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0EF4EBCE-5FD6-4ED4-A7B4-ECC5DC5625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ACE4A190-4991-4367-BE2D-C3A8DFCDCE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9B9FE81C-4AF3-4490-BB45-550DD8457C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D6F53EBB-F6AF-4513-BB2E-3C963FB115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511CB3CF-BCAB-4159-A818-28868A7598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BE846628-69FD-458A-93D9-3F5CF42CD7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8188E220-BE73-4099-B5D3-1AF911CBDB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5BE76CA2-E3C1-48F5-B2E4-C7D4D6E50E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1BF53E0C-91DF-4D6D-B68E-D9EBCF7685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2DA1F1A8-B355-4D94-AE16-8E704ECC21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308C01F8-3068-4DAE-B3DD-088AC56349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06EBC833-883D-4236-A454-C62E13768F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1D3CF3D1-C93E-4A40-A142-EC8B5F1A73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269EC65A-7C10-4525-AD4F-762C6603EE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289DEAB7-0EA1-45E0-A8BA-0D10F22227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45031DC0-2FAD-4595-A740-272904818B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1B20B008-957F-47CD-8677-11DC72AE8F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D985184A-BF71-463A-A24B-BD73FC1188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B8A87A1F-15C2-42B3-844C-1226D63BAD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1E627739-D072-41C1-AD3B-90D4E8015D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C99B68DB-2908-444F-A4B4-D1416AE9E3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26F9FF07-EE26-4FC3-A33D-0746B14E9F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7105899B-DD92-408E-A6FD-74A6C93E1F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B56D15DF-464D-4CE5-96DE-49D892E005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BABAB6B2-9B32-471E-8575-6044D3EC85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E3BCFD5C-48B4-4B12-8E03-9AE54013F9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1202BD15-D14A-4DDD-8623-BC546F41EF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CA36C7D1-3F8F-4FFE-B986-7EAFB509E4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1BD5F1CC-E751-403C-A71C-9E39746D17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E7889EE9-4D00-4E94-8190-74AFF2F6E1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5EA68EA7-1D2B-4DA5-9C71-4EAE57FF6C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CB4354AC-B835-4C03-A447-6A9E3B25C8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812B3648-7A24-4390-9227-F794F376E9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AFB58F4E-CDE8-4B23-AFE3-11271CB51C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6FEDFE8E-7D0D-4425-990B-0AA14E2D58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E9589E50-1BB0-423E-9C63-27D26E145E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24F21AF4-15E4-4FF8-8A66-75B7F065EC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1BFD145D-39C3-4AA1-A204-8705FBF8C3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B4841038-4907-44C5-AFBA-17A04B16FE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F4465209-EE55-47E3-B200-3E44E216BE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43E0794A-F297-404E-A4D3-40A6EC57FD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1597E093-94EC-43BB-B6E6-0106A8B2C1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E9908D6A-0BC1-43FE-AD44-6225FE14EC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4233B5A8-AFD7-467C-8C99-3C2C246E2D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922ADB8D-C612-4DAE-8609-BB111BE2FF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375B0876-D71F-4561-96E6-2E32BA43DC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2A939077-6231-4E80-A60A-5935D862ED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8B92693B-B2CB-43D6-BADF-00649839A8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37D11468-FEB6-4F5A-8E16-B46B528E9B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FF962108-5862-4E9C-BEA1-DA746DE1AD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26C90A8C-2CCD-4325-AF88-99A3292176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B597C666-72F8-4826-B51C-E922B179EA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F05B7B79-DF66-42E7-AE4B-BA3D5B125D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EF4978E5-893C-4C92-82CC-DD24755996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EA99EC52-5859-4353-844C-5946F4C639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E2078843-91DC-43CC-9BF7-76F804256E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25B2BC77-97FE-442B-8CA9-D3451C5653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12339AB8-8E1E-4274-869E-80AF373EA4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A83DAA77-FF81-405A-9BFF-5DBD257CBC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BE02D4BD-F4A0-43D4-89E9-06DB6896FD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5941C25-6F36-4C31-B877-8AC2957BE1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36DC6658-06B2-450D-B9FF-C7FB75048A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83C96A6E-8CBA-4B41-B037-358679BE4E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42801F62-5FF5-4897-852F-19DD36EDBA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1DA4EC4E-874E-4BC0-A8FD-2BEF861FDE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397EF579-9D46-4ADD-A91E-E68037C917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D5EA6263-05CC-4184-9CED-086DFA3F97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72117996-967F-4C1F-A765-00DF5961A5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62DD0CF-A668-451C-9342-5521F9C507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7D8301A7-21E6-440E-8786-C23F081ECB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0F979868-6AA5-4390-BAA8-55E66E7E97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C06BB7F5-8577-4C2A-9234-5744BAEFBE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142C753A-7410-4F7B-986A-760C896763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E0A3CEEB-F9D5-451D-9983-C9B437816C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819815E6-516E-48E0-8B79-AAC2653C8A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9E707FF1-7420-4F82-AEEE-D82692C9D9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45A65BAA-3147-4ADC-8C9A-009692D5E3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1276773A-9F98-49C4-9B8C-0178207FA3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C53659AD-4ED0-44B6-B282-2B44B3CF6E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B7FA8741-A286-412C-8D56-B0A84C70A5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85DC08ED-A379-47DF-81AF-9875980F92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75DAB1DE-24FA-46BB-AB5A-A575DE787C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9FE89785-A3D5-44E0-BF95-CBC39CD985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54864C55-8751-4752-B86C-6FFE327230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CDE59AEF-0BBD-4061-84EC-0762950254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ED76AC40-3714-406E-B782-14F3D81C10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4B0B4F18-C687-4247-9F18-681D013A6F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101B59B6-8459-4DFF-B5A0-ADCA79F43F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4CCF98D9-023C-4AFB-8AA1-A9351C96F6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FAEAF647-BB6D-4958-9744-9A45711106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B60AF8B-1C95-4F88-A5C7-A4B435E9E5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A65CF228-1C2F-49E9-93FE-2F9D50F70A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FAE28-82D5-4A63-95A9-108E798C41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B58C8EB0-C42C-41C7-B52E-DFA902A0AB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1275C512-66D5-4858-ACA5-F36FD50B5F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5C82C221-AFE6-4DEF-A7E3-3A03574454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3AFAA8C0-539B-4576-A300-1195CD0A40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3AD7F5C9-3548-497D-BB8B-3656D4EF78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B1982F35-BD6C-4265-BC2A-AAC64CE436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1ABB5046-2843-41E5-AC25-903DC87751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CCB696E-5492-41DA-9021-7F6C30CCFB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A6DB2035-73EA-4B38-B244-E24402B954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CC55295F-4CAE-4814-A9BA-7562AF5EEC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77ED14E0-070B-4C2D-8E43-4DCB3DD3FF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DA8FC4A-6B80-425C-9B07-2B905F7FCC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BB31BA6C-B743-4500-BB86-52485A4247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1723B0FC-BE70-4D8E-8CE8-BB8B5FBAFA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A0DDF532-85CC-4E37-BDA7-BF7C7A878B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6E7F05C4-7B58-4AA3-BC9F-D153C36F22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8EDCD5E5-15E0-4295-A38C-AA7B2C19C6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F4DE1280-271C-41EB-BC77-B389646415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BCD71F8F-1279-4E42-9C2D-601BDE8BC2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891D7F6C-E335-4DDD-A08E-8F8F87522E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1FEAE692-47C2-4A8F-B36C-2FF734D2EB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06EB2B0F-4CF9-4747-AA2F-D3428F4E22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256DA86D-5B48-4125-950A-E19AC6C709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2EC30CE1-6F95-4E0A-A444-E43C3AE444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6B92F9D9-B6E4-4E66-821D-E2E63124AB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2C2B4486-B39A-4341-B1B0-5862A4DAF0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5F787013-4553-466A-87ED-FD7BF70322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775C5006-CCCC-4A08-8658-50E338FADF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ADA926F1-5C90-4D98-AA36-3B7EE22272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ED253E43-1A65-4BAD-80F8-6C0DDF1F96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B89503EE-C325-4335-BC8E-E827FED50F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A2582988-C7AA-433C-AE5B-D242474F09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1F953E87-6E14-4B07-8942-1BD75F24D1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45B32A68-BF63-45E9-B81A-09A53CFE2A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F657A841-8313-418D-B4C1-A93AA45462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CFB1C3D2-F5A3-4CB4-8AAD-A138C9B6C7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903A3BC7-FC4C-41AA-A796-BA3BEFDAD7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B49AD230-6493-4C88-AB80-AF781026B7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46605DE2-7499-4EC6-BBD4-7360828A43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BC43D844-5C6D-46F1-B4C7-52DECACB93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EA35F48B-FD51-478B-A4A1-D6D2677B57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D7FE6F81-C13E-43A0-AB45-B1EF6B348F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E4CCB195-F397-4D2A-BA45-81CF3BA6F1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9CAFB4F3-0893-4F70-BDF4-9DE6BD78ED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DCFF8129-B7A1-4A78-9D4E-8916CDD4DE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C41B2F0B-8FDD-480F-9AC3-FAE5F673E4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5D726BA5-53BA-4269-8A14-D54FE0BC71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4FA2FAE2-2286-4606-842C-F7A075F1AE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A1DCF417-17BB-4BDE-8211-BAC15CF499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25E098B2-2BA1-4C6A-85AA-18FC68C45E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12481274-5CED-45D2-B82E-67E47F9BC5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6D8695C0-D040-49C9-9A41-127CD30B92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2B79DB31-7466-433A-8A3D-5E8C732C5A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716C377F-868F-4096-9B6B-D2BE573509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DAAF91D5-462F-46BE-B417-4331C5DE1B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56059BD8-2F49-4730-B796-8BEA430F84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B603766F-B3B9-45EA-A0AF-AF30EA2E26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640915B9-D207-431B-A041-92021CB3AC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C8ABB4EC-E124-445F-A359-72DBA89959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FA798C7B-D4FD-495A-9244-AAE679134D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DB7B2490-E8D5-45B9-828D-D2ACFE9A87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23D2CC08-81B3-443E-9756-E68E22B54E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25755659-B310-41C8-A4A7-9430148030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53D3BE98-7DA8-452E-A514-6A25FFF07A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87C672F5-2C43-4788-B226-7290D9DF2D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BD39881B-AD61-4A5A-8C63-CC380E0F5B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1F4B1337-53E6-45F5-B375-2B6B932B31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CA5C6A54-1AF5-4275-837F-3777431C7D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B8C2E4BA-E5DA-40E4-A888-732CD26ED5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2C8CA5C5-2C1A-461E-BD5F-457280CBA1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E5676130-C016-4337-9982-87AFD6E82B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2ABF7D13-F4D4-433C-9D38-DA8CFC0548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88BB078A-A56B-407C-81B4-7832DA3AAC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35547AC6-494C-4ED9-A105-19B513BEAA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25D58E6E-B0F4-4170-A562-3C6F77A95AB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55DD64DD-C641-4C62-AF49-0E3C44BB15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D23D902-7547-4FAC-B433-2DDAC8895B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A17641C1-3410-4640-96C9-5D6FEC8D63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1F483AA7-9B71-47EA-8632-7397624C59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0353AF47-3B88-4D67-8EC9-C7AE543F65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57E309BF-3230-42BD-BC2F-60B808F34E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9932725D-B110-4047-BB22-6356198035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5AAA686F-4A25-4F34-ADD8-A080A4E61E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947917A8-B20F-46DB-B9E9-69FA848E1A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02646F2C-C5D8-4C5B-A7BE-91460398CC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6EC04CE1-28CB-43BF-91D9-72F82D2397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DCDA1934-8AD0-4268-80D9-BEE3F0475A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BA7BE6BB-B8E5-4D9B-B8E5-B8A1649C4A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29BE92B2-B125-4C62-8000-9D156D2FEC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14F0A50F-2D80-4254-B3D0-DC8190EB19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67C7E90F-22B0-48B1-A1B4-5369D65C23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71FF433B-DDF4-4D5F-89BA-87977006A0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D48A49E5-7CF2-492E-87F7-695F924359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5BD7D296-9661-40B2-A428-7DD9F618D9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04D1B7AD-A7F0-4986-A3AD-8E39EAF90F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35AF01F4-35D4-4554-B71D-8CD894EC85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CCC1B463-DAB6-412B-9250-15C17FF972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17CF2EA9-229B-4295-B7A7-9970702851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EC241A1A-5312-44CE-9A7F-3B642BAA1C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EBD307B9-2BEF-4FDE-9F15-BFA3EB8A4A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C74D74CC-D7D4-47E0-B3F5-DE011B5965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E0EB23E8-A87B-4B70-904A-63D7425D97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9726D387-9667-499A-BF67-5D610158FD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0EE18728-6622-4AC2-944F-D9AB96DA7F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F7A32695-4F9B-41C6-97CD-95EEB3A145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CAB8A7B8-A8B8-4056-8C6D-0473710230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3E72121A-35BB-4D4F-9BC4-8DD6E86838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9CA02CB6-8C06-4C8B-AAC8-D2B935C09A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241B6826-B8B4-4606-BEB4-878344E186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65C0E88E-CF21-49E2-8576-657AF8ED3D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1:L177"/>
  <sheetViews>
    <sheetView tabSelected="1" zoomScale="82" zoomScaleNormal="82" workbookViewId="0">
      <selection activeCell="B12" sqref="B12"/>
    </sheetView>
  </sheetViews>
  <sheetFormatPr baseColWidth="10" defaultColWidth="26.42578125" defaultRowHeight="15.75" x14ac:dyDescent="0.25"/>
  <cols>
    <col min="1" max="1" width="56" style="6" customWidth="1"/>
    <col min="2" max="2" width="41.28515625" style="6" customWidth="1"/>
    <col min="3" max="3" width="31.85546875" style="5" customWidth="1"/>
    <col min="4" max="4" width="19.5703125" style="5" customWidth="1"/>
    <col min="5" max="5" width="27.28515625" style="4" customWidth="1"/>
    <col min="6" max="6" width="20.5703125" style="3" customWidth="1"/>
    <col min="7" max="7" width="26.140625" style="2" customWidth="1"/>
    <col min="8" max="8" width="24" style="2" customWidth="1"/>
    <col min="9" max="9" width="27.28515625" style="1" customWidth="1"/>
  </cols>
  <sheetData>
    <row r="1" spans="1:12" ht="20.25" x14ac:dyDescent="0.3">
      <c r="A1" s="107" t="s">
        <v>374</v>
      </c>
      <c r="B1" s="108"/>
      <c r="C1" s="108"/>
      <c r="D1" s="108"/>
      <c r="E1" s="108"/>
      <c r="F1" s="108"/>
      <c r="G1" s="108"/>
      <c r="H1" s="108"/>
      <c r="I1" s="109"/>
    </row>
    <row r="2" spans="1:12" ht="21" x14ac:dyDescent="0.35">
      <c r="A2" s="110" t="s">
        <v>373</v>
      </c>
      <c r="B2" s="84"/>
      <c r="C2" s="84"/>
      <c r="D2" s="84"/>
      <c r="E2" s="84"/>
      <c r="F2" s="84"/>
      <c r="G2" s="84"/>
      <c r="H2" s="84"/>
      <c r="I2" s="85"/>
    </row>
    <row r="3" spans="1:12" ht="20.25" customHeight="1" x14ac:dyDescent="0.3">
      <c r="A3" s="81" t="s">
        <v>372</v>
      </c>
      <c r="B3" s="82"/>
      <c r="C3" s="82"/>
      <c r="D3" s="82"/>
      <c r="E3" s="82"/>
      <c r="F3" s="82"/>
      <c r="G3" s="82"/>
      <c r="H3" s="82"/>
      <c r="I3" s="83"/>
    </row>
    <row r="4" spans="1:12" ht="21" x14ac:dyDescent="0.35">
      <c r="A4" s="77"/>
      <c r="B4" s="80"/>
      <c r="C4" s="80"/>
      <c r="D4" s="80"/>
      <c r="E4" s="80"/>
      <c r="F4" s="51"/>
      <c r="G4" s="80"/>
      <c r="H4" s="80"/>
      <c r="I4" s="76"/>
    </row>
    <row r="5" spans="1:12" s="71" customFormat="1" ht="24.75" customHeight="1" x14ac:dyDescent="0.35">
      <c r="A5" s="111" t="s">
        <v>371</v>
      </c>
      <c r="B5" s="112"/>
      <c r="C5" s="112"/>
      <c r="D5" s="112"/>
      <c r="E5" s="112"/>
      <c r="F5" s="112"/>
      <c r="G5" s="112"/>
      <c r="H5" s="112"/>
      <c r="I5" s="113"/>
    </row>
    <row r="6" spans="1:12" s="71" customFormat="1" ht="27" customHeight="1" x14ac:dyDescent="0.35">
      <c r="A6" s="75"/>
      <c r="B6" s="74" t="s">
        <v>370</v>
      </c>
      <c r="C6" s="110"/>
      <c r="D6" s="84"/>
      <c r="E6" s="84"/>
      <c r="F6" s="84"/>
      <c r="G6" s="84"/>
      <c r="H6" s="84"/>
      <c r="I6" s="85"/>
    </row>
    <row r="7" spans="1:12" s="71" customFormat="1" ht="27.75" customHeight="1" thickBot="1" x14ac:dyDescent="0.4">
      <c r="A7" s="73"/>
      <c r="B7" s="72" t="s">
        <v>369</v>
      </c>
      <c r="C7" s="86"/>
      <c r="D7" s="87"/>
      <c r="E7" s="87"/>
      <c r="F7" s="87"/>
      <c r="G7" s="87"/>
      <c r="H7" s="87"/>
      <c r="I7" s="88"/>
    </row>
    <row r="8" spans="1:12" s="71" customFormat="1" ht="26.25" customHeight="1" x14ac:dyDescent="0.35">
      <c r="A8" s="97" t="s">
        <v>368</v>
      </c>
      <c r="B8" s="99" t="s">
        <v>367</v>
      </c>
      <c r="C8" s="101" t="s">
        <v>366</v>
      </c>
      <c r="D8" s="103" t="s">
        <v>365</v>
      </c>
      <c r="E8" s="105" t="s">
        <v>364</v>
      </c>
      <c r="F8" s="105" t="s">
        <v>363</v>
      </c>
      <c r="G8" s="89" t="s">
        <v>362</v>
      </c>
      <c r="H8" s="91" t="s">
        <v>361</v>
      </c>
      <c r="I8" s="93" t="s">
        <v>360</v>
      </c>
    </row>
    <row r="9" spans="1:12" s="71" customFormat="1" ht="4.5" customHeight="1" thickBot="1" x14ac:dyDescent="0.4">
      <c r="A9" s="98"/>
      <c r="B9" s="100"/>
      <c r="C9" s="102"/>
      <c r="D9" s="104"/>
      <c r="E9" s="106"/>
      <c r="F9" s="106"/>
      <c r="G9" s="90"/>
      <c r="H9" s="92"/>
      <c r="I9" s="94"/>
    </row>
    <row r="10" spans="1:12" s="60" customFormat="1" ht="34.5" customHeight="1" x14ac:dyDescent="0.35">
      <c r="A10" s="63" t="s">
        <v>355</v>
      </c>
      <c r="B10" s="63" t="s">
        <v>354</v>
      </c>
      <c r="C10" s="24" t="s">
        <v>359</v>
      </c>
      <c r="D10" s="14">
        <v>43853</v>
      </c>
      <c r="E10" s="62">
        <v>121072.5</v>
      </c>
      <c r="F10" s="14">
        <v>43974</v>
      </c>
      <c r="G10" s="64"/>
      <c r="H10" s="62">
        <f>+E10-G10</f>
        <v>121072.5</v>
      </c>
      <c r="I10" s="61" t="s">
        <v>308</v>
      </c>
      <c r="J10" s="19"/>
      <c r="K10" s="19"/>
      <c r="L10" s="19"/>
    </row>
    <row r="11" spans="1:12" s="60" customFormat="1" ht="47.25" customHeight="1" x14ac:dyDescent="0.35">
      <c r="A11" s="70" t="s">
        <v>358</v>
      </c>
      <c r="B11" s="69" t="s">
        <v>357</v>
      </c>
      <c r="C11" s="57" t="s">
        <v>356</v>
      </c>
      <c r="D11" s="67">
        <v>43861</v>
      </c>
      <c r="E11" s="68">
        <v>107932500</v>
      </c>
      <c r="F11" s="67">
        <v>43982</v>
      </c>
      <c r="G11" s="66">
        <v>84187350</v>
      </c>
      <c r="H11" s="66">
        <f>+E11-G11</f>
        <v>23745150</v>
      </c>
      <c r="I11" s="61" t="s">
        <v>308</v>
      </c>
      <c r="J11" s="65"/>
      <c r="L11" s="19"/>
    </row>
    <row r="12" spans="1:12" s="60" customFormat="1" ht="50.25" customHeight="1" x14ac:dyDescent="0.35">
      <c r="A12" s="63" t="s">
        <v>355</v>
      </c>
      <c r="B12" s="63" t="s">
        <v>354</v>
      </c>
      <c r="C12" s="24" t="s">
        <v>353</v>
      </c>
      <c r="D12" s="14">
        <v>43826</v>
      </c>
      <c r="E12" s="62">
        <v>64483.45</v>
      </c>
      <c r="F12" s="14">
        <v>43948</v>
      </c>
      <c r="G12" s="64"/>
      <c r="H12" s="62">
        <f>+E12</f>
        <v>64483.45</v>
      </c>
      <c r="I12" s="61" t="s">
        <v>308</v>
      </c>
      <c r="L12" s="19"/>
    </row>
    <row r="13" spans="1:12" s="60" customFormat="1" ht="21.95" customHeight="1" x14ac:dyDescent="0.35">
      <c r="A13" s="63" t="s">
        <v>352</v>
      </c>
      <c r="B13" s="63" t="s">
        <v>351</v>
      </c>
      <c r="C13" s="24" t="s">
        <v>350</v>
      </c>
      <c r="D13" s="14">
        <v>43781</v>
      </c>
      <c r="E13" s="62">
        <v>12540000</v>
      </c>
      <c r="F13" s="14">
        <v>43902</v>
      </c>
      <c r="G13" s="64"/>
      <c r="H13" s="62">
        <f>+E13</f>
        <v>12540000</v>
      </c>
      <c r="I13" s="61" t="s">
        <v>308</v>
      </c>
      <c r="L13" s="19"/>
    </row>
    <row r="14" spans="1:12" s="60" customFormat="1" ht="21.95" customHeight="1" x14ac:dyDescent="0.35">
      <c r="A14" s="63" t="s">
        <v>349</v>
      </c>
      <c r="B14" s="63" t="s">
        <v>34</v>
      </c>
      <c r="C14" s="24" t="s">
        <v>348</v>
      </c>
      <c r="D14" s="14">
        <v>44034</v>
      </c>
      <c r="E14" s="62">
        <v>354000</v>
      </c>
      <c r="F14" s="14">
        <v>44157</v>
      </c>
      <c r="G14" s="64"/>
      <c r="H14" s="62">
        <f>+E14-G14</f>
        <v>354000</v>
      </c>
      <c r="I14" s="61" t="s">
        <v>308</v>
      </c>
      <c r="L14" s="19"/>
    </row>
    <row r="15" spans="1:12" s="60" customFormat="1" ht="21.95" customHeight="1" x14ac:dyDescent="0.35">
      <c r="A15" s="63" t="s">
        <v>347</v>
      </c>
      <c r="B15" s="63" t="s">
        <v>34</v>
      </c>
      <c r="C15" s="24" t="s">
        <v>80</v>
      </c>
      <c r="D15" s="14">
        <v>44036</v>
      </c>
      <c r="E15" s="62">
        <v>259600</v>
      </c>
      <c r="F15" s="14">
        <v>44159</v>
      </c>
      <c r="G15" s="64"/>
      <c r="H15" s="62">
        <f>+E15</f>
        <v>259600</v>
      </c>
      <c r="I15" s="61" t="s">
        <v>308</v>
      </c>
      <c r="L15" s="19"/>
    </row>
    <row r="16" spans="1:12" s="60" customFormat="1" ht="21.95" customHeight="1" x14ac:dyDescent="0.35">
      <c r="A16" s="63" t="s">
        <v>346</v>
      </c>
      <c r="B16" s="63" t="s">
        <v>34</v>
      </c>
      <c r="C16" s="24" t="s">
        <v>345</v>
      </c>
      <c r="D16" s="14">
        <v>44027</v>
      </c>
      <c r="E16" s="62">
        <v>177000</v>
      </c>
      <c r="F16" s="14">
        <v>44150</v>
      </c>
      <c r="G16" s="64"/>
      <c r="H16" s="62">
        <f>+E16</f>
        <v>177000</v>
      </c>
      <c r="I16" s="61" t="s">
        <v>308</v>
      </c>
      <c r="L16" s="19"/>
    </row>
    <row r="17" spans="1:12" s="60" customFormat="1" ht="21.95" customHeight="1" x14ac:dyDescent="0.35">
      <c r="A17" s="63" t="s">
        <v>344</v>
      </c>
      <c r="B17" s="63" t="s">
        <v>34</v>
      </c>
      <c r="C17" s="24" t="s">
        <v>343</v>
      </c>
      <c r="D17" s="14">
        <v>44035</v>
      </c>
      <c r="E17" s="62">
        <v>708000</v>
      </c>
      <c r="F17" s="14">
        <v>44150</v>
      </c>
      <c r="G17" s="64"/>
      <c r="H17" s="62">
        <f>+E17</f>
        <v>708000</v>
      </c>
      <c r="I17" s="61" t="s">
        <v>308</v>
      </c>
      <c r="L17" s="19"/>
    </row>
    <row r="18" spans="1:12" s="60" customFormat="1" ht="21.95" customHeight="1" x14ac:dyDescent="0.35">
      <c r="A18" s="63" t="s">
        <v>342</v>
      </c>
      <c r="B18" s="63" t="s">
        <v>34</v>
      </c>
      <c r="C18" s="24" t="s">
        <v>341</v>
      </c>
      <c r="D18" s="14">
        <v>44034</v>
      </c>
      <c r="E18" s="62">
        <v>1500000</v>
      </c>
      <c r="F18" s="14">
        <v>44157</v>
      </c>
      <c r="G18" s="64"/>
      <c r="H18" s="62">
        <f>+E18</f>
        <v>1500000</v>
      </c>
      <c r="I18" s="61" t="s">
        <v>308</v>
      </c>
      <c r="L18" s="19"/>
    </row>
    <row r="19" spans="1:12" s="60" customFormat="1" ht="21.95" customHeight="1" x14ac:dyDescent="0.35">
      <c r="A19" s="63" t="s">
        <v>340</v>
      </c>
      <c r="B19" s="63" t="s">
        <v>34</v>
      </c>
      <c r="C19" s="24" t="s">
        <v>339</v>
      </c>
      <c r="D19" s="14">
        <v>44035</v>
      </c>
      <c r="E19" s="62">
        <v>1062000</v>
      </c>
      <c r="F19" s="14">
        <v>44158</v>
      </c>
      <c r="G19" s="64"/>
      <c r="H19" s="62">
        <f>+E19</f>
        <v>1062000</v>
      </c>
      <c r="I19" s="61" t="s">
        <v>308</v>
      </c>
      <c r="L19" s="19"/>
    </row>
    <row r="20" spans="1:12" s="60" customFormat="1" ht="21.95" customHeight="1" x14ac:dyDescent="0.35">
      <c r="A20" s="63" t="s">
        <v>338</v>
      </c>
      <c r="B20" s="63" t="s">
        <v>34</v>
      </c>
      <c r="C20" s="24" t="s">
        <v>337</v>
      </c>
      <c r="D20" s="14">
        <v>44044</v>
      </c>
      <c r="E20" s="62">
        <v>180000</v>
      </c>
      <c r="F20" s="14">
        <v>44166</v>
      </c>
      <c r="G20" s="64"/>
      <c r="H20" s="62">
        <f>+E20-G20</f>
        <v>180000</v>
      </c>
      <c r="I20" s="61" t="s">
        <v>308</v>
      </c>
      <c r="L20" s="19"/>
    </row>
    <row r="21" spans="1:12" s="60" customFormat="1" ht="31.5" customHeight="1" x14ac:dyDescent="0.35">
      <c r="A21" s="63" t="s">
        <v>336</v>
      </c>
      <c r="B21" s="63" t="s">
        <v>286</v>
      </c>
      <c r="C21" s="24" t="s">
        <v>335</v>
      </c>
      <c r="D21" s="14">
        <v>44120</v>
      </c>
      <c r="E21" s="62">
        <v>26904</v>
      </c>
      <c r="F21" s="14">
        <v>44243</v>
      </c>
      <c r="G21" s="62"/>
      <c r="H21" s="62">
        <f>+E21-G21</f>
        <v>26904</v>
      </c>
      <c r="I21" s="61" t="s">
        <v>308</v>
      </c>
      <c r="L21" s="19"/>
    </row>
    <row r="22" spans="1:12" s="60" customFormat="1" ht="31.5" customHeight="1" x14ac:dyDescent="0.35">
      <c r="A22" s="63" t="s">
        <v>307</v>
      </c>
      <c r="B22" s="63" t="s">
        <v>306</v>
      </c>
      <c r="C22" s="24" t="s">
        <v>261</v>
      </c>
      <c r="D22" s="14">
        <v>44197</v>
      </c>
      <c r="E22" s="62">
        <v>990431.53</v>
      </c>
      <c r="F22" s="14">
        <v>44317</v>
      </c>
      <c r="G22" s="62"/>
      <c r="H22" s="62">
        <f>+E22-G22</f>
        <v>990431.53</v>
      </c>
      <c r="I22" s="61" t="s">
        <v>308</v>
      </c>
      <c r="L22" s="19"/>
    </row>
    <row r="23" spans="1:12" s="60" customFormat="1" ht="31.5" customHeight="1" x14ac:dyDescent="0.35">
      <c r="A23" s="63" t="s">
        <v>307</v>
      </c>
      <c r="B23" s="63" t="s">
        <v>334</v>
      </c>
      <c r="C23" s="24" t="s">
        <v>333</v>
      </c>
      <c r="D23" s="14">
        <v>44197</v>
      </c>
      <c r="E23" s="62">
        <v>1258798.32</v>
      </c>
      <c r="F23" s="14">
        <v>44317</v>
      </c>
      <c r="G23" s="62"/>
      <c r="H23" s="62">
        <f>+E23-G23</f>
        <v>1258798.32</v>
      </c>
      <c r="I23" s="61" t="s">
        <v>308</v>
      </c>
      <c r="L23" s="19"/>
    </row>
    <row r="24" spans="1:12" s="60" customFormat="1" ht="31.5" customHeight="1" x14ac:dyDescent="0.35">
      <c r="A24" s="63" t="s">
        <v>307</v>
      </c>
      <c r="B24" s="63" t="s">
        <v>332</v>
      </c>
      <c r="C24" s="24" t="s">
        <v>331</v>
      </c>
      <c r="D24" s="14">
        <v>44197</v>
      </c>
      <c r="E24" s="62">
        <v>66987.179999999993</v>
      </c>
      <c r="F24" s="14">
        <v>44317</v>
      </c>
      <c r="G24" s="62"/>
      <c r="H24" s="62">
        <f>+E24-G24</f>
        <v>66987.179999999993</v>
      </c>
      <c r="I24" s="61" t="s">
        <v>308</v>
      </c>
      <c r="L24" s="19"/>
    </row>
    <row r="25" spans="1:12" s="60" customFormat="1" ht="31.5" customHeight="1" x14ac:dyDescent="0.35">
      <c r="A25" s="63" t="s">
        <v>330</v>
      </c>
      <c r="B25" s="63" t="s">
        <v>329</v>
      </c>
      <c r="C25" s="24" t="s">
        <v>328</v>
      </c>
      <c r="D25" s="14">
        <v>44294</v>
      </c>
      <c r="E25" s="62">
        <v>583278.54</v>
      </c>
      <c r="F25" s="14">
        <v>44416</v>
      </c>
      <c r="G25" s="62"/>
      <c r="H25" s="62">
        <f t="shared" ref="H25:H32" si="0">+E25</f>
        <v>583278.54</v>
      </c>
      <c r="I25" s="61" t="s">
        <v>308</v>
      </c>
      <c r="L25" s="19"/>
    </row>
    <row r="26" spans="1:12" s="60" customFormat="1" ht="31.5" customHeight="1" x14ac:dyDescent="0.35">
      <c r="A26" s="63" t="s">
        <v>307</v>
      </c>
      <c r="B26" s="63" t="s">
        <v>306</v>
      </c>
      <c r="C26" s="24" t="s">
        <v>327</v>
      </c>
      <c r="D26" s="14">
        <v>44287</v>
      </c>
      <c r="E26" s="62">
        <v>66414.64</v>
      </c>
      <c r="F26" s="14">
        <v>44409</v>
      </c>
      <c r="G26" s="62"/>
      <c r="H26" s="62">
        <f t="shared" si="0"/>
        <v>66414.64</v>
      </c>
      <c r="I26" s="61" t="s">
        <v>308</v>
      </c>
      <c r="L26" s="19"/>
    </row>
    <row r="27" spans="1:12" s="60" customFormat="1" ht="31.5" customHeight="1" x14ac:dyDescent="0.35">
      <c r="A27" s="63" t="s">
        <v>325</v>
      </c>
      <c r="B27" s="63" t="s">
        <v>2</v>
      </c>
      <c r="C27" s="24" t="s">
        <v>326</v>
      </c>
      <c r="D27" s="14">
        <v>44211</v>
      </c>
      <c r="E27" s="62">
        <v>9332435</v>
      </c>
      <c r="F27" s="14">
        <v>44331</v>
      </c>
      <c r="G27" s="62"/>
      <c r="H27" s="62">
        <f t="shared" si="0"/>
        <v>9332435</v>
      </c>
      <c r="I27" s="61" t="s">
        <v>308</v>
      </c>
      <c r="L27" s="19"/>
    </row>
    <row r="28" spans="1:12" s="60" customFormat="1" ht="31.5" customHeight="1" x14ac:dyDescent="0.35">
      <c r="A28" s="63" t="s">
        <v>325</v>
      </c>
      <c r="B28" s="63" t="s">
        <v>2</v>
      </c>
      <c r="C28" s="24" t="s">
        <v>324</v>
      </c>
      <c r="D28" s="14">
        <v>44267</v>
      </c>
      <c r="E28" s="62">
        <v>4131355</v>
      </c>
      <c r="F28" s="14">
        <v>44389</v>
      </c>
      <c r="G28" s="62"/>
      <c r="H28" s="62">
        <f t="shared" si="0"/>
        <v>4131355</v>
      </c>
      <c r="I28" s="61" t="s">
        <v>308</v>
      </c>
      <c r="L28" s="19"/>
    </row>
    <row r="29" spans="1:12" s="60" customFormat="1" ht="31.5" customHeight="1" x14ac:dyDescent="0.35">
      <c r="A29" s="63" t="s">
        <v>307</v>
      </c>
      <c r="B29" s="63" t="s">
        <v>306</v>
      </c>
      <c r="C29" s="24" t="s">
        <v>139</v>
      </c>
      <c r="D29" s="14">
        <v>44287</v>
      </c>
      <c r="E29" s="62">
        <f>22404*58</f>
        <v>1299432</v>
      </c>
      <c r="F29" s="14">
        <v>44409</v>
      </c>
      <c r="G29" s="62"/>
      <c r="H29" s="62">
        <f t="shared" si="0"/>
        <v>1299432</v>
      </c>
      <c r="I29" s="61" t="s">
        <v>308</v>
      </c>
      <c r="L29" s="19"/>
    </row>
    <row r="30" spans="1:12" s="60" customFormat="1" ht="31.5" customHeight="1" x14ac:dyDescent="0.35">
      <c r="A30" s="63" t="s">
        <v>307</v>
      </c>
      <c r="B30" s="63" t="s">
        <v>306</v>
      </c>
      <c r="C30" s="24" t="s">
        <v>323</v>
      </c>
      <c r="D30" s="14">
        <v>44285</v>
      </c>
      <c r="E30" s="62">
        <f>832*58</f>
        <v>48256</v>
      </c>
      <c r="F30" s="14">
        <v>44407</v>
      </c>
      <c r="G30" s="62"/>
      <c r="H30" s="62">
        <f t="shared" si="0"/>
        <v>48256</v>
      </c>
      <c r="I30" s="61" t="s">
        <v>308</v>
      </c>
      <c r="L30" s="19"/>
    </row>
    <row r="31" spans="1:12" s="60" customFormat="1" ht="31.5" customHeight="1" x14ac:dyDescent="0.35">
      <c r="A31" s="63" t="s">
        <v>322</v>
      </c>
      <c r="B31" s="63" t="s">
        <v>116</v>
      </c>
      <c r="C31" s="24" t="s">
        <v>321</v>
      </c>
      <c r="D31" s="22">
        <v>44343</v>
      </c>
      <c r="E31" s="62">
        <v>29500</v>
      </c>
      <c r="F31" s="14">
        <v>44466</v>
      </c>
      <c r="G31" s="62"/>
      <c r="H31" s="62">
        <f t="shared" si="0"/>
        <v>29500</v>
      </c>
      <c r="I31" s="61" t="s">
        <v>308</v>
      </c>
      <c r="L31" s="19"/>
    </row>
    <row r="32" spans="1:12" s="60" customFormat="1" ht="31.5" customHeight="1" x14ac:dyDescent="0.35">
      <c r="A32" s="63" t="s">
        <v>320</v>
      </c>
      <c r="B32" s="63" t="s">
        <v>319</v>
      </c>
      <c r="C32" s="24" t="s">
        <v>318</v>
      </c>
      <c r="D32" s="22">
        <v>44378</v>
      </c>
      <c r="E32" s="62">
        <v>188800</v>
      </c>
      <c r="F32" s="14">
        <v>44501</v>
      </c>
      <c r="G32" s="62"/>
      <c r="H32" s="62">
        <f t="shared" si="0"/>
        <v>188800</v>
      </c>
      <c r="I32" s="61" t="s">
        <v>308</v>
      </c>
      <c r="L32" s="19"/>
    </row>
    <row r="33" spans="1:12" s="60" customFormat="1" ht="31.5" customHeight="1" x14ac:dyDescent="0.35">
      <c r="A33" s="63" t="s">
        <v>317</v>
      </c>
      <c r="B33" s="63" t="s">
        <v>34</v>
      </c>
      <c r="C33" s="24" t="s">
        <v>15</v>
      </c>
      <c r="D33" s="22">
        <v>44302</v>
      </c>
      <c r="E33" s="62">
        <v>157998.6</v>
      </c>
      <c r="F33" s="14">
        <v>44424</v>
      </c>
      <c r="G33" s="62"/>
      <c r="H33" s="62">
        <f t="shared" ref="H33:H42" si="1">+E33-G33</f>
        <v>157998.6</v>
      </c>
      <c r="I33" s="61" t="s">
        <v>308</v>
      </c>
      <c r="L33" s="19"/>
    </row>
    <row r="34" spans="1:12" s="60" customFormat="1" ht="31.5" customHeight="1" x14ac:dyDescent="0.35">
      <c r="A34" s="63" t="s">
        <v>307</v>
      </c>
      <c r="B34" s="63" t="s">
        <v>316</v>
      </c>
      <c r="C34" s="24" t="s">
        <v>315</v>
      </c>
      <c r="D34" s="22">
        <v>44347</v>
      </c>
      <c r="E34" s="62">
        <v>66414.64</v>
      </c>
      <c r="F34" s="1" t="s">
        <v>314</v>
      </c>
      <c r="G34" s="62"/>
      <c r="H34" s="62">
        <f t="shared" si="1"/>
        <v>66414.64</v>
      </c>
      <c r="I34" s="61" t="s">
        <v>308</v>
      </c>
      <c r="L34" s="19"/>
    </row>
    <row r="35" spans="1:12" s="60" customFormat="1" ht="31.5" customHeight="1" x14ac:dyDescent="0.35">
      <c r="A35" s="63" t="s">
        <v>313</v>
      </c>
      <c r="B35" s="63" t="s">
        <v>286</v>
      </c>
      <c r="C35" s="24" t="s">
        <v>312</v>
      </c>
      <c r="D35" s="22">
        <v>44427</v>
      </c>
      <c r="E35" s="62">
        <v>35400</v>
      </c>
      <c r="F35" s="14">
        <v>44549</v>
      </c>
      <c r="G35" s="62"/>
      <c r="H35" s="62">
        <f t="shared" si="1"/>
        <v>35400</v>
      </c>
      <c r="I35" s="61" t="s">
        <v>0</v>
      </c>
      <c r="L35" s="19"/>
    </row>
    <row r="36" spans="1:12" s="60" customFormat="1" ht="31.5" customHeight="1" x14ac:dyDescent="0.35">
      <c r="A36" s="63" t="s">
        <v>311</v>
      </c>
      <c r="B36" s="63" t="s">
        <v>286</v>
      </c>
      <c r="C36" s="24" t="s">
        <v>310</v>
      </c>
      <c r="D36" s="22">
        <v>44391</v>
      </c>
      <c r="E36" s="62">
        <v>17700</v>
      </c>
      <c r="F36" s="14">
        <v>44514</v>
      </c>
      <c r="G36" s="62"/>
      <c r="H36" s="62">
        <f t="shared" si="1"/>
        <v>17700</v>
      </c>
      <c r="I36" s="61" t="s">
        <v>308</v>
      </c>
      <c r="L36" s="19"/>
    </row>
    <row r="37" spans="1:12" s="60" customFormat="1" ht="31.5" customHeight="1" x14ac:dyDescent="0.35">
      <c r="A37" s="6" t="s">
        <v>307</v>
      </c>
      <c r="B37" s="8" t="s">
        <v>306</v>
      </c>
      <c r="C37" s="24" t="s">
        <v>309</v>
      </c>
      <c r="D37" s="23">
        <v>44409</v>
      </c>
      <c r="E37" s="21">
        <v>66758.16</v>
      </c>
      <c r="F37" s="22">
        <v>44531</v>
      </c>
      <c r="G37" s="2"/>
      <c r="H37" s="21">
        <f t="shared" si="1"/>
        <v>66758.16</v>
      </c>
      <c r="I37" s="1" t="s">
        <v>308</v>
      </c>
      <c r="J37"/>
      <c r="L37" s="19"/>
    </row>
    <row r="38" spans="1:12" ht="21" x14ac:dyDescent="0.35">
      <c r="A38" s="6" t="s">
        <v>307</v>
      </c>
      <c r="B38" s="8" t="s">
        <v>306</v>
      </c>
      <c r="C38" s="24" t="s">
        <v>305</v>
      </c>
      <c r="D38" s="23">
        <v>44440</v>
      </c>
      <c r="E38" s="21">
        <v>66414.64</v>
      </c>
      <c r="F38" s="22">
        <v>44562</v>
      </c>
      <c r="H38" s="21">
        <f t="shared" si="1"/>
        <v>66414.64</v>
      </c>
      <c r="I38" s="1" t="s">
        <v>0</v>
      </c>
      <c r="L38" s="19"/>
    </row>
    <row r="39" spans="1:12" ht="21" x14ac:dyDescent="0.35">
      <c r="A39" s="6" t="s">
        <v>304</v>
      </c>
      <c r="B39" s="8" t="s">
        <v>34</v>
      </c>
      <c r="C39" s="24" t="s">
        <v>303</v>
      </c>
      <c r="D39" s="23">
        <v>44490</v>
      </c>
      <c r="E39" s="21">
        <v>3200550.58</v>
      </c>
      <c r="F39" s="14">
        <v>44613</v>
      </c>
      <c r="H39" s="21">
        <f t="shared" si="1"/>
        <v>3200550.58</v>
      </c>
      <c r="I39" s="1" t="s">
        <v>0</v>
      </c>
      <c r="L39" s="19"/>
    </row>
    <row r="40" spans="1:12" ht="21" x14ac:dyDescent="0.35">
      <c r="A40" s="6" t="s">
        <v>302</v>
      </c>
      <c r="B40" s="8" t="s">
        <v>286</v>
      </c>
      <c r="C40" s="24" t="s">
        <v>301</v>
      </c>
      <c r="D40" s="23">
        <v>44265</v>
      </c>
      <c r="E40" s="21">
        <v>106200</v>
      </c>
      <c r="F40" s="14">
        <v>44387</v>
      </c>
      <c r="H40" s="21">
        <f t="shared" si="1"/>
        <v>106200</v>
      </c>
      <c r="I40" s="1" t="s">
        <v>0</v>
      </c>
      <c r="L40" s="19"/>
    </row>
    <row r="41" spans="1:12" ht="33" x14ac:dyDescent="0.35">
      <c r="A41" s="59" t="s">
        <v>300</v>
      </c>
      <c r="B41" s="58" t="s">
        <v>299</v>
      </c>
      <c r="C41" s="57" t="s">
        <v>298</v>
      </c>
      <c r="D41" s="56">
        <v>44540</v>
      </c>
      <c r="E41" s="53">
        <v>11021288.5</v>
      </c>
      <c r="F41" s="55">
        <v>44661</v>
      </c>
      <c r="G41" s="54">
        <v>7468785.71</v>
      </c>
      <c r="H41" s="53">
        <f t="shared" si="1"/>
        <v>3552502.79</v>
      </c>
      <c r="I41" s="52" t="s">
        <v>0</v>
      </c>
      <c r="L41" s="19"/>
    </row>
    <row r="42" spans="1:12" ht="21" x14ac:dyDescent="0.35">
      <c r="A42" s="6" t="s">
        <v>297</v>
      </c>
      <c r="B42" s="8" t="s">
        <v>296</v>
      </c>
      <c r="C42" s="24" t="s">
        <v>295</v>
      </c>
      <c r="D42" s="23">
        <v>44558</v>
      </c>
      <c r="E42" s="21">
        <v>932554</v>
      </c>
      <c r="F42" s="22">
        <v>44679</v>
      </c>
      <c r="G42" s="21"/>
      <c r="H42" s="21">
        <f t="shared" si="1"/>
        <v>932554</v>
      </c>
      <c r="I42" s="1" t="s">
        <v>0</v>
      </c>
      <c r="L42" s="19"/>
    </row>
    <row r="43" spans="1:12" ht="21" x14ac:dyDescent="0.35">
      <c r="L43" s="19"/>
    </row>
    <row r="44" spans="1:12" ht="21" x14ac:dyDescent="0.35">
      <c r="A44" s="6" t="s">
        <v>294</v>
      </c>
      <c r="B44" s="8" t="s">
        <v>293</v>
      </c>
      <c r="C44" s="24" t="s">
        <v>89</v>
      </c>
      <c r="D44" s="23">
        <v>44592</v>
      </c>
      <c r="E44" s="21">
        <v>246000</v>
      </c>
      <c r="F44" s="22">
        <v>44712</v>
      </c>
      <c r="G44" s="21"/>
      <c r="H44" s="21">
        <f>+E44-G44</f>
        <v>246000</v>
      </c>
      <c r="I44" s="1" t="s">
        <v>0</v>
      </c>
      <c r="J44" s="20"/>
      <c r="L44" s="19"/>
    </row>
    <row r="45" spans="1:12" ht="21" x14ac:dyDescent="0.35">
      <c r="A45" s="6" t="s">
        <v>269</v>
      </c>
      <c r="B45" s="8" t="s">
        <v>34</v>
      </c>
      <c r="C45" s="24" t="s">
        <v>292</v>
      </c>
      <c r="D45" s="23">
        <v>44594</v>
      </c>
      <c r="E45" s="21">
        <v>1642560</v>
      </c>
      <c r="F45" s="22">
        <v>44707</v>
      </c>
      <c r="G45" s="21"/>
      <c r="H45" s="21">
        <f>+E45-G45</f>
        <v>1642560</v>
      </c>
      <c r="I45" s="1" t="s">
        <v>0</v>
      </c>
      <c r="J45" s="20"/>
      <c r="L45" s="19"/>
    </row>
    <row r="46" spans="1:12" ht="21" x14ac:dyDescent="0.35">
      <c r="A46" s="6" t="s">
        <v>291</v>
      </c>
      <c r="B46" s="8" t="s">
        <v>34</v>
      </c>
      <c r="C46" s="24" t="s">
        <v>290</v>
      </c>
      <c r="D46" s="23">
        <v>44610</v>
      </c>
      <c r="E46" s="21">
        <v>354000</v>
      </c>
      <c r="F46" s="22">
        <v>44730</v>
      </c>
      <c r="G46" s="21"/>
      <c r="H46" s="21">
        <f>+E46</f>
        <v>354000</v>
      </c>
      <c r="I46" s="1" t="s">
        <v>0</v>
      </c>
      <c r="J46" s="20"/>
      <c r="L46" s="19"/>
    </row>
    <row r="47" spans="1:12" ht="21" x14ac:dyDescent="0.35">
      <c r="A47" s="6" t="s">
        <v>289</v>
      </c>
      <c r="B47" s="8" t="s">
        <v>34</v>
      </c>
      <c r="C47" s="24" t="s">
        <v>288</v>
      </c>
      <c r="D47" s="23">
        <v>44600</v>
      </c>
      <c r="E47" s="21">
        <v>885000</v>
      </c>
      <c r="F47" s="22">
        <v>44720</v>
      </c>
      <c r="G47" s="21"/>
      <c r="H47" s="21">
        <f>+E47</f>
        <v>885000</v>
      </c>
      <c r="I47" s="1" t="s">
        <v>0</v>
      </c>
      <c r="J47" s="20"/>
      <c r="L47" s="19"/>
    </row>
    <row r="48" spans="1:12" ht="21" x14ac:dyDescent="0.35">
      <c r="A48" s="6" t="s">
        <v>287</v>
      </c>
      <c r="B48" s="8" t="s">
        <v>286</v>
      </c>
      <c r="C48" s="24" t="s">
        <v>285</v>
      </c>
      <c r="D48" s="23">
        <v>44637</v>
      </c>
      <c r="E48" s="21">
        <v>35400</v>
      </c>
      <c r="F48" s="22">
        <v>44759</v>
      </c>
      <c r="G48" s="21"/>
      <c r="H48" s="21">
        <f>+E48</f>
        <v>35400</v>
      </c>
      <c r="I48" s="1" t="s">
        <v>0</v>
      </c>
      <c r="J48" s="20"/>
      <c r="L48" s="19"/>
    </row>
    <row r="49" spans="1:12" ht="21" x14ac:dyDescent="0.35">
      <c r="A49" s="6" t="s">
        <v>284</v>
      </c>
      <c r="B49" s="25" t="s">
        <v>283</v>
      </c>
      <c r="C49" s="24" t="s">
        <v>24</v>
      </c>
      <c r="D49" s="23">
        <v>44652</v>
      </c>
      <c r="E49" s="21">
        <v>246000</v>
      </c>
      <c r="F49" s="22">
        <v>44774</v>
      </c>
      <c r="G49" s="21"/>
      <c r="H49" s="21">
        <f>+E49</f>
        <v>246000</v>
      </c>
      <c r="I49" s="1" t="s">
        <v>0</v>
      </c>
      <c r="J49" s="20"/>
      <c r="L49" s="19"/>
    </row>
    <row r="50" spans="1:12" ht="21" x14ac:dyDescent="0.35">
      <c r="A50" s="6" t="s">
        <v>269</v>
      </c>
      <c r="B50" s="25" t="s">
        <v>34</v>
      </c>
      <c r="C50" s="24" t="s">
        <v>282</v>
      </c>
      <c r="D50" s="23">
        <v>44677</v>
      </c>
      <c r="E50" s="21">
        <v>2283459.89</v>
      </c>
      <c r="F50" s="22">
        <v>44799</v>
      </c>
      <c r="G50" s="21"/>
      <c r="H50" s="21">
        <f>+E50</f>
        <v>2283459.89</v>
      </c>
      <c r="I50" s="1" t="s">
        <v>0</v>
      </c>
      <c r="J50" s="20"/>
      <c r="L50" s="19"/>
    </row>
    <row r="51" spans="1:12" ht="21" x14ac:dyDescent="0.35">
      <c r="A51" s="6" t="s">
        <v>281</v>
      </c>
      <c r="B51" s="6" t="s">
        <v>280</v>
      </c>
      <c r="C51" s="5" t="s">
        <v>279</v>
      </c>
      <c r="D51" s="35">
        <v>44634</v>
      </c>
      <c r="E51" s="4">
        <v>1579445.45</v>
      </c>
      <c r="F51" s="22">
        <v>44756</v>
      </c>
      <c r="G51" s="4">
        <v>1579445.45</v>
      </c>
      <c r="H51" s="2">
        <v>0</v>
      </c>
      <c r="I51" s="1" t="s">
        <v>30</v>
      </c>
      <c r="J51" s="20"/>
      <c r="L51" s="19"/>
    </row>
    <row r="52" spans="1:12" ht="21" x14ac:dyDescent="0.35">
      <c r="A52" s="48" t="s">
        <v>278</v>
      </c>
      <c r="B52" s="47" t="s">
        <v>34</v>
      </c>
      <c r="C52" s="43" t="s">
        <v>277</v>
      </c>
      <c r="D52" s="46">
        <v>44680</v>
      </c>
      <c r="E52" s="45">
        <v>1000000</v>
      </c>
      <c r="F52" s="44">
        <v>44802</v>
      </c>
      <c r="G52" s="45"/>
      <c r="H52" s="45">
        <f>+E52</f>
        <v>1000000</v>
      </c>
      <c r="I52" s="51" t="s">
        <v>0</v>
      </c>
      <c r="J52" s="50"/>
      <c r="K52" s="49" t="s">
        <v>276</v>
      </c>
      <c r="L52" s="19"/>
    </row>
    <row r="53" spans="1:12" ht="21" x14ac:dyDescent="0.35">
      <c r="A53" s="48" t="s">
        <v>275</v>
      </c>
      <c r="B53" s="47" t="s">
        <v>274</v>
      </c>
      <c r="C53" s="43" t="s">
        <v>273</v>
      </c>
      <c r="D53" s="46">
        <v>44691</v>
      </c>
      <c r="E53" s="45">
        <v>41354</v>
      </c>
      <c r="F53" s="44">
        <v>44814</v>
      </c>
      <c r="G53" s="43"/>
      <c r="H53" s="21">
        <f>+E53</f>
        <v>41354</v>
      </c>
      <c r="I53" s="1" t="s">
        <v>0</v>
      </c>
      <c r="J53" s="20"/>
      <c r="L53" s="19"/>
    </row>
    <row r="54" spans="1:12" ht="64.5" x14ac:dyDescent="0.35">
      <c r="A54" s="6" t="s">
        <v>272</v>
      </c>
      <c r="B54" s="25" t="s">
        <v>271</v>
      </c>
      <c r="C54" s="24" t="s">
        <v>270</v>
      </c>
      <c r="D54" s="23">
        <v>44688</v>
      </c>
      <c r="E54" s="21">
        <v>231159.33</v>
      </c>
      <c r="F54" s="22">
        <v>44811</v>
      </c>
      <c r="G54" s="21"/>
      <c r="H54" s="21">
        <f>+E54</f>
        <v>231159.33</v>
      </c>
      <c r="I54" s="1" t="s">
        <v>0</v>
      </c>
      <c r="J54" s="20"/>
      <c r="L54" s="19"/>
    </row>
    <row r="55" spans="1:12" ht="21" x14ac:dyDescent="0.35">
      <c r="A55" s="6" t="s">
        <v>269</v>
      </c>
      <c r="B55" s="25" t="s">
        <v>34</v>
      </c>
      <c r="C55" s="24" t="s">
        <v>268</v>
      </c>
      <c r="D55" s="23">
        <v>44721</v>
      </c>
      <c r="E55" s="21">
        <v>4000000</v>
      </c>
      <c r="F55" s="22">
        <v>44843</v>
      </c>
      <c r="G55" s="21"/>
      <c r="H55" s="21">
        <f>+E55</f>
        <v>4000000</v>
      </c>
      <c r="I55" s="1" t="s">
        <v>0</v>
      </c>
      <c r="J55" s="20"/>
      <c r="L55" s="19"/>
    </row>
    <row r="56" spans="1:12" ht="21" x14ac:dyDescent="0.35">
      <c r="A56" s="6" t="s">
        <v>177</v>
      </c>
      <c r="B56" s="25" t="s">
        <v>267</v>
      </c>
      <c r="C56" s="24" t="s">
        <v>266</v>
      </c>
      <c r="D56" s="23">
        <v>44707</v>
      </c>
      <c r="E56" s="21">
        <v>5779098.6799999997</v>
      </c>
      <c r="F56" s="22">
        <v>44830</v>
      </c>
      <c r="G56" s="21">
        <v>1155819.74</v>
      </c>
      <c r="H56" s="21">
        <f t="shared" ref="H56:H65" si="2">+E56-G56</f>
        <v>4623278.9399999995</v>
      </c>
      <c r="I56" s="1" t="s">
        <v>0</v>
      </c>
      <c r="J56" s="20"/>
      <c r="L56" s="19"/>
    </row>
    <row r="57" spans="1:12" ht="21" x14ac:dyDescent="0.35">
      <c r="A57" s="6" t="s">
        <v>265</v>
      </c>
      <c r="B57" s="25" t="s">
        <v>34</v>
      </c>
      <c r="C57" s="24" t="s">
        <v>264</v>
      </c>
      <c r="D57" s="23">
        <v>44735</v>
      </c>
      <c r="E57" s="21">
        <v>11992222</v>
      </c>
      <c r="F57" s="22">
        <v>44857</v>
      </c>
      <c r="G57" s="21"/>
      <c r="H57" s="21">
        <f t="shared" si="2"/>
        <v>11992222</v>
      </c>
      <c r="I57" s="1" t="s">
        <v>0</v>
      </c>
      <c r="J57" s="20"/>
      <c r="L57" s="19"/>
    </row>
    <row r="58" spans="1:12" ht="21" x14ac:dyDescent="0.35">
      <c r="A58" s="34" t="s">
        <v>263</v>
      </c>
      <c r="B58" s="33" t="s">
        <v>262</v>
      </c>
      <c r="C58" s="32" t="s">
        <v>261</v>
      </c>
      <c r="D58" s="31">
        <v>44748</v>
      </c>
      <c r="E58" s="29">
        <v>3671999.52</v>
      </c>
      <c r="F58" s="30">
        <v>44871</v>
      </c>
      <c r="G58" s="29">
        <v>3671999.52</v>
      </c>
      <c r="H58" s="29">
        <f t="shared" si="2"/>
        <v>0</v>
      </c>
      <c r="I58" s="28" t="s">
        <v>30</v>
      </c>
      <c r="J58" s="27"/>
      <c r="K58" t="s">
        <v>260</v>
      </c>
      <c r="L58" s="19"/>
    </row>
    <row r="59" spans="1:12" ht="48.75" x14ac:dyDescent="0.35">
      <c r="A59" s="34" t="s">
        <v>259</v>
      </c>
      <c r="B59" s="33" t="s">
        <v>258</v>
      </c>
      <c r="C59" s="32" t="s">
        <v>257</v>
      </c>
      <c r="D59" s="31">
        <v>44753</v>
      </c>
      <c r="E59" s="29">
        <v>2515096.84</v>
      </c>
      <c r="F59" s="30">
        <v>44876</v>
      </c>
      <c r="G59" s="29">
        <v>2515096.84</v>
      </c>
      <c r="H59" s="29">
        <f t="shared" si="2"/>
        <v>0</v>
      </c>
      <c r="I59" s="28" t="s">
        <v>30</v>
      </c>
      <c r="J59" s="27"/>
      <c r="K59" s="26" t="s">
        <v>256</v>
      </c>
      <c r="L59" s="19"/>
    </row>
    <row r="60" spans="1:12" ht="33" x14ac:dyDescent="0.35">
      <c r="A60" s="34" t="s">
        <v>186</v>
      </c>
      <c r="B60" s="33" t="s">
        <v>164</v>
      </c>
      <c r="C60" s="32" t="s">
        <v>255</v>
      </c>
      <c r="D60" s="31">
        <v>44768</v>
      </c>
      <c r="E60" s="29">
        <v>7999881.6799999997</v>
      </c>
      <c r="F60" s="30">
        <v>44885</v>
      </c>
      <c r="G60" s="29">
        <v>7999881.6799999997</v>
      </c>
      <c r="H60" s="29">
        <f t="shared" si="2"/>
        <v>0</v>
      </c>
      <c r="I60" s="28" t="s">
        <v>30</v>
      </c>
      <c r="J60" s="27"/>
      <c r="K60" s="26" t="s">
        <v>251</v>
      </c>
      <c r="L60" s="19"/>
    </row>
    <row r="61" spans="1:12" ht="21" x14ac:dyDescent="0.35">
      <c r="A61" s="34" t="s">
        <v>186</v>
      </c>
      <c r="B61" s="33" t="s">
        <v>164</v>
      </c>
      <c r="C61" s="32" t="s">
        <v>254</v>
      </c>
      <c r="D61" s="31">
        <v>44768</v>
      </c>
      <c r="E61" s="29">
        <v>6185000</v>
      </c>
      <c r="F61" s="30">
        <v>44891</v>
      </c>
      <c r="G61" s="29">
        <v>6185000</v>
      </c>
      <c r="H61" s="29">
        <f t="shared" si="2"/>
        <v>0</v>
      </c>
      <c r="I61" s="28" t="s">
        <v>30</v>
      </c>
      <c r="J61" s="27"/>
      <c r="K61" s="26" t="s">
        <v>251</v>
      </c>
      <c r="L61" s="19"/>
    </row>
    <row r="62" spans="1:12" ht="33" x14ac:dyDescent="0.35">
      <c r="A62" s="34" t="s">
        <v>186</v>
      </c>
      <c r="B62" s="33" t="s">
        <v>164</v>
      </c>
      <c r="C62" s="32" t="s">
        <v>253</v>
      </c>
      <c r="D62" s="31">
        <v>44768</v>
      </c>
      <c r="E62" s="29">
        <v>5999970.9000000004</v>
      </c>
      <c r="F62" s="30">
        <v>44891</v>
      </c>
      <c r="G62" s="29">
        <v>5999970.9000000004</v>
      </c>
      <c r="H62" s="29">
        <f t="shared" si="2"/>
        <v>0</v>
      </c>
      <c r="I62" s="28" t="s">
        <v>30</v>
      </c>
      <c r="J62" s="27"/>
      <c r="K62" s="26" t="s">
        <v>190</v>
      </c>
      <c r="L62" s="19"/>
    </row>
    <row r="63" spans="1:12" ht="21" x14ac:dyDescent="0.35">
      <c r="A63" s="34" t="s">
        <v>186</v>
      </c>
      <c r="B63" s="33" t="s">
        <v>164</v>
      </c>
      <c r="C63" s="32" t="s">
        <v>252</v>
      </c>
      <c r="D63" s="31">
        <v>44768</v>
      </c>
      <c r="E63" s="29">
        <v>6064450</v>
      </c>
      <c r="F63" s="30">
        <v>44891</v>
      </c>
      <c r="G63" s="29">
        <v>6064450</v>
      </c>
      <c r="H63" s="29">
        <f t="shared" si="2"/>
        <v>0</v>
      </c>
      <c r="I63" s="28" t="s">
        <v>30</v>
      </c>
      <c r="J63" s="27"/>
      <c r="K63" s="26" t="s">
        <v>251</v>
      </c>
      <c r="L63" s="19"/>
    </row>
    <row r="64" spans="1:12" ht="21" x14ac:dyDescent="0.35">
      <c r="A64" s="6" t="s">
        <v>186</v>
      </c>
      <c r="B64" s="6" t="s">
        <v>164</v>
      </c>
      <c r="C64" s="25" t="s">
        <v>250</v>
      </c>
      <c r="D64" s="23">
        <v>44755</v>
      </c>
      <c r="E64" s="21">
        <v>9999991.8000000007</v>
      </c>
      <c r="F64" s="22">
        <v>44878</v>
      </c>
      <c r="G64" s="21"/>
      <c r="H64" s="21">
        <f t="shared" si="2"/>
        <v>9999991.8000000007</v>
      </c>
      <c r="I64" s="1" t="s">
        <v>0</v>
      </c>
      <c r="J64" s="20"/>
      <c r="L64" s="19"/>
    </row>
    <row r="65" spans="1:12" ht="33" x14ac:dyDescent="0.35">
      <c r="A65" s="34" t="s">
        <v>186</v>
      </c>
      <c r="B65" s="33" t="s">
        <v>164</v>
      </c>
      <c r="C65" s="32" t="s">
        <v>249</v>
      </c>
      <c r="D65" s="31">
        <v>44742</v>
      </c>
      <c r="E65" s="29">
        <v>7999961.2000000002</v>
      </c>
      <c r="F65" s="30">
        <v>44864</v>
      </c>
      <c r="G65" s="29">
        <v>7999961.2000000002</v>
      </c>
      <c r="H65" s="29">
        <f t="shared" si="2"/>
        <v>0</v>
      </c>
      <c r="I65" s="28" t="s">
        <v>30</v>
      </c>
      <c r="J65" s="27"/>
      <c r="K65" s="26" t="s">
        <v>190</v>
      </c>
      <c r="L65" s="19"/>
    </row>
    <row r="66" spans="1:12" ht="21" x14ac:dyDescent="0.35">
      <c r="L66" s="19"/>
    </row>
    <row r="67" spans="1:12" ht="21" x14ac:dyDescent="0.35">
      <c r="A67" s="6" t="s">
        <v>3</v>
      </c>
      <c r="B67" s="25" t="s">
        <v>2</v>
      </c>
      <c r="C67" s="24" t="s">
        <v>248</v>
      </c>
      <c r="D67" s="23">
        <v>44681</v>
      </c>
      <c r="E67" s="21">
        <v>5771345</v>
      </c>
      <c r="F67" s="22">
        <v>44803</v>
      </c>
      <c r="G67" s="21"/>
      <c r="H67" s="21">
        <f t="shared" ref="H67:H111" si="3">+E67-G67</f>
        <v>5771345</v>
      </c>
      <c r="I67" s="1" t="s">
        <v>0</v>
      </c>
      <c r="J67" s="20"/>
      <c r="L67" s="19"/>
    </row>
    <row r="68" spans="1:12" ht="33" x14ac:dyDescent="0.35">
      <c r="A68" s="34" t="s">
        <v>186</v>
      </c>
      <c r="B68" s="33" t="s">
        <v>164</v>
      </c>
      <c r="C68" s="32" t="s">
        <v>247</v>
      </c>
      <c r="D68" s="31">
        <v>44768</v>
      </c>
      <c r="E68" s="29">
        <v>11499862.039999999</v>
      </c>
      <c r="F68" s="30">
        <v>44891</v>
      </c>
      <c r="G68" s="29">
        <v>11499862.039999999</v>
      </c>
      <c r="H68" s="29">
        <f t="shared" si="3"/>
        <v>0</v>
      </c>
      <c r="I68" s="28" t="s">
        <v>30</v>
      </c>
      <c r="J68" s="27"/>
      <c r="K68" s="26" t="s">
        <v>190</v>
      </c>
      <c r="L68" s="19"/>
    </row>
    <row r="69" spans="1:12" ht="21" x14ac:dyDescent="0.35">
      <c r="A69" s="6" t="s">
        <v>165</v>
      </c>
      <c r="B69" s="25" t="s">
        <v>164</v>
      </c>
      <c r="C69" s="24" t="s">
        <v>246</v>
      </c>
      <c r="D69" s="23">
        <v>44644</v>
      </c>
      <c r="E69" s="21">
        <v>3291800</v>
      </c>
      <c r="F69" s="22">
        <v>44766</v>
      </c>
      <c r="G69" s="21"/>
      <c r="H69" s="21">
        <f t="shared" si="3"/>
        <v>3291800</v>
      </c>
      <c r="I69" s="1" t="s">
        <v>0</v>
      </c>
      <c r="J69" s="20"/>
      <c r="L69" s="19"/>
    </row>
    <row r="70" spans="1:12" ht="21" x14ac:dyDescent="0.35">
      <c r="A70" s="34" t="s">
        <v>245</v>
      </c>
      <c r="B70" s="33" t="s">
        <v>81</v>
      </c>
      <c r="C70" s="32" t="s">
        <v>244</v>
      </c>
      <c r="D70" s="31">
        <v>44756</v>
      </c>
      <c r="E70" s="29">
        <v>8630537.6999999993</v>
      </c>
      <c r="F70" s="30">
        <v>44879</v>
      </c>
      <c r="G70" s="29">
        <v>8630537.6999999993</v>
      </c>
      <c r="H70" s="29">
        <f t="shared" si="3"/>
        <v>0</v>
      </c>
      <c r="I70" s="28" t="s">
        <v>30</v>
      </c>
      <c r="J70" s="42"/>
      <c r="K70" t="s">
        <v>243</v>
      </c>
      <c r="L70" s="19"/>
    </row>
    <row r="71" spans="1:12" ht="21" x14ac:dyDescent="0.35">
      <c r="A71" s="6" t="s">
        <v>120</v>
      </c>
      <c r="B71" s="25" t="s">
        <v>5</v>
      </c>
      <c r="C71" s="24" t="s">
        <v>242</v>
      </c>
      <c r="D71" s="24" t="s">
        <v>241</v>
      </c>
      <c r="E71" s="21">
        <v>59000</v>
      </c>
      <c r="F71" s="22">
        <v>44879</v>
      </c>
      <c r="G71" s="21"/>
      <c r="H71" s="21">
        <f t="shared" si="3"/>
        <v>59000</v>
      </c>
      <c r="I71" s="1" t="s">
        <v>0</v>
      </c>
      <c r="J71" s="20"/>
      <c r="L71" s="19"/>
    </row>
    <row r="72" spans="1:12" ht="21" x14ac:dyDescent="0.35">
      <c r="A72" s="34" t="s">
        <v>238</v>
      </c>
      <c r="B72" s="33" t="s">
        <v>34</v>
      </c>
      <c r="C72" s="32" t="s">
        <v>240</v>
      </c>
      <c r="D72" s="31">
        <v>44749</v>
      </c>
      <c r="E72" s="29">
        <v>139551.89000000001</v>
      </c>
      <c r="F72" s="30">
        <v>44872</v>
      </c>
      <c r="G72" s="29">
        <v>139551.89000000001</v>
      </c>
      <c r="H72" s="29">
        <f t="shared" si="3"/>
        <v>0</v>
      </c>
      <c r="I72" s="28" t="s">
        <v>30</v>
      </c>
      <c r="J72" s="27"/>
      <c r="K72" t="s">
        <v>236</v>
      </c>
      <c r="L72" s="19"/>
    </row>
    <row r="73" spans="1:12" ht="21" x14ac:dyDescent="0.35">
      <c r="A73" s="34" t="s">
        <v>238</v>
      </c>
      <c r="B73" s="33" t="s">
        <v>34</v>
      </c>
      <c r="C73" s="32" t="s">
        <v>239</v>
      </c>
      <c r="D73" s="31">
        <v>44749</v>
      </c>
      <c r="E73" s="29">
        <v>118264.32000000001</v>
      </c>
      <c r="F73" s="30">
        <v>44872</v>
      </c>
      <c r="G73" s="29">
        <v>118264.32000000001</v>
      </c>
      <c r="H73" s="29">
        <f t="shared" si="3"/>
        <v>0</v>
      </c>
      <c r="I73" s="28" t="s">
        <v>30</v>
      </c>
      <c r="J73" s="27"/>
      <c r="K73" t="s">
        <v>236</v>
      </c>
      <c r="L73" s="19"/>
    </row>
    <row r="74" spans="1:12" ht="21" x14ac:dyDescent="0.35">
      <c r="A74" s="34" t="s">
        <v>238</v>
      </c>
      <c r="B74" s="33" t="s">
        <v>34</v>
      </c>
      <c r="C74" s="32" t="s">
        <v>237</v>
      </c>
      <c r="D74" s="31">
        <v>44749</v>
      </c>
      <c r="E74" s="29">
        <v>236528.64000000001</v>
      </c>
      <c r="F74" s="30">
        <v>44872</v>
      </c>
      <c r="G74" s="29">
        <v>236528.64000000001</v>
      </c>
      <c r="H74" s="29">
        <f t="shared" si="3"/>
        <v>0</v>
      </c>
      <c r="I74" s="28" t="s">
        <v>30</v>
      </c>
      <c r="J74" s="27"/>
      <c r="K74" t="s">
        <v>236</v>
      </c>
      <c r="L74" s="19"/>
    </row>
    <row r="75" spans="1:12" ht="21" x14ac:dyDescent="0.35">
      <c r="A75" s="34" t="s">
        <v>235</v>
      </c>
      <c r="B75" s="33" t="s">
        <v>34</v>
      </c>
      <c r="C75" s="32" t="s">
        <v>234</v>
      </c>
      <c r="D75" s="31">
        <v>44722</v>
      </c>
      <c r="E75" s="29">
        <v>2170256</v>
      </c>
      <c r="F75" s="30">
        <v>44872</v>
      </c>
      <c r="G75" s="29">
        <v>2170256</v>
      </c>
      <c r="H75" s="29">
        <f t="shared" si="3"/>
        <v>0</v>
      </c>
      <c r="I75" s="28" t="s">
        <v>30</v>
      </c>
      <c r="J75" s="27"/>
      <c r="K75" s="26" t="s">
        <v>233</v>
      </c>
      <c r="L75" s="19"/>
    </row>
    <row r="76" spans="1:12" ht="21" x14ac:dyDescent="0.35">
      <c r="A76" s="6" t="s">
        <v>232</v>
      </c>
      <c r="B76" s="25" t="s">
        <v>34</v>
      </c>
      <c r="C76" s="24" t="s">
        <v>231</v>
      </c>
      <c r="D76" s="23">
        <v>44686</v>
      </c>
      <c r="E76" s="21">
        <v>400000</v>
      </c>
      <c r="F76" s="22">
        <v>44870</v>
      </c>
      <c r="G76" s="21"/>
      <c r="H76" s="21">
        <f t="shared" si="3"/>
        <v>400000</v>
      </c>
      <c r="I76" s="1" t="s">
        <v>0</v>
      </c>
      <c r="J76" s="20"/>
      <c r="L76" s="19"/>
    </row>
    <row r="77" spans="1:12" ht="21" x14ac:dyDescent="0.35">
      <c r="A77" s="34" t="s">
        <v>230</v>
      </c>
      <c r="B77" s="33" t="s">
        <v>34</v>
      </c>
      <c r="C77" s="32" t="s">
        <v>229</v>
      </c>
      <c r="D77" s="31">
        <v>44768</v>
      </c>
      <c r="E77" s="29">
        <v>290979.15000000002</v>
      </c>
      <c r="F77" s="30">
        <v>44891</v>
      </c>
      <c r="G77" s="29">
        <v>290979.15000000002</v>
      </c>
      <c r="H77" s="29">
        <f t="shared" si="3"/>
        <v>0</v>
      </c>
      <c r="I77" s="28" t="s">
        <v>30</v>
      </c>
      <c r="J77" s="27"/>
      <c r="K77" t="s">
        <v>228</v>
      </c>
      <c r="L77" s="19"/>
    </row>
    <row r="78" spans="1:12" ht="21" x14ac:dyDescent="0.35">
      <c r="A78" s="34" t="s">
        <v>227</v>
      </c>
      <c r="B78" s="33" t="s">
        <v>34</v>
      </c>
      <c r="C78" s="32" t="s">
        <v>226</v>
      </c>
      <c r="D78" s="31">
        <v>44771</v>
      </c>
      <c r="E78" s="29">
        <v>590000</v>
      </c>
      <c r="F78" s="30">
        <v>44894</v>
      </c>
      <c r="G78" s="29">
        <v>590000</v>
      </c>
      <c r="H78" s="29">
        <f t="shared" si="3"/>
        <v>0</v>
      </c>
      <c r="I78" s="28" t="s">
        <v>30</v>
      </c>
      <c r="J78" s="27"/>
      <c r="K78" t="s">
        <v>225</v>
      </c>
      <c r="L78" s="19"/>
    </row>
    <row r="79" spans="1:12" ht="21" x14ac:dyDescent="0.35">
      <c r="A79" s="34" t="s">
        <v>224</v>
      </c>
      <c r="B79" s="33" t="s">
        <v>34</v>
      </c>
      <c r="C79" s="32" t="s">
        <v>223</v>
      </c>
      <c r="D79" s="31">
        <v>44782</v>
      </c>
      <c r="E79" s="29">
        <v>4220064.33</v>
      </c>
      <c r="F79" s="30">
        <v>44904</v>
      </c>
      <c r="G79" s="29">
        <v>4220064.33</v>
      </c>
      <c r="H79" s="29">
        <f t="shared" si="3"/>
        <v>0</v>
      </c>
      <c r="I79" s="28" t="s">
        <v>30</v>
      </c>
      <c r="J79" s="27"/>
      <c r="K79" s="26" t="s">
        <v>222</v>
      </c>
      <c r="L79" s="19"/>
    </row>
    <row r="80" spans="1:12" ht="33" x14ac:dyDescent="0.35">
      <c r="A80" s="34" t="s">
        <v>221</v>
      </c>
      <c r="B80" s="33" t="s">
        <v>220</v>
      </c>
      <c r="C80" s="32" t="s">
        <v>219</v>
      </c>
      <c r="D80" s="31">
        <v>44775</v>
      </c>
      <c r="E80" s="29">
        <v>87703.67</v>
      </c>
      <c r="F80" s="30">
        <v>44897</v>
      </c>
      <c r="G80" s="29">
        <v>87703.67</v>
      </c>
      <c r="H80" s="29">
        <f t="shared" si="3"/>
        <v>0</v>
      </c>
      <c r="I80" s="28" t="s">
        <v>30</v>
      </c>
      <c r="J80" s="27"/>
      <c r="K80" t="s">
        <v>218</v>
      </c>
      <c r="L80" s="19"/>
    </row>
    <row r="81" spans="1:12" ht="21" x14ac:dyDescent="0.35">
      <c r="A81" s="34" t="s">
        <v>217</v>
      </c>
      <c r="B81" s="33" t="s">
        <v>34</v>
      </c>
      <c r="C81" s="32" t="s">
        <v>216</v>
      </c>
      <c r="D81" s="31">
        <v>44742</v>
      </c>
      <c r="E81" s="29">
        <v>177000</v>
      </c>
      <c r="F81" s="30">
        <v>44864</v>
      </c>
      <c r="G81" s="29">
        <v>177000</v>
      </c>
      <c r="H81" s="29">
        <f t="shared" si="3"/>
        <v>0</v>
      </c>
      <c r="I81" s="28" t="s">
        <v>30</v>
      </c>
      <c r="J81" s="27"/>
      <c r="K81" t="s">
        <v>215</v>
      </c>
      <c r="L81" s="19"/>
    </row>
    <row r="82" spans="1:12" ht="21" x14ac:dyDescent="0.35">
      <c r="A82" s="6" t="s">
        <v>165</v>
      </c>
      <c r="B82" s="25" t="s">
        <v>164</v>
      </c>
      <c r="C82" s="24" t="s">
        <v>214</v>
      </c>
      <c r="D82" s="23">
        <v>44790</v>
      </c>
      <c r="E82" s="21">
        <v>5304200</v>
      </c>
      <c r="F82" s="22">
        <v>44912</v>
      </c>
      <c r="G82" s="21"/>
      <c r="H82" s="21">
        <f t="shared" si="3"/>
        <v>5304200</v>
      </c>
      <c r="I82" s="1" t="s">
        <v>0</v>
      </c>
      <c r="J82" s="20"/>
      <c r="L82" s="19"/>
    </row>
    <row r="83" spans="1:12" ht="21" x14ac:dyDescent="0.35">
      <c r="A83" s="6" t="s">
        <v>165</v>
      </c>
      <c r="B83" s="25" t="s">
        <v>164</v>
      </c>
      <c r="C83" s="24" t="s">
        <v>213</v>
      </c>
      <c r="D83" s="23">
        <v>44790</v>
      </c>
      <c r="E83" s="21">
        <v>6135000</v>
      </c>
      <c r="F83" s="22">
        <v>44912</v>
      </c>
      <c r="G83" s="21"/>
      <c r="H83" s="21">
        <f t="shared" si="3"/>
        <v>6135000</v>
      </c>
      <c r="I83" s="1" t="s">
        <v>0</v>
      </c>
      <c r="J83" s="20"/>
      <c r="L83" s="19"/>
    </row>
    <row r="84" spans="1:12" ht="21" x14ac:dyDescent="0.35">
      <c r="A84" s="34" t="s">
        <v>212</v>
      </c>
      <c r="B84" s="33" t="s">
        <v>34</v>
      </c>
      <c r="C84" s="32" t="s">
        <v>211</v>
      </c>
      <c r="D84" s="31">
        <v>44782</v>
      </c>
      <c r="E84" s="29">
        <v>187535.04</v>
      </c>
      <c r="F84" s="30">
        <v>44912</v>
      </c>
      <c r="G84" s="29">
        <v>187535.04</v>
      </c>
      <c r="H84" s="29">
        <f t="shared" si="3"/>
        <v>0</v>
      </c>
      <c r="I84" s="28" t="s">
        <v>30</v>
      </c>
      <c r="J84" s="27"/>
      <c r="K84" t="s">
        <v>210</v>
      </c>
      <c r="L84" s="19"/>
    </row>
    <row r="85" spans="1:12" ht="21" x14ac:dyDescent="0.35">
      <c r="A85" s="34" t="s">
        <v>209</v>
      </c>
      <c r="B85" s="33" t="s">
        <v>143</v>
      </c>
      <c r="C85" s="32" t="s">
        <v>208</v>
      </c>
      <c r="D85" s="31">
        <v>44784</v>
      </c>
      <c r="E85" s="29">
        <v>2373893.64</v>
      </c>
      <c r="F85" s="30">
        <v>44906</v>
      </c>
      <c r="G85" s="29">
        <v>2373893.64</v>
      </c>
      <c r="H85" s="29">
        <f t="shared" si="3"/>
        <v>0</v>
      </c>
      <c r="I85" s="28" t="s">
        <v>30</v>
      </c>
      <c r="J85" s="27"/>
      <c r="K85" t="s">
        <v>207</v>
      </c>
      <c r="L85" s="19"/>
    </row>
    <row r="86" spans="1:12" ht="21" x14ac:dyDescent="0.35">
      <c r="A86" s="6" t="s">
        <v>197</v>
      </c>
      <c r="B86" s="25" t="s">
        <v>196</v>
      </c>
      <c r="C86" s="24" t="s">
        <v>206</v>
      </c>
      <c r="D86" s="23">
        <v>44756</v>
      </c>
      <c r="E86" s="21">
        <v>5414400</v>
      </c>
      <c r="F86" s="22">
        <v>44906</v>
      </c>
      <c r="G86" s="21"/>
      <c r="H86" s="21">
        <f t="shared" si="3"/>
        <v>5414400</v>
      </c>
      <c r="I86" s="1" t="s">
        <v>0</v>
      </c>
      <c r="J86" s="20"/>
      <c r="K86" t="s">
        <v>205</v>
      </c>
      <c r="L86" s="19"/>
    </row>
    <row r="87" spans="1:12" ht="21" x14ac:dyDescent="0.35">
      <c r="A87" s="34" t="s">
        <v>197</v>
      </c>
      <c r="B87" s="33" t="s">
        <v>196</v>
      </c>
      <c r="C87" s="32" t="s">
        <v>204</v>
      </c>
      <c r="D87" s="31">
        <v>44756</v>
      </c>
      <c r="E87" s="29">
        <v>10828800</v>
      </c>
      <c r="F87" s="30">
        <v>44906</v>
      </c>
      <c r="G87" s="29">
        <v>10828800</v>
      </c>
      <c r="H87" s="29">
        <f t="shared" si="3"/>
        <v>0</v>
      </c>
      <c r="I87" s="28" t="s">
        <v>30</v>
      </c>
      <c r="J87" s="27"/>
      <c r="K87" s="26" t="s">
        <v>194</v>
      </c>
      <c r="L87" s="19"/>
    </row>
    <row r="88" spans="1:12" ht="21" x14ac:dyDescent="0.35">
      <c r="A88" s="6" t="s">
        <v>165</v>
      </c>
      <c r="B88" s="25" t="s">
        <v>164</v>
      </c>
      <c r="C88" s="24" t="s">
        <v>203</v>
      </c>
      <c r="D88" s="23">
        <v>44790</v>
      </c>
      <c r="E88" s="21">
        <v>6185000</v>
      </c>
      <c r="F88" s="22">
        <v>44906</v>
      </c>
      <c r="G88" s="21"/>
      <c r="H88" s="21">
        <f t="shared" si="3"/>
        <v>6185000</v>
      </c>
      <c r="I88" s="1" t="s">
        <v>0</v>
      </c>
      <c r="J88" s="20"/>
      <c r="L88" s="19"/>
    </row>
    <row r="89" spans="1:12" ht="21" x14ac:dyDescent="0.35">
      <c r="A89" s="6" t="s">
        <v>165</v>
      </c>
      <c r="B89" s="25" t="s">
        <v>164</v>
      </c>
      <c r="C89" s="24" t="s">
        <v>202</v>
      </c>
      <c r="D89" s="23">
        <v>44790</v>
      </c>
      <c r="E89" s="21">
        <v>6185000</v>
      </c>
      <c r="F89" s="22">
        <v>44906</v>
      </c>
      <c r="G89" s="21"/>
      <c r="H89" s="21">
        <f t="shared" si="3"/>
        <v>6185000</v>
      </c>
      <c r="I89" s="1" t="s">
        <v>0</v>
      </c>
      <c r="J89" s="20"/>
      <c r="L89" s="19"/>
    </row>
    <row r="90" spans="1:12" ht="21" x14ac:dyDescent="0.35">
      <c r="A90" s="6" t="s">
        <v>165</v>
      </c>
      <c r="B90" s="25" t="s">
        <v>164</v>
      </c>
      <c r="C90" s="24" t="s">
        <v>201</v>
      </c>
      <c r="D90" s="23">
        <v>44790</v>
      </c>
      <c r="E90" s="21">
        <v>6185000</v>
      </c>
      <c r="F90" s="22">
        <v>44906</v>
      </c>
      <c r="G90" s="21"/>
      <c r="H90" s="21">
        <f t="shared" si="3"/>
        <v>6185000</v>
      </c>
      <c r="I90" s="1" t="s">
        <v>0</v>
      </c>
      <c r="J90" s="20"/>
      <c r="L90" s="19"/>
    </row>
    <row r="91" spans="1:12" ht="21" x14ac:dyDescent="0.35">
      <c r="A91" s="34" t="s">
        <v>186</v>
      </c>
      <c r="B91" s="33" t="s">
        <v>164</v>
      </c>
      <c r="C91" s="32" t="s">
        <v>200</v>
      </c>
      <c r="D91" s="31">
        <v>44790</v>
      </c>
      <c r="E91" s="29">
        <v>6999989.4400000004</v>
      </c>
      <c r="F91" s="30">
        <v>44906</v>
      </c>
      <c r="G91" s="29">
        <v>6999989.4400000004</v>
      </c>
      <c r="H91" s="29">
        <f t="shared" si="3"/>
        <v>0</v>
      </c>
      <c r="I91" s="28" t="s">
        <v>30</v>
      </c>
      <c r="J91" s="27"/>
      <c r="K91" s="26" t="s">
        <v>190</v>
      </c>
      <c r="L91" s="19"/>
    </row>
    <row r="92" spans="1:12" ht="48.75" x14ac:dyDescent="0.35">
      <c r="A92" s="34" t="s">
        <v>147</v>
      </c>
      <c r="B92" s="34" t="s">
        <v>159</v>
      </c>
      <c r="C92" s="38" t="s">
        <v>199</v>
      </c>
      <c r="D92" s="41">
        <v>44768</v>
      </c>
      <c r="E92" s="29">
        <v>115670.93</v>
      </c>
      <c r="F92" s="30">
        <v>44891</v>
      </c>
      <c r="G92" s="29">
        <v>115670.93</v>
      </c>
      <c r="H92" s="29">
        <f t="shared" si="3"/>
        <v>0</v>
      </c>
      <c r="I92" s="28" t="s">
        <v>30</v>
      </c>
      <c r="J92" s="27"/>
      <c r="K92" t="s">
        <v>198</v>
      </c>
      <c r="L92" s="19"/>
    </row>
    <row r="93" spans="1:12" ht="21" x14ac:dyDescent="0.35">
      <c r="A93" s="34" t="s">
        <v>197</v>
      </c>
      <c r="B93" s="33" t="s">
        <v>196</v>
      </c>
      <c r="C93" s="32" t="s">
        <v>195</v>
      </c>
      <c r="D93" s="31">
        <v>44756</v>
      </c>
      <c r="E93" s="29">
        <v>10828800</v>
      </c>
      <c r="F93" s="30">
        <v>44909</v>
      </c>
      <c r="G93" s="29">
        <v>10828800</v>
      </c>
      <c r="H93" s="29">
        <f t="shared" si="3"/>
        <v>0</v>
      </c>
      <c r="I93" s="28" t="s">
        <v>30</v>
      </c>
      <c r="J93" s="27"/>
      <c r="K93" s="26" t="s">
        <v>194</v>
      </c>
      <c r="L93" s="19"/>
    </row>
    <row r="94" spans="1:12" ht="21" x14ac:dyDescent="0.35">
      <c r="A94" s="34" t="s">
        <v>193</v>
      </c>
      <c r="B94" s="33" t="s">
        <v>5</v>
      </c>
      <c r="C94" s="32" t="s">
        <v>58</v>
      </c>
      <c r="D94" s="31">
        <v>44659</v>
      </c>
      <c r="E94" s="29">
        <v>29500</v>
      </c>
      <c r="F94" s="30">
        <v>44781</v>
      </c>
      <c r="G94" s="29">
        <v>29500</v>
      </c>
      <c r="H94" s="29">
        <f t="shared" si="3"/>
        <v>0</v>
      </c>
      <c r="I94" s="28" t="s">
        <v>30</v>
      </c>
      <c r="J94" s="27"/>
      <c r="K94" t="s">
        <v>192</v>
      </c>
      <c r="L94" s="19"/>
    </row>
    <row r="95" spans="1:12" ht="21" x14ac:dyDescent="0.35">
      <c r="A95" s="34" t="s">
        <v>186</v>
      </c>
      <c r="B95" s="34" t="s">
        <v>164</v>
      </c>
      <c r="C95" s="38" t="s">
        <v>191</v>
      </c>
      <c r="D95" s="41">
        <v>44768</v>
      </c>
      <c r="E95" s="36">
        <v>262287.96000000002</v>
      </c>
      <c r="F95" s="30">
        <v>44891</v>
      </c>
      <c r="G95" s="36">
        <v>262287.96000000002</v>
      </c>
      <c r="H95" s="29">
        <f t="shared" si="3"/>
        <v>0</v>
      </c>
      <c r="I95" s="28" t="s">
        <v>30</v>
      </c>
      <c r="J95" s="27"/>
      <c r="K95" s="26" t="s">
        <v>190</v>
      </c>
      <c r="L95" s="19"/>
    </row>
    <row r="96" spans="1:12" ht="21" x14ac:dyDescent="0.35">
      <c r="A96" s="6" t="s">
        <v>3</v>
      </c>
      <c r="B96" s="6" t="s">
        <v>189</v>
      </c>
      <c r="C96" s="5" t="s">
        <v>188</v>
      </c>
      <c r="D96" s="35">
        <v>44774</v>
      </c>
      <c r="E96" s="4">
        <v>2712855</v>
      </c>
      <c r="F96" s="22">
        <v>44896</v>
      </c>
      <c r="H96" s="21">
        <f t="shared" si="3"/>
        <v>2712855</v>
      </c>
      <c r="I96" s="1" t="s">
        <v>0</v>
      </c>
      <c r="J96" s="20"/>
      <c r="L96" s="19"/>
    </row>
    <row r="97" spans="1:12" ht="33" x14ac:dyDescent="0.35">
      <c r="A97" s="6" t="s">
        <v>186</v>
      </c>
      <c r="B97" s="6" t="s">
        <v>164</v>
      </c>
      <c r="C97" s="5" t="s">
        <v>187</v>
      </c>
      <c r="D97" s="35">
        <v>44783</v>
      </c>
      <c r="E97" s="4">
        <v>7028850</v>
      </c>
      <c r="F97" s="22">
        <v>44905</v>
      </c>
      <c r="H97" s="21">
        <f t="shared" si="3"/>
        <v>7028850</v>
      </c>
      <c r="I97" s="1" t="s">
        <v>0</v>
      </c>
      <c r="J97" s="20"/>
      <c r="L97" s="19"/>
    </row>
    <row r="98" spans="1:12" ht="21" x14ac:dyDescent="0.35">
      <c r="A98" s="6" t="s">
        <v>186</v>
      </c>
      <c r="B98" s="6" t="s">
        <v>164</v>
      </c>
      <c r="C98" s="5" t="s">
        <v>185</v>
      </c>
      <c r="D98" s="35">
        <v>44768</v>
      </c>
      <c r="E98" s="4">
        <v>7999961.2000000002</v>
      </c>
      <c r="F98" s="22">
        <v>44891</v>
      </c>
      <c r="H98" s="21">
        <f t="shared" si="3"/>
        <v>7999961.2000000002</v>
      </c>
      <c r="I98" s="1" t="s">
        <v>0</v>
      </c>
      <c r="J98" s="20"/>
      <c r="L98" s="19"/>
    </row>
    <row r="99" spans="1:12" ht="33" x14ac:dyDescent="0.35">
      <c r="A99" s="34" t="s">
        <v>160</v>
      </c>
      <c r="B99" s="34" t="s">
        <v>159</v>
      </c>
      <c r="C99" s="38" t="s">
        <v>184</v>
      </c>
      <c r="D99" s="41">
        <v>44756</v>
      </c>
      <c r="E99" s="36">
        <v>86101.2</v>
      </c>
      <c r="F99" s="30">
        <v>44879</v>
      </c>
      <c r="G99" s="36">
        <v>86101.2</v>
      </c>
      <c r="H99" s="29">
        <f t="shared" si="3"/>
        <v>0</v>
      </c>
      <c r="I99" s="28" t="s">
        <v>30</v>
      </c>
      <c r="J99" s="27"/>
      <c r="K99" t="s">
        <v>183</v>
      </c>
      <c r="L99" s="19"/>
    </row>
    <row r="100" spans="1:12" ht="21" x14ac:dyDescent="0.35">
      <c r="A100" s="6" t="s">
        <v>165</v>
      </c>
      <c r="B100" s="25" t="s">
        <v>164</v>
      </c>
      <c r="C100" s="24" t="s">
        <v>182</v>
      </c>
      <c r="D100" s="23">
        <v>44708</v>
      </c>
      <c r="E100" s="21">
        <v>9304200</v>
      </c>
      <c r="F100" s="22">
        <v>44861</v>
      </c>
      <c r="G100" s="21"/>
      <c r="H100" s="21">
        <f t="shared" si="3"/>
        <v>9304200</v>
      </c>
      <c r="I100" s="1" t="s">
        <v>0</v>
      </c>
      <c r="J100" s="20"/>
      <c r="L100" s="19"/>
    </row>
    <row r="101" spans="1:12" ht="21" x14ac:dyDescent="0.35">
      <c r="A101" s="34" t="s">
        <v>181</v>
      </c>
      <c r="B101" s="34" t="s">
        <v>180</v>
      </c>
      <c r="C101" s="38" t="s">
        <v>179</v>
      </c>
      <c r="D101" s="41">
        <v>44784</v>
      </c>
      <c r="E101" s="36">
        <v>70000</v>
      </c>
      <c r="F101" s="30">
        <v>44906</v>
      </c>
      <c r="G101" s="36">
        <v>70000</v>
      </c>
      <c r="H101" s="29">
        <f t="shared" si="3"/>
        <v>0</v>
      </c>
      <c r="I101" s="28" t="s">
        <v>30</v>
      </c>
      <c r="J101" s="27"/>
      <c r="K101" t="s">
        <v>178</v>
      </c>
      <c r="L101" s="19"/>
    </row>
    <row r="102" spans="1:12" ht="21" x14ac:dyDescent="0.35">
      <c r="A102" s="34" t="s">
        <v>177</v>
      </c>
      <c r="B102" s="34" t="s">
        <v>176</v>
      </c>
      <c r="C102" s="38" t="s">
        <v>175</v>
      </c>
      <c r="D102" s="41">
        <v>44785</v>
      </c>
      <c r="E102" s="36">
        <v>85072.9</v>
      </c>
      <c r="F102" s="30">
        <v>44907</v>
      </c>
      <c r="G102" s="36">
        <v>85072.9</v>
      </c>
      <c r="H102" s="29">
        <f t="shared" si="3"/>
        <v>0</v>
      </c>
      <c r="I102" s="28" t="s">
        <v>30</v>
      </c>
      <c r="J102" s="27"/>
      <c r="K102" t="s">
        <v>174</v>
      </c>
      <c r="L102" s="19"/>
    </row>
    <row r="103" spans="1:12" ht="21" x14ac:dyDescent="0.35">
      <c r="A103" s="34" t="s">
        <v>41</v>
      </c>
      <c r="B103" s="34" t="s">
        <v>40</v>
      </c>
      <c r="C103" s="38" t="s">
        <v>173</v>
      </c>
      <c r="D103" s="41">
        <v>44784</v>
      </c>
      <c r="E103" s="36">
        <v>1274400</v>
      </c>
      <c r="F103" s="30">
        <v>44906</v>
      </c>
      <c r="G103" s="36">
        <v>1274400</v>
      </c>
      <c r="H103" s="29">
        <f t="shared" si="3"/>
        <v>0</v>
      </c>
      <c r="I103" s="28" t="s">
        <v>30</v>
      </c>
      <c r="J103" s="27"/>
      <c r="K103" s="26" t="s">
        <v>172</v>
      </c>
      <c r="L103" s="19"/>
    </row>
    <row r="104" spans="1:12" ht="21" x14ac:dyDescent="0.35">
      <c r="A104" s="34" t="s">
        <v>156</v>
      </c>
      <c r="B104" s="34" t="s">
        <v>155</v>
      </c>
      <c r="C104" s="38" t="s">
        <v>171</v>
      </c>
      <c r="D104" s="41">
        <v>44742</v>
      </c>
      <c r="E104" s="36">
        <v>327450</v>
      </c>
      <c r="F104" s="30">
        <v>44864</v>
      </c>
      <c r="G104" s="36">
        <v>327450</v>
      </c>
      <c r="H104" s="29">
        <f t="shared" si="3"/>
        <v>0</v>
      </c>
      <c r="I104" s="28" t="s">
        <v>30</v>
      </c>
      <c r="J104" s="27"/>
      <c r="K104" t="s">
        <v>170</v>
      </c>
      <c r="L104" s="19"/>
    </row>
    <row r="105" spans="1:12" ht="21" x14ac:dyDescent="0.35">
      <c r="A105" s="34" t="s">
        <v>41</v>
      </c>
      <c r="B105" s="34" t="s">
        <v>169</v>
      </c>
      <c r="C105" s="38" t="s">
        <v>168</v>
      </c>
      <c r="D105" s="41">
        <v>44776</v>
      </c>
      <c r="E105" s="36">
        <v>153175.79999999999</v>
      </c>
      <c r="F105" s="30">
        <v>44898</v>
      </c>
      <c r="G105" s="36">
        <v>153175.79999999999</v>
      </c>
      <c r="H105" s="29">
        <f t="shared" si="3"/>
        <v>0</v>
      </c>
      <c r="I105" s="28" t="s">
        <v>30</v>
      </c>
      <c r="J105" s="27"/>
      <c r="K105" s="26" t="s">
        <v>167</v>
      </c>
      <c r="L105" s="19"/>
    </row>
    <row r="106" spans="1:12" ht="21" x14ac:dyDescent="0.35">
      <c r="A106" s="6" t="s">
        <v>165</v>
      </c>
      <c r="B106" s="25" t="s">
        <v>164</v>
      </c>
      <c r="C106" s="5" t="s">
        <v>166</v>
      </c>
      <c r="D106" s="35">
        <v>44736</v>
      </c>
      <c r="E106" s="4">
        <v>6185000</v>
      </c>
      <c r="F106" s="22">
        <v>44858</v>
      </c>
      <c r="H106" s="21">
        <f t="shared" si="3"/>
        <v>6185000</v>
      </c>
      <c r="I106" s="1" t="s">
        <v>0</v>
      </c>
      <c r="J106" s="20"/>
      <c r="L106" s="19"/>
    </row>
    <row r="107" spans="1:12" ht="21" x14ac:dyDescent="0.35">
      <c r="A107" s="6" t="s">
        <v>165</v>
      </c>
      <c r="B107" s="25" t="s">
        <v>164</v>
      </c>
      <c r="C107" s="5" t="s">
        <v>163</v>
      </c>
      <c r="D107" s="35">
        <v>44572</v>
      </c>
      <c r="E107" s="4">
        <v>7893200</v>
      </c>
      <c r="F107" s="22">
        <v>44692</v>
      </c>
      <c r="H107" s="21">
        <f t="shared" si="3"/>
        <v>7893200</v>
      </c>
      <c r="I107" s="1" t="s">
        <v>0</v>
      </c>
      <c r="J107" s="20"/>
      <c r="L107" s="19"/>
    </row>
    <row r="108" spans="1:12" ht="21" x14ac:dyDescent="0.35">
      <c r="A108" s="6" t="s">
        <v>147</v>
      </c>
      <c r="B108" s="6" t="s">
        <v>146</v>
      </c>
      <c r="C108" s="5" t="s">
        <v>162</v>
      </c>
      <c r="D108" s="35">
        <v>44770</v>
      </c>
      <c r="E108" s="78">
        <v>10944000</v>
      </c>
      <c r="F108" s="22">
        <v>44893</v>
      </c>
      <c r="G108" s="78"/>
      <c r="H108" s="79">
        <f t="shared" si="3"/>
        <v>10944000</v>
      </c>
      <c r="I108" s="1" t="s">
        <v>30</v>
      </c>
      <c r="J108" s="20"/>
      <c r="L108" s="19"/>
    </row>
    <row r="109" spans="1:12" ht="21" x14ac:dyDescent="0.35">
      <c r="A109" s="6" t="s">
        <v>147</v>
      </c>
      <c r="B109" s="6" t="s">
        <v>146</v>
      </c>
      <c r="C109" s="5" t="s">
        <v>161</v>
      </c>
      <c r="D109" s="35">
        <v>44770</v>
      </c>
      <c r="E109" s="4">
        <v>5472000</v>
      </c>
      <c r="F109" s="22">
        <v>44893</v>
      </c>
      <c r="H109" s="21">
        <f t="shared" si="3"/>
        <v>5472000</v>
      </c>
      <c r="I109" s="1" t="s">
        <v>0</v>
      </c>
      <c r="J109" s="20"/>
      <c r="L109" s="19"/>
    </row>
    <row r="110" spans="1:12" ht="33" x14ac:dyDescent="0.35">
      <c r="A110" s="34" t="s">
        <v>160</v>
      </c>
      <c r="B110" s="34" t="s">
        <v>159</v>
      </c>
      <c r="C110" s="38" t="s">
        <v>158</v>
      </c>
      <c r="D110" s="41">
        <v>44774</v>
      </c>
      <c r="E110" s="36">
        <v>120691.96</v>
      </c>
      <c r="F110" s="30">
        <v>44896</v>
      </c>
      <c r="G110" s="36">
        <v>120691.96</v>
      </c>
      <c r="H110" s="29">
        <f t="shared" si="3"/>
        <v>0</v>
      </c>
      <c r="I110" s="28" t="s">
        <v>30</v>
      </c>
      <c r="J110" s="27"/>
      <c r="K110" t="s">
        <v>157</v>
      </c>
      <c r="L110" s="19"/>
    </row>
    <row r="111" spans="1:12" ht="21" x14ac:dyDescent="0.35">
      <c r="A111" s="34" t="s">
        <v>156</v>
      </c>
      <c r="B111" s="34" t="s">
        <v>155</v>
      </c>
      <c r="C111" s="38" t="s">
        <v>154</v>
      </c>
      <c r="D111" s="41">
        <v>44790</v>
      </c>
      <c r="E111" s="36">
        <v>293145.3</v>
      </c>
      <c r="F111" s="30">
        <v>44912</v>
      </c>
      <c r="G111" s="36">
        <v>293145.3</v>
      </c>
      <c r="H111" s="29">
        <f t="shared" si="3"/>
        <v>0</v>
      </c>
      <c r="I111" s="28" t="s">
        <v>30</v>
      </c>
      <c r="J111" s="27"/>
      <c r="K111" t="s">
        <v>153</v>
      </c>
      <c r="L111" s="19"/>
    </row>
    <row r="112" spans="1:12" ht="21" x14ac:dyDescent="0.35">
      <c r="A112" s="34" t="s">
        <v>140</v>
      </c>
      <c r="B112" s="33" t="s">
        <v>152</v>
      </c>
      <c r="C112" s="32" t="s">
        <v>151</v>
      </c>
      <c r="D112" s="31">
        <v>44796</v>
      </c>
      <c r="E112" s="29">
        <v>847738.43</v>
      </c>
      <c r="F112" s="40">
        <v>44918</v>
      </c>
      <c r="G112" s="29">
        <v>847738.43</v>
      </c>
      <c r="H112" s="29">
        <v>0</v>
      </c>
      <c r="I112" s="28" t="s">
        <v>30</v>
      </c>
      <c r="J112" s="27"/>
      <c r="K112" s="26" t="s">
        <v>150</v>
      </c>
      <c r="L112" s="39"/>
    </row>
    <row r="113" spans="1:12" x14ac:dyDescent="0.25">
      <c r="A113" s="34" t="s">
        <v>13</v>
      </c>
      <c r="B113" s="33" t="s">
        <v>5</v>
      </c>
      <c r="C113" s="38" t="s">
        <v>149</v>
      </c>
      <c r="D113" s="27">
        <v>44722</v>
      </c>
      <c r="E113" s="36">
        <v>59000</v>
      </c>
      <c r="F113" s="37">
        <v>44844</v>
      </c>
      <c r="G113" s="36">
        <v>59000</v>
      </c>
      <c r="H113" s="36">
        <v>0</v>
      </c>
      <c r="I113" s="28" t="s">
        <v>30</v>
      </c>
      <c r="J113" s="27"/>
      <c r="K113" t="s">
        <v>148</v>
      </c>
    </row>
    <row r="114" spans="1:12" ht="21" x14ac:dyDescent="0.35">
      <c r="A114" s="6" t="s">
        <v>147</v>
      </c>
      <c r="B114" s="6" t="s">
        <v>146</v>
      </c>
      <c r="C114" s="5" t="s">
        <v>145</v>
      </c>
      <c r="D114" s="35">
        <v>44770</v>
      </c>
      <c r="E114" s="4">
        <v>10944000</v>
      </c>
      <c r="F114" s="22">
        <v>44893</v>
      </c>
      <c r="H114" s="21">
        <f t="shared" ref="H114:H145" si="4">+E114-G114</f>
        <v>10944000</v>
      </c>
      <c r="I114" s="1" t="s">
        <v>0</v>
      </c>
      <c r="J114" s="20"/>
      <c r="L114" s="19"/>
    </row>
    <row r="115" spans="1:12" ht="21" x14ac:dyDescent="0.35">
      <c r="A115" s="34" t="s">
        <v>144</v>
      </c>
      <c r="B115" s="33" t="s">
        <v>143</v>
      </c>
      <c r="C115" s="32" t="s">
        <v>142</v>
      </c>
      <c r="D115" s="31">
        <v>44796</v>
      </c>
      <c r="E115" s="29">
        <v>101334.62</v>
      </c>
      <c r="F115" s="30">
        <v>44918</v>
      </c>
      <c r="G115" s="29">
        <v>101334.62</v>
      </c>
      <c r="H115" s="29">
        <f t="shared" si="4"/>
        <v>0</v>
      </c>
      <c r="I115" s="28" t="s">
        <v>30</v>
      </c>
      <c r="J115" s="27"/>
      <c r="K115" s="26" t="s">
        <v>141</v>
      </c>
      <c r="L115" s="19"/>
    </row>
    <row r="116" spans="1:12" ht="21" x14ac:dyDescent="0.35">
      <c r="A116" s="34" t="s">
        <v>140</v>
      </c>
      <c r="B116" s="33" t="s">
        <v>130</v>
      </c>
      <c r="C116" s="32" t="s">
        <v>139</v>
      </c>
      <c r="D116" s="31">
        <v>44796</v>
      </c>
      <c r="E116" s="29">
        <v>75520</v>
      </c>
      <c r="F116" s="30">
        <v>44918</v>
      </c>
      <c r="G116" s="29">
        <v>75520</v>
      </c>
      <c r="H116" s="29">
        <f t="shared" si="4"/>
        <v>0</v>
      </c>
      <c r="I116" s="28" t="s">
        <v>30</v>
      </c>
      <c r="J116" s="27"/>
      <c r="K116" s="26" t="s">
        <v>138</v>
      </c>
      <c r="L116" s="19"/>
    </row>
    <row r="117" spans="1:12" ht="21" x14ac:dyDescent="0.35">
      <c r="A117" s="34" t="s">
        <v>137</v>
      </c>
      <c r="B117" s="33" t="s">
        <v>102</v>
      </c>
      <c r="C117" s="32" t="s">
        <v>136</v>
      </c>
      <c r="D117" s="31">
        <v>44790</v>
      </c>
      <c r="E117" s="29">
        <v>1731826.62</v>
      </c>
      <c r="F117" s="30">
        <v>44912</v>
      </c>
      <c r="G117" s="29">
        <v>1731826.62</v>
      </c>
      <c r="H117" s="29">
        <f t="shared" si="4"/>
        <v>0</v>
      </c>
      <c r="I117" s="28" t="s">
        <v>30</v>
      </c>
      <c r="J117" s="27"/>
      <c r="K117" s="26" t="s">
        <v>135</v>
      </c>
      <c r="L117" s="19"/>
    </row>
    <row r="118" spans="1:12" ht="21" x14ac:dyDescent="0.35">
      <c r="A118" s="34" t="s">
        <v>134</v>
      </c>
      <c r="B118" s="33" t="s">
        <v>34</v>
      </c>
      <c r="C118" s="32" t="s">
        <v>133</v>
      </c>
      <c r="D118" s="31">
        <v>44781</v>
      </c>
      <c r="E118" s="29">
        <v>94400</v>
      </c>
      <c r="F118" s="30">
        <v>44903</v>
      </c>
      <c r="G118" s="29">
        <v>94400</v>
      </c>
      <c r="H118" s="29">
        <f t="shared" si="4"/>
        <v>0</v>
      </c>
      <c r="I118" s="28" t="s">
        <v>30</v>
      </c>
      <c r="J118" s="27"/>
      <c r="K118" s="26" t="s">
        <v>132</v>
      </c>
      <c r="L118" s="19"/>
    </row>
    <row r="119" spans="1:12" ht="21" x14ac:dyDescent="0.35">
      <c r="A119" s="34" t="s">
        <v>131</v>
      </c>
      <c r="B119" s="33" t="s">
        <v>130</v>
      </c>
      <c r="C119" s="32" t="s">
        <v>129</v>
      </c>
      <c r="D119" s="31">
        <v>44761</v>
      </c>
      <c r="E119" s="29">
        <v>315900</v>
      </c>
      <c r="F119" s="30">
        <v>44884</v>
      </c>
      <c r="G119" s="29">
        <v>315900</v>
      </c>
      <c r="H119" s="29">
        <f t="shared" si="4"/>
        <v>0</v>
      </c>
      <c r="I119" s="28" t="s">
        <v>30</v>
      </c>
      <c r="J119" s="27"/>
      <c r="K119" s="26" t="s">
        <v>128</v>
      </c>
      <c r="L119" s="19"/>
    </row>
    <row r="120" spans="1:12" ht="21" x14ac:dyDescent="0.35">
      <c r="A120" s="34" t="s">
        <v>19</v>
      </c>
      <c r="B120" s="33" t="s">
        <v>18</v>
      </c>
      <c r="C120" s="32" t="s">
        <v>127</v>
      </c>
      <c r="D120" s="31">
        <v>44788</v>
      </c>
      <c r="E120" s="29">
        <v>16156500</v>
      </c>
      <c r="F120" s="30">
        <v>44910</v>
      </c>
      <c r="G120" s="29">
        <v>3231300</v>
      </c>
      <c r="H120" s="29">
        <f t="shared" si="4"/>
        <v>12925200</v>
      </c>
      <c r="I120" s="28" t="s">
        <v>30</v>
      </c>
      <c r="J120" s="27"/>
      <c r="K120" s="26" t="s">
        <v>126</v>
      </c>
      <c r="L120" s="19"/>
    </row>
    <row r="121" spans="1:12" ht="21" x14ac:dyDescent="0.35">
      <c r="A121" s="34" t="s">
        <v>125</v>
      </c>
      <c r="B121" s="33" t="s">
        <v>34</v>
      </c>
      <c r="C121" s="32" t="s">
        <v>124</v>
      </c>
      <c r="D121" s="31">
        <v>44715</v>
      </c>
      <c r="E121" s="29">
        <v>2124000</v>
      </c>
      <c r="F121" s="30">
        <v>44837</v>
      </c>
      <c r="G121" s="29">
        <v>2124000</v>
      </c>
      <c r="H121" s="29">
        <f t="shared" si="4"/>
        <v>0</v>
      </c>
      <c r="I121" s="28" t="s">
        <v>30</v>
      </c>
      <c r="J121" s="27"/>
      <c r="K121" s="26" t="s">
        <v>123</v>
      </c>
      <c r="L121" s="19"/>
    </row>
    <row r="122" spans="1:12" ht="21" x14ac:dyDescent="0.35">
      <c r="A122" s="34" t="s">
        <v>120</v>
      </c>
      <c r="B122" s="33" t="s">
        <v>5</v>
      </c>
      <c r="C122" s="32" t="s">
        <v>122</v>
      </c>
      <c r="D122" s="31">
        <v>44804</v>
      </c>
      <c r="E122" s="29">
        <v>64900</v>
      </c>
      <c r="F122" s="30">
        <v>44561</v>
      </c>
      <c r="G122" s="29">
        <v>64900</v>
      </c>
      <c r="H122" s="29">
        <f t="shared" si="4"/>
        <v>0</v>
      </c>
      <c r="I122" s="28" t="s">
        <v>30</v>
      </c>
      <c r="J122" s="27"/>
      <c r="K122" s="26" t="s">
        <v>121</v>
      </c>
      <c r="L122" s="19"/>
    </row>
    <row r="123" spans="1:12" ht="21" x14ac:dyDescent="0.35">
      <c r="A123" s="34" t="s">
        <v>120</v>
      </c>
      <c r="B123" s="33" t="s">
        <v>5</v>
      </c>
      <c r="C123" s="32" t="s">
        <v>119</v>
      </c>
      <c r="D123" s="31">
        <v>44802</v>
      </c>
      <c r="E123" s="29">
        <v>59000</v>
      </c>
      <c r="F123" s="30">
        <v>44924</v>
      </c>
      <c r="G123" s="29">
        <v>59000</v>
      </c>
      <c r="H123" s="29">
        <f t="shared" si="4"/>
        <v>0</v>
      </c>
      <c r="I123" s="28" t="s">
        <v>30</v>
      </c>
      <c r="J123" s="27"/>
      <c r="K123" s="26" t="s">
        <v>118</v>
      </c>
      <c r="L123" s="19"/>
    </row>
    <row r="124" spans="1:12" ht="21" x14ac:dyDescent="0.35">
      <c r="A124" s="34" t="s">
        <v>117</v>
      </c>
      <c r="B124" s="33" t="s">
        <v>116</v>
      </c>
      <c r="C124" s="32" t="s">
        <v>115</v>
      </c>
      <c r="D124" s="31">
        <v>44788</v>
      </c>
      <c r="E124" s="29">
        <v>94400</v>
      </c>
      <c r="F124" s="30">
        <v>44910</v>
      </c>
      <c r="G124" s="29">
        <v>94400</v>
      </c>
      <c r="H124" s="29">
        <f t="shared" si="4"/>
        <v>0</v>
      </c>
      <c r="I124" s="28" t="s">
        <v>30</v>
      </c>
      <c r="J124" s="27"/>
      <c r="K124" s="26" t="s">
        <v>114</v>
      </c>
      <c r="L124" s="19"/>
    </row>
    <row r="125" spans="1:12" ht="21" x14ac:dyDescent="0.35">
      <c r="A125" s="34" t="s">
        <v>113</v>
      </c>
      <c r="B125" s="33" t="s">
        <v>5</v>
      </c>
      <c r="C125" s="32" t="s">
        <v>112</v>
      </c>
      <c r="D125" s="31">
        <v>44788</v>
      </c>
      <c r="E125" s="29">
        <v>59000</v>
      </c>
      <c r="F125" s="30">
        <v>44910</v>
      </c>
      <c r="G125" s="29">
        <v>59000</v>
      </c>
      <c r="H125" s="29">
        <f t="shared" si="4"/>
        <v>0</v>
      </c>
      <c r="I125" s="28" t="s">
        <v>30</v>
      </c>
      <c r="J125" s="27"/>
      <c r="K125" s="26" t="s">
        <v>111</v>
      </c>
      <c r="L125" s="19"/>
    </row>
    <row r="126" spans="1:12" ht="21" x14ac:dyDescent="0.35">
      <c r="A126" s="34" t="s">
        <v>110</v>
      </c>
      <c r="B126" s="33" t="s">
        <v>5</v>
      </c>
      <c r="C126" s="32" t="s">
        <v>109</v>
      </c>
      <c r="D126" s="31">
        <v>44792</v>
      </c>
      <c r="E126" s="29">
        <v>123900</v>
      </c>
      <c r="F126" s="30">
        <v>44914</v>
      </c>
      <c r="G126" s="29">
        <v>123900</v>
      </c>
      <c r="H126" s="29">
        <f t="shared" si="4"/>
        <v>0</v>
      </c>
      <c r="I126" s="28" t="s">
        <v>30</v>
      </c>
      <c r="J126" s="27"/>
      <c r="K126" s="26" t="s">
        <v>108</v>
      </c>
      <c r="L126" s="19"/>
    </row>
    <row r="127" spans="1:12" ht="33" x14ac:dyDescent="0.35">
      <c r="A127" s="34" t="s">
        <v>86</v>
      </c>
      <c r="B127" s="33" t="s">
        <v>85</v>
      </c>
      <c r="C127" s="32" t="s">
        <v>107</v>
      </c>
      <c r="D127" s="31">
        <v>44754</v>
      </c>
      <c r="E127" s="29">
        <v>894496.05</v>
      </c>
      <c r="F127" s="30">
        <v>44877</v>
      </c>
      <c r="G127" s="29">
        <v>894496.05</v>
      </c>
      <c r="H127" s="29">
        <f t="shared" si="4"/>
        <v>0</v>
      </c>
      <c r="I127" s="28" t="s">
        <v>30</v>
      </c>
      <c r="J127" s="27"/>
      <c r="K127" s="26" t="s">
        <v>106</v>
      </c>
      <c r="L127" s="19"/>
    </row>
    <row r="128" spans="1:12" ht="21" x14ac:dyDescent="0.35">
      <c r="A128" s="6" t="s">
        <v>105</v>
      </c>
      <c r="B128" s="25" t="s">
        <v>104</v>
      </c>
      <c r="C128" s="24" t="s">
        <v>58</v>
      </c>
      <c r="D128" s="23">
        <v>44798</v>
      </c>
      <c r="E128" s="21">
        <v>12885600</v>
      </c>
      <c r="F128" s="22">
        <v>44920</v>
      </c>
      <c r="G128" s="21">
        <v>2577120</v>
      </c>
      <c r="H128" s="21">
        <f t="shared" si="4"/>
        <v>10308480</v>
      </c>
      <c r="I128" s="1" t="s">
        <v>0</v>
      </c>
      <c r="J128" s="20"/>
      <c r="L128" s="19"/>
    </row>
    <row r="129" spans="1:12" ht="21" x14ac:dyDescent="0.35">
      <c r="A129" s="34" t="s">
        <v>103</v>
      </c>
      <c r="B129" s="33" t="s">
        <v>102</v>
      </c>
      <c r="C129" s="32" t="s">
        <v>101</v>
      </c>
      <c r="D129" s="31">
        <v>44792</v>
      </c>
      <c r="E129" s="29">
        <v>277080.99</v>
      </c>
      <c r="F129" s="30">
        <v>44914</v>
      </c>
      <c r="G129" s="29">
        <v>277080.99</v>
      </c>
      <c r="H129" s="29">
        <f t="shared" si="4"/>
        <v>0</v>
      </c>
      <c r="I129" s="28" t="s">
        <v>30</v>
      </c>
      <c r="J129" s="27"/>
      <c r="K129" s="26" t="s">
        <v>100</v>
      </c>
      <c r="L129" s="19"/>
    </row>
    <row r="130" spans="1:12" ht="21" x14ac:dyDescent="0.35">
      <c r="A130" s="34" t="s">
        <v>99</v>
      </c>
      <c r="B130" s="33" t="s">
        <v>5</v>
      </c>
      <c r="C130" s="32" t="s">
        <v>98</v>
      </c>
      <c r="D130" s="31">
        <v>44798</v>
      </c>
      <c r="E130" s="29">
        <v>100300</v>
      </c>
      <c r="F130" s="30">
        <v>44920</v>
      </c>
      <c r="G130" s="29">
        <v>100300</v>
      </c>
      <c r="H130" s="29">
        <f t="shared" si="4"/>
        <v>0</v>
      </c>
      <c r="I130" s="28" t="s">
        <v>30</v>
      </c>
      <c r="J130" s="27"/>
      <c r="K130" s="26" t="s">
        <v>97</v>
      </c>
      <c r="L130" s="19"/>
    </row>
    <row r="131" spans="1:12" ht="21" x14ac:dyDescent="0.35">
      <c r="A131" s="34" t="s">
        <v>96</v>
      </c>
      <c r="B131" s="33" t="s">
        <v>34</v>
      </c>
      <c r="C131" s="32" t="s">
        <v>95</v>
      </c>
      <c r="D131" s="31">
        <v>44737</v>
      </c>
      <c r="E131" s="29">
        <v>59000</v>
      </c>
      <c r="F131" s="30">
        <v>44859</v>
      </c>
      <c r="G131" s="29">
        <v>59000</v>
      </c>
      <c r="H131" s="29">
        <f t="shared" si="4"/>
        <v>0</v>
      </c>
      <c r="I131" s="28" t="s">
        <v>30</v>
      </c>
      <c r="J131" s="27"/>
      <c r="K131" s="26" t="s">
        <v>94</v>
      </c>
      <c r="L131" s="19"/>
    </row>
    <row r="132" spans="1:12" ht="21" x14ac:dyDescent="0.35">
      <c r="A132" s="34" t="s">
        <v>93</v>
      </c>
      <c r="B132" s="33" t="s">
        <v>34</v>
      </c>
      <c r="C132" s="32" t="s">
        <v>92</v>
      </c>
      <c r="D132" s="31">
        <v>44776</v>
      </c>
      <c r="E132" s="29">
        <v>590000</v>
      </c>
      <c r="F132" s="30">
        <v>44898</v>
      </c>
      <c r="G132" s="29">
        <v>590000</v>
      </c>
      <c r="H132" s="29">
        <f t="shared" si="4"/>
        <v>0</v>
      </c>
      <c r="I132" s="28" t="s">
        <v>30</v>
      </c>
      <c r="J132" s="27"/>
      <c r="K132" s="26" t="s">
        <v>91</v>
      </c>
      <c r="L132" s="19"/>
    </row>
    <row r="133" spans="1:12" ht="21" x14ac:dyDescent="0.35">
      <c r="A133" s="34" t="s">
        <v>90</v>
      </c>
      <c r="B133" s="33" t="s">
        <v>5</v>
      </c>
      <c r="C133" s="32" t="s">
        <v>89</v>
      </c>
      <c r="D133" s="31">
        <v>44802</v>
      </c>
      <c r="E133" s="29">
        <v>59000</v>
      </c>
      <c r="F133" s="30">
        <v>44924</v>
      </c>
      <c r="G133" s="29">
        <v>59000</v>
      </c>
      <c r="H133" s="29">
        <f t="shared" si="4"/>
        <v>0</v>
      </c>
      <c r="I133" s="28" t="s">
        <v>30</v>
      </c>
      <c r="J133" s="27"/>
      <c r="K133" s="26" t="s">
        <v>88</v>
      </c>
      <c r="L133" s="19"/>
    </row>
    <row r="134" spans="1:12" ht="33" x14ac:dyDescent="0.35">
      <c r="A134" s="6" t="s">
        <v>86</v>
      </c>
      <c r="B134" s="25" t="s">
        <v>85</v>
      </c>
      <c r="C134" s="24" t="s">
        <v>87</v>
      </c>
      <c r="D134" s="23">
        <v>44781</v>
      </c>
      <c r="E134" s="21">
        <v>45761062.609999999</v>
      </c>
      <c r="F134" s="22">
        <v>44903</v>
      </c>
      <c r="G134" s="21"/>
      <c r="H134" s="21">
        <f t="shared" si="4"/>
        <v>45761062.609999999</v>
      </c>
      <c r="I134" s="1" t="s">
        <v>0</v>
      </c>
      <c r="J134" s="20"/>
      <c r="L134" s="19"/>
    </row>
    <row r="135" spans="1:12" ht="33" x14ac:dyDescent="0.35">
      <c r="A135" s="34" t="s">
        <v>86</v>
      </c>
      <c r="B135" s="33" t="s">
        <v>85</v>
      </c>
      <c r="C135" s="32" t="s">
        <v>84</v>
      </c>
      <c r="D135" s="31">
        <v>44754</v>
      </c>
      <c r="E135" s="29">
        <v>317141.23</v>
      </c>
      <c r="F135" s="30">
        <v>44877</v>
      </c>
      <c r="G135" s="29">
        <v>317141.23</v>
      </c>
      <c r="H135" s="29">
        <f t="shared" si="4"/>
        <v>0</v>
      </c>
      <c r="I135" s="28" t="s">
        <v>30</v>
      </c>
      <c r="J135" s="27"/>
      <c r="K135" s="26" t="s">
        <v>83</v>
      </c>
      <c r="L135" s="19"/>
    </row>
    <row r="136" spans="1:12" ht="21" x14ac:dyDescent="0.35">
      <c r="A136" s="6" t="s">
        <v>82</v>
      </c>
      <c r="B136" s="25" t="s">
        <v>81</v>
      </c>
      <c r="C136" s="24" t="s">
        <v>80</v>
      </c>
      <c r="D136" s="23">
        <v>44792</v>
      </c>
      <c r="E136" s="21">
        <v>942004.03</v>
      </c>
      <c r="F136" s="22">
        <v>44914</v>
      </c>
      <c r="G136" s="21"/>
      <c r="H136" s="21">
        <f t="shared" si="4"/>
        <v>942004.03</v>
      </c>
      <c r="I136" s="1" t="s">
        <v>0</v>
      </c>
      <c r="J136" s="20"/>
      <c r="L136" s="19"/>
    </row>
    <row r="137" spans="1:12" ht="21" x14ac:dyDescent="0.35">
      <c r="A137" s="6" t="s">
        <v>79</v>
      </c>
      <c r="B137" s="25" t="s">
        <v>34</v>
      </c>
      <c r="C137" s="24" t="s">
        <v>78</v>
      </c>
      <c r="D137" s="23">
        <v>44791</v>
      </c>
      <c r="E137" s="21">
        <v>236000</v>
      </c>
      <c r="F137" s="22">
        <v>44913</v>
      </c>
      <c r="G137" s="21"/>
      <c r="H137" s="21">
        <f t="shared" si="4"/>
        <v>236000</v>
      </c>
      <c r="I137" s="1" t="s">
        <v>0</v>
      </c>
      <c r="J137" s="20"/>
      <c r="L137" s="19"/>
    </row>
    <row r="138" spans="1:12" ht="21" x14ac:dyDescent="0.35">
      <c r="A138" s="34" t="s">
        <v>77</v>
      </c>
      <c r="B138" s="33" t="s">
        <v>34</v>
      </c>
      <c r="C138" s="32" t="s">
        <v>58</v>
      </c>
      <c r="D138" s="31">
        <v>44785</v>
      </c>
      <c r="E138" s="29">
        <v>177000</v>
      </c>
      <c r="F138" s="30">
        <v>44907</v>
      </c>
      <c r="G138" s="29">
        <v>177000</v>
      </c>
      <c r="H138" s="29">
        <f t="shared" si="4"/>
        <v>0</v>
      </c>
      <c r="I138" s="28" t="s">
        <v>30</v>
      </c>
      <c r="J138" s="27"/>
      <c r="K138" s="26" t="s">
        <v>76</v>
      </c>
      <c r="L138" s="19"/>
    </row>
    <row r="139" spans="1:12" ht="21" x14ac:dyDescent="0.35">
      <c r="A139" s="34" t="s">
        <v>75</v>
      </c>
      <c r="B139" s="33" t="s">
        <v>34</v>
      </c>
      <c r="C139" s="32" t="s">
        <v>74</v>
      </c>
      <c r="D139" s="31">
        <v>44788</v>
      </c>
      <c r="E139" s="29">
        <v>70800</v>
      </c>
      <c r="F139" s="30">
        <v>44910</v>
      </c>
      <c r="G139" s="29">
        <v>70800</v>
      </c>
      <c r="H139" s="29">
        <f t="shared" si="4"/>
        <v>0</v>
      </c>
      <c r="I139" s="28" t="s">
        <v>30</v>
      </c>
      <c r="J139" s="27"/>
      <c r="K139" s="26" t="s">
        <v>73</v>
      </c>
      <c r="L139" s="19"/>
    </row>
    <row r="140" spans="1:12" ht="33" x14ac:dyDescent="0.35">
      <c r="A140" s="6" t="s">
        <v>72</v>
      </c>
      <c r="B140" s="25" t="s">
        <v>71</v>
      </c>
      <c r="C140" s="24" t="s">
        <v>70</v>
      </c>
      <c r="D140" s="23">
        <v>44754</v>
      </c>
      <c r="E140" s="21">
        <v>47563.78</v>
      </c>
      <c r="F140" s="22">
        <v>44882</v>
      </c>
      <c r="G140" s="21"/>
      <c r="H140" s="21">
        <f t="shared" si="4"/>
        <v>47563.78</v>
      </c>
      <c r="I140" s="1" t="s">
        <v>0</v>
      </c>
      <c r="J140" s="20"/>
      <c r="L140" s="19"/>
    </row>
    <row r="141" spans="1:12" ht="21" x14ac:dyDescent="0.35">
      <c r="A141" s="34" t="s">
        <v>69</v>
      </c>
      <c r="B141" s="33" t="s">
        <v>34</v>
      </c>
      <c r="C141" s="32" t="s">
        <v>27</v>
      </c>
      <c r="D141" s="31">
        <v>44781</v>
      </c>
      <c r="E141" s="29">
        <v>118000</v>
      </c>
      <c r="F141" s="30">
        <v>44903</v>
      </c>
      <c r="G141" s="29">
        <v>118000</v>
      </c>
      <c r="H141" s="29">
        <f t="shared" si="4"/>
        <v>0</v>
      </c>
      <c r="I141" s="28" t="s">
        <v>30</v>
      </c>
      <c r="J141" s="27"/>
      <c r="K141" s="26" t="s">
        <v>68</v>
      </c>
      <c r="L141" s="19"/>
    </row>
    <row r="142" spans="1:12" ht="21" x14ac:dyDescent="0.35">
      <c r="A142" s="34" t="s">
        <v>67</v>
      </c>
      <c r="B142" s="33" t="s">
        <v>34</v>
      </c>
      <c r="C142" s="32" t="s">
        <v>15</v>
      </c>
      <c r="D142" s="31">
        <v>44790</v>
      </c>
      <c r="E142" s="29">
        <v>118000</v>
      </c>
      <c r="F142" s="30">
        <v>44912</v>
      </c>
      <c r="G142" s="29">
        <v>118000</v>
      </c>
      <c r="H142" s="29">
        <f t="shared" si="4"/>
        <v>0</v>
      </c>
      <c r="I142" s="28" t="s">
        <v>30</v>
      </c>
      <c r="J142" s="27"/>
      <c r="K142" s="26" t="s">
        <v>66</v>
      </c>
      <c r="L142" s="19"/>
    </row>
    <row r="143" spans="1:12" ht="21" x14ac:dyDescent="0.35">
      <c r="A143" s="34" t="s">
        <v>65</v>
      </c>
      <c r="B143" s="33" t="s">
        <v>34</v>
      </c>
      <c r="C143" s="32" t="s">
        <v>64</v>
      </c>
      <c r="D143" s="31">
        <v>44795</v>
      </c>
      <c r="E143" s="29">
        <v>177000</v>
      </c>
      <c r="F143" s="30">
        <v>44917</v>
      </c>
      <c r="G143" s="29">
        <v>177000</v>
      </c>
      <c r="H143" s="29">
        <f t="shared" si="4"/>
        <v>0</v>
      </c>
      <c r="I143" s="28" t="s">
        <v>30</v>
      </c>
      <c r="J143" s="27"/>
      <c r="K143" s="26" t="s">
        <v>63</v>
      </c>
      <c r="L143" s="19"/>
    </row>
    <row r="144" spans="1:12" ht="21" x14ac:dyDescent="0.35">
      <c r="A144" s="34" t="s">
        <v>62</v>
      </c>
      <c r="B144" s="33" t="s">
        <v>34</v>
      </c>
      <c r="C144" s="32" t="s">
        <v>61</v>
      </c>
      <c r="D144" s="31">
        <v>44788</v>
      </c>
      <c r="E144" s="29">
        <v>59000</v>
      </c>
      <c r="F144" s="30">
        <v>44910</v>
      </c>
      <c r="G144" s="29">
        <v>59000</v>
      </c>
      <c r="H144" s="29">
        <f t="shared" si="4"/>
        <v>0</v>
      </c>
      <c r="I144" s="28" t="s">
        <v>30</v>
      </c>
      <c r="J144" s="27"/>
      <c r="K144" s="26" t="s">
        <v>60</v>
      </c>
      <c r="L144" s="19"/>
    </row>
    <row r="145" spans="1:12" ht="21" x14ac:dyDescent="0.35">
      <c r="A145" s="34" t="s">
        <v>59</v>
      </c>
      <c r="B145" s="33" t="s">
        <v>34</v>
      </c>
      <c r="C145" s="32" t="s">
        <v>58</v>
      </c>
      <c r="D145" s="31">
        <v>44790</v>
      </c>
      <c r="E145" s="29">
        <v>118000</v>
      </c>
      <c r="F145" s="30">
        <v>44912</v>
      </c>
      <c r="G145" s="29">
        <v>118000</v>
      </c>
      <c r="H145" s="29">
        <f t="shared" si="4"/>
        <v>0</v>
      </c>
      <c r="I145" s="28" t="s">
        <v>30</v>
      </c>
      <c r="J145" s="27"/>
      <c r="K145" s="26" t="s">
        <v>57</v>
      </c>
      <c r="L145" s="19"/>
    </row>
    <row r="146" spans="1:12" ht="21" x14ac:dyDescent="0.35">
      <c r="A146" s="34" t="s">
        <v>56</v>
      </c>
      <c r="B146" s="33" t="s">
        <v>34</v>
      </c>
      <c r="C146" s="32" t="s">
        <v>55</v>
      </c>
      <c r="D146" s="31">
        <v>44795</v>
      </c>
      <c r="E146" s="29">
        <v>88500</v>
      </c>
      <c r="F146" s="30">
        <v>44917</v>
      </c>
      <c r="G146" s="29">
        <v>88500</v>
      </c>
      <c r="H146" s="29">
        <f t="shared" ref="H146:H168" si="5">+E146-G146</f>
        <v>0</v>
      </c>
      <c r="I146" s="28" t="s">
        <v>30</v>
      </c>
      <c r="J146" s="27"/>
      <c r="K146" s="26" t="s">
        <v>54</v>
      </c>
      <c r="L146" s="19"/>
    </row>
    <row r="147" spans="1:12" ht="21" x14ac:dyDescent="0.35">
      <c r="A147" s="34" t="s">
        <v>53</v>
      </c>
      <c r="B147" s="33" t="s">
        <v>52</v>
      </c>
      <c r="C147" s="32" t="s">
        <v>51</v>
      </c>
      <c r="D147" s="31">
        <v>44804</v>
      </c>
      <c r="E147" s="29">
        <v>979211.2</v>
      </c>
      <c r="F147" s="30">
        <v>44561</v>
      </c>
      <c r="G147" s="29">
        <v>979211.2</v>
      </c>
      <c r="H147" s="29">
        <f t="shared" si="5"/>
        <v>0</v>
      </c>
      <c r="I147" s="28" t="s">
        <v>30</v>
      </c>
      <c r="J147" s="27"/>
      <c r="K147" s="26" t="s">
        <v>50</v>
      </c>
      <c r="L147" s="19"/>
    </row>
    <row r="148" spans="1:12" ht="21" x14ac:dyDescent="0.35">
      <c r="A148" s="34" t="s">
        <v>49</v>
      </c>
      <c r="B148" s="33" t="s">
        <v>48</v>
      </c>
      <c r="C148" s="32" t="s">
        <v>47</v>
      </c>
      <c r="D148" s="31">
        <v>44804</v>
      </c>
      <c r="E148" s="29">
        <v>995920</v>
      </c>
      <c r="F148" s="30">
        <v>44926</v>
      </c>
      <c r="G148" s="29">
        <v>995920</v>
      </c>
      <c r="H148" s="29">
        <f t="shared" si="5"/>
        <v>0</v>
      </c>
      <c r="I148" s="28" t="s">
        <v>30</v>
      </c>
      <c r="J148" s="27"/>
      <c r="K148" s="26" t="s">
        <v>46</v>
      </c>
      <c r="L148" s="19"/>
    </row>
    <row r="149" spans="1:12" ht="21" x14ac:dyDescent="0.35">
      <c r="A149" s="34" t="s">
        <v>45</v>
      </c>
      <c r="B149" s="33" t="s">
        <v>44</v>
      </c>
      <c r="C149" s="32" t="s">
        <v>43</v>
      </c>
      <c r="D149" s="31">
        <v>44797</v>
      </c>
      <c r="E149" s="29">
        <v>1946048.41</v>
      </c>
      <c r="F149" s="30">
        <v>44919</v>
      </c>
      <c r="G149" s="29">
        <v>1946048.41</v>
      </c>
      <c r="H149" s="29">
        <f t="shared" si="5"/>
        <v>0</v>
      </c>
      <c r="I149" s="28" t="s">
        <v>30</v>
      </c>
      <c r="J149" s="27"/>
      <c r="K149" s="26" t="s">
        <v>42</v>
      </c>
      <c r="L149" s="19"/>
    </row>
    <row r="150" spans="1:12" ht="21" x14ac:dyDescent="0.35">
      <c r="A150" s="34" t="s">
        <v>41</v>
      </c>
      <c r="B150" s="33" t="s">
        <v>40</v>
      </c>
      <c r="C150" s="32" t="s">
        <v>39</v>
      </c>
      <c r="D150" s="31">
        <v>44803</v>
      </c>
      <c r="E150" s="29">
        <v>424800</v>
      </c>
      <c r="F150" s="30">
        <v>44925</v>
      </c>
      <c r="G150" s="29">
        <v>424800</v>
      </c>
      <c r="H150" s="29">
        <f t="shared" si="5"/>
        <v>0</v>
      </c>
      <c r="I150" s="28" t="s">
        <v>30</v>
      </c>
      <c r="J150" s="27"/>
      <c r="K150" s="26" t="s">
        <v>38</v>
      </c>
      <c r="L150" s="19"/>
    </row>
    <row r="151" spans="1:12" ht="21" x14ac:dyDescent="0.35">
      <c r="A151" s="6" t="s">
        <v>37</v>
      </c>
      <c r="B151" s="25" t="s">
        <v>34</v>
      </c>
      <c r="C151" s="24" t="s">
        <v>36</v>
      </c>
      <c r="D151" s="23">
        <v>44821</v>
      </c>
      <c r="E151" s="21">
        <v>118000</v>
      </c>
      <c r="F151" s="22">
        <v>44943</v>
      </c>
      <c r="G151" s="21"/>
      <c r="H151" s="21">
        <f t="shared" si="5"/>
        <v>118000</v>
      </c>
      <c r="I151" s="1" t="s">
        <v>0</v>
      </c>
      <c r="J151" s="20"/>
      <c r="L151" s="19"/>
    </row>
    <row r="152" spans="1:12" ht="21" x14ac:dyDescent="0.35">
      <c r="A152" s="6" t="s">
        <v>35</v>
      </c>
      <c r="B152" s="25" t="s">
        <v>34</v>
      </c>
      <c r="C152" s="24" t="s">
        <v>33</v>
      </c>
      <c r="D152" s="23">
        <v>44736</v>
      </c>
      <c r="E152" s="21">
        <v>177000</v>
      </c>
      <c r="F152" s="22">
        <v>44858</v>
      </c>
      <c r="G152" s="21"/>
      <c r="H152" s="21">
        <f t="shared" si="5"/>
        <v>177000</v>
      </c>
      <c r="I152" s="1" t="s">
        <v>0</v>
      </c>
      <c r="J152" s="20"/>
      <c r="L152" s="19"/>
    </row>
    <row r="153" spans="1:12" ht="21" x14ac:dyDescent="0.35">
      <c r="A153" s="34" t="s">
        <v>32</v>
      </c>
      <c r="B153" s="33" t="s">
        <v>5</v>
      </c>
      <c r="C153" s="32" t="s">
        <v>31</v>
      </c>
      <c r="D153" s="31">
        <v>44817</v>
      </c>
      <c r="E153" s="29">
        <v>70800</v>
      </c>
      <c r="F153" s="30">
        <v>44574</v>
      </c>
      <c r="G153" s="29">
        <v>70800</v>
      </c>
      <c r="H153" s="29">
        <f t="shared" si="5"/>
        <v>0</v>
      </c>
      <c r="I153" s="28" t="s">
        <v>30</v>
      </c>
      <c r="J153" s="27"/>
      <c r="K153" s="26" t="s">
        <v>29</v>
      </c>
      <c r="L153" s="19"/>
    </row>
    <row r="154" spans="1:12" ht="21" x14ac:dyDescent="0.35">
      <c r="A154" s="6" t="s">
        <v>28</v>
      </c>
      <c r="B154" s="25" t="s">
        <v>5</v>
      </c>
      <c r="C154" s="24" t="s">
        <v>27</v>
      </c>
      <c r="D154" s="23">
        <v>44791</v>
      </c>
      <c r="E154" s="21">
        <v>59000</v>
      </c>
      <c r="F154" s="22">
        <v>44913</v>
      </c>
      <c r="G154" s="21"/>
      <c r="H154" s="21">
        <f t="shared" si="5"/>
        <v>59000</v>
      </c>
      <c r="I154" s="1" t="s">
        <v>0</v>
      </c>
      <c r="J154" s="20"/>
      <c r="L154" s="19"/>
    </row>
    <row r="155" spans="1:12" ht="21" x14ac:dyDescent="0.35">
      <c r="A155" s="6" t="s">
        <v>21</v>
      </c>
      <c r="B155" s="25" t="s">
        <v>5</v>
      </c>
      <c r="C155" s="24" t="s">
        <v>26</v>
      </c>
      <c r="D155" s="23">
        <v>44810</v>
      </c>
      <c r="E155" s="21">
        <v>59000</v>
      </c>
      <c r="F155" s="22">
        <v>44567</v>
      </c>
      <c r="G155" s="21"/>
      <c r="H155" s="21">
        <f t="shared" si="5"/>
        <v>59000</v>
      </c>
      <c r="I155" s="1" t="s">
        <v>0</v>
      </c>
      <c r="J155" s="20"/>
      <c r="L155" s="19"/>
    </row>
    <row r="156" spans="1:12" ht="21" x14ac:dyDescent="0.35">
      <c r="A156" s="6" t="s">
        <v>13</v>
      </c>
      <c r="B156" s="25" t="s">
        <v>5</v>
      </c>
      <c r="C156" s="24" t="s">
        <v>25</v>
      </c>
      <c r="D156" s="23">
        <v>44806</v>
      </c>
      <c r="E156" s="21">
        <v>29500</v>
      </c>
      <c r="F156" s="22">
        <v>44563</v>
      </c>
      <c r="G156" s="21"/>
      <c r="H156" s="21">
        <f t="shared" si="5"/>
        <v>29500</v>
      </c>
      <c r="I156" s="1" t="s">
        <v>0</v>
      </c>
      <c r="J156" s="20"/>
      <c r="L156" s="19"/>
    </row>
    <row r="157" spans="1:12" ht="21" x14ac:dyDescent="0.35">
      <c r="A157" s="6" t="s">
        <v>8</v>
      </c>
      <c r="B157" s="25" t="s">
        <v>5</v>
      </c>
      <c r="C157" s="24" t="s">
        <v>24</v>
      </c>
      <c r="D157" s="23">
        <v>44806</v>
      </c>
      <c r="E157" s="21">
        <v>29500</v>
      </c>
      <c r="F157" s="22">
        <v>44563</v>
      </c>
      <c r="G157" s="21"/>
      <c r="H157" s="21">
        <f t="shared" si="5"/>
        <v>29500</v>
      </c>
      <c r="I157" s="1" t="s">
        <v>0</v>
      </c>
      <c r="J157" s="20"/>
      <c r="L157" s="19"/>
    </row>
    <row r="158" spans="1:12" ht="21" x14ac:dyDescent="0.35">
      <c r="A158" s="6" t="s">
        <v>23</v>
      </c>
      <c r="B158" s="25" t="s">
        <v>5</v>
      </c>
      <c r="C158" s="24" t="s">
        <v>22</v>
      </c>
      <c r="D158" s="23">
        <v>44816</v>
      </c>
      <c r="E158" s="21">
        <v>59000</v>
      </c>
      <c r="F158" s="22">
        <v>44573</v>
      </c>
      <c r="G158" s="21"/>
      <c r="H158" s="21">
        <f t="shared" si="5"/>
        <v>59000</v>
      </c>
      <c r="I158" s="1" t="s">
        <v>0</v>
      </c>
      <c r="J158" s="20"/>
      <c r="L158" s="19"/>
    </row>
    <row r="159" spans="1:12" ht="21" x14ac:dyDescent="0.35">
      <c r="A159" s="6" t="s">
        <v>21</v>
      </c>
      <c r="B159" s="25" t="s">
        <v>5</v>
      </c>
      <c r="C159" s="24" t="s">
        <v>20</v>
      </c>
      <c r="D159" s="23">
        <v>44810</v>
      </c>
      <c r="E159" s="21">
        <v>59000</v>
      </c>
      <c r="F159" s="22">
        <v>44567</v>
      </c>
      <c r="G159" s="21"/>
      <c r="H159" s="21">
        <f t="shared" si="5"/>
        <v>59000</v>
      </c>
      <c r="I159" s="1" t="s">
        <v>0</v>
      </c>
      <c r="J159" s="20"/>
      <c r="L159" s="19"/>
    </row>
    <row r="160" spans="1:12" ht="21" x14ac:dyDescent="0.35">
      <c r="A160" s="6" t="s">
        <v>19</v>
      </c>
      <c r="B160" s="25" t="s">
        <v>18</v>
      </c>
      <c r="C160" s="24" t="s">
        <v>17</v>
      </c>
      <c r="D160" s="23">
        <v>44818</v>
      </c>
      <c r="E160" s="21">
        <v>11907500</v>
      </c>
      <c r="F160" s="22">
        <v>44575</v>
      </c>
      <c r="G160" s="21"/>
      <c r="H160" s="21">
        <f t="shared" si="5"/>
        <v>11907500</v>
      </c>
      <c r="I160" s="1" t="s">
        <v>0</v>
      </c>
      <c r="J160" s="20"/>
      <c r="L160" s="19"/>
    </row>
    <row r="161" spans="1:12" ht="21" x14ac:dyDescent="0.35">
      <c r="A161" s="6" t="s">
        <v>16</v>
      </c>
      <c r="B161" s="25" t="s">
        <v>5</v>
      </c>
      <c r="C161" s="24" t="s">
        <v>15</v>
      </c>
      <c r="D161" s="23">
        <v>44791</v>
      </c>
      <c r="E161" s="21">
        <v>59000</v>
      </c>
      <c r="F161" s="22">
        <v>44913</v>
      </c>
      <c r="G161" s="21"/>
      <c r="H161" s="21">
        <f t="shared" si="5"/>
        <v>59000</v>
      </c>
      <c r="I161" s="1" t="s">
        <v>0</v>
      </c>
      <c r="J161" s="20"/>
      <c r="L161" s="19"/>
    </row>
    <row r="162" spans="1:12" ht="21" x14ac:dyDescent="0.35">
      <c r="A162" s="6" t="s">
        <v>13</v>
      </c>
      <c r="B162" s="25" t="s">
        <v>5</v>
      </c>
      <c r="C162" s="24" t="s">
        <v>14</v>
      </c>
      <c r="D162" s="23">
        <v>44825</v>
      </c>
      <c r="E162" s="21">
        <v>29500</v>
      </c>
      <c r="F162" s="22">
        <v>44947</v>
      </c>
      <c r="G162" s="21"/>
      <c r="H162" s="21">
        <f t="shared" si="5"/>
        <v>29500</v>
      </c>
      <c r="I162" s="1" t="s">
        <v>0</v>
      </c>
      <c r="J162" s="20"/>
      <c r="L162" s="19"/>
    </row>
    <row r="163" spans="1:12" ht="21" x14ac:dyDescent="0.35">
      <c r="A163" s="6" t="s">
        <v>13</v>
      </c>
      <c r="B163" s="25" t="s">
        <v>5</v>
      </c>
      <c r="C163" s="24" t="s">
        <v>12</v>
      </c>
      <c r="D163" s="23">
        <v>44777</v>
      </c>
      <c r="E163" s="21">
        <v>59000</v>
      </c>
      <c r="F163" s="22">
        <v>44899</v>
      </c>
      <c r="G163" s="21"/>
      <c r="H163" s="21">
        <f t="shared" si="5"/>
        <v>59000</v>
      </c>
      <c r="I163" s="1" t="s">
        <v>0</v>
      </c>
      <c r="J163" s="20"/>
      <c r="L163" s="19"/>
    </row>
    <row r="164" spans="1:12" ht="21" x14ac:dyDescent="0.35">
      <c r="A164" s="6" t="s">
        <v>10</v>
      </c>
      <c r="B164" s="25" t="s">
        <v>5</v>
      </c>
      <c r="C164" s="24" t="s">
        <v>11</v>
      </c>
      <c r="D164" s="23">
        <v>44826</v>
      </c>
      <c r="E164" s="21">
        <v>59000</v>
      </c>
      <c r="F164" s="22">
        <v>44948</v>
      </c>
      <c r="G164" s="21"/>
      <c r="H164" s="21">
        <f t="shared" si="5"/>
        <v>59000</v>
      </c>
      <c r="I164" s="1" t="s">
        <v>0</v>
      </c>
      <c r="J164" s="20"/>
      <c r="L164" s="19"/>
    </row>
    <row r="165" spans="1:12" ht="21" x14ac:dyDescent="0.35">
      <c r="A165" s="6" t="s">
        <v>10</v>
      </c>
      <c r="B165" s="25" t="s">
        <v>5</v>
      </c>
      <c r="C165" s="24" t="s">
        <v>9</v>
      </c>
      <c r="D165" s="23">
        <v>44816</v>
      </c>
      <c r="E165" s="21">
        <v>59000</v>
      </c>
      <c r="F165" s="22">
        <v>45181</v>
      </c>
      <c r="G165" s="21"/>
      <c r="H165" s="21">
        <f t="shared" si="5"/>
        <v>59000</v>
      </c>
      <c r="I165" s="1" t="s">
        <v>0</v>
      </c>
      <c r="J165" s="20"/>
      <c r="L165" s="19"/>
    </row>
    <row r="166" spans="1:12" ht="21" x14ac:dyDescent="0.35">
      <c r="A166" s="6" t="s">
        <v>8</v>
      </c>
      <c r="B166" s="25" t="s">
        <v>5</v>
      </c>
      <c r="C166" s="24" t="s">
        <v>7</v>
      </c>
      <c r="D166" s="23">
        <v>44824</v>
      </c>
      <c r="E166" s="21">
        <v>53100</v>
      </c>
      <c r="F166" s="22">
        <v>44946</v>
      </c>
      <c r="G166" s="21"/>
      <c r="H166" s="21">
        <f t="shared" si="5"/>
        <v>53100</v>
      </c>
      <c r="I166" s="1" t="s">
        <v>0</v>
      </c>
      <c r="J166" s="20"/>
      <c r="L166" s="19"/>
    </row>
    <row r="167" spans="1:12" ht="21" x14ac:dyDescent="0.35">
      <c r="A167" s="6" t="s">
        <v>6</v>
      </c>
      <c r="B167" s="25" t="s">
        <v>5</v>
      </c>
      <c r="C167" s="24" t="s">
        <v>4</v>
      </c>
      <c r="D167" s="23">
        <v>44775</v>
      </c>
      <c r="E167" s="21">
        <v>59000</v>
      </c>
      <c r="F167" s="22">
        <v>44897</v>
      </c>
      <c r="G167" s="21"/>
      <c r="H167" s="21">
        <f t="shared" si="5"/>
        <v>59000</v>
      </c>
      <c r="I167" s="1" t="s">
        <v>0</v>
      </c>
      <c r="J167" s="20"/>
      <c r="L167" s="19"/>
    </row>
    <row r="168" spans="1:12" ht="21" x14ac:dyDescent="0.35">
      <c r="A168" s="6" t="s">
        <v>3</v>
      </c>
      <c r="B168" s="25" t="s">
        <v>2</v>
      </c>
      <c r="C168" s="24" t="s">
        <v>1</v>
      </c>
      <c r="D168" s="23">
        <v>44804</v>
      </c>
      <c r="E168" s="21">
        <v>2729890</v>
      </c>
      <c r="F168" s="22">
        <v>44926</v>
      </c>
      <c r="G168" s="21"/>
      <c r="H168" s="21">
        <f t="shared" si="5"/>
        <v>2729890</v>
      </c>
      <c r="I168" s="1" t="s">
        <v>0</v>
      </c>
      <c r="J168" s="20"/>
      <c r="L168" s="19"/>
    </row>
    <row r="169" spans="1:12" ht="18.75" x14ac:dyDescent="0.3">
      <c r="A169" s="95"/>
      <c r="B169" s="96"/>
      <c r="C169" s="18"/>
      <c r="D169" s="18"/>
      <c r="E169" s="17">
        <v>519981389.64999998</v>
      </c>
      <c r="G169" s="16">
        <v>216224460.5</v>
      </c>
      <c r="H169" s="15">
        <v>303756929.14999998</v>
      </c>
      <c r="I169" s="14"/>
      <c r="J169" s="13"/>
    </row>
    <row r="170" spans="1:12" x14ac:dyDescent="0.25">
      <c r="A170" s="10"/>
      <c r="B170" s="10"/>
      <c r="C170" s="11"/>
      <c r="D170" s="11"/>
      <c r="E170" s="10"/>
      <c r="F170" s="12"/>
      <c r="G170" s="10"/>
      <c r="H170" s="10"/>
    </row>
    <row r="172" spans="1:12" x14ac:dyDescent="0.25">
      <c r="A172" s="10"/>
      <c r="B172" s="10"/>
      <c r="C172" s="11"/>
      <c r="D172" s="11"/>
      <c r="E172" s="10"/>
      <c r="F172" s="9"/>
      <c r="G172" s="10"/>
      <c r="H172" s="10"/>
      <c r="I172" s="9"/>
    </row>
    <row r="173" spans="1:12" x14ac:dyDescent="0.25">
      <c r="A173" s="10"/>
      <c r="B173" s="10"/>
      <c r="C173" s="11"/>
      <c r="D173" s="11"/>
      <c r="E173" s="10"/>
      <c r="F173" s="9"/>
      <c r="G173" s="10"/>
      <c r="H173" s="10"/>
      <c r="I173" s="9"/>
    </row>
    <row r="174" spans="1:12" x14ac:dyDescent="0.25">
      <c r="A174" s="10"/>
      <c r="B174" s="10"/>
      <c r="C174" s="11"/>
      <c r="D174" s="11"/>
      <c r="E174" s="10"/>
      <c r="F174" s="9"/>
      <c r="G174" s="10"/>
      <c r="H174" s="10"/>
      <c r="I174" s="9"/>
    </row>
    <row r="175" spans="1:12" x14ac:dyDescent="0.25">
      <c r="A175" s="10"/>
      <c r="B175" s="10"/>
      <c r="C175" s="11"/>
      <c r="D175" s="11"/>
      <c r="E175" s="10"/>
      <c r="F175" s="9"/>
      <c r="G175" s="10"/>
      <c r="H175" s="10"/>
      <c r="I175" s="9"/>
    </row>
    <row r="176" spans="1:12" x14ac:dyDescent="0.25">
      <c r="F176" s="9"/>
      <c r="I176" s="9"/>
    </row>
    <row r="177" spans="2:4" x14ac:dyDescent="0.25">
      <c r="B177" s="8"/>
      <c r="C177" s="7"/>
      <c r="D177" s="7"/>
    </row>
  </sheetData>
  <mergeCells count="16">
    <mergeCell ref="A1:I1"/>
    <mergeCell ref="A2:I2"/>
    <mergeCell ref="A3:I3"/>
    <mergeCell ref="A5:I5"/>
    <mergeCell ref="C6:I6"/>
    <mergeCell ref="C7:I7"/>
    <mergeCell ref="G8:G9"/>
    <mergeCell ref="H8:H9"/>
    <mergeCell ref="I8:I9"/>
    <mergeCell ref="A169:B169"/>
    <mergeCell ref="A8:A9"/>
    <mergeCell ref="B8:B9"/>
    <mergeCell ref="C8:C9"/>
    <mergeCell ref="D8:D9"/>
    <mergeCell ref="E8:E9"/>
    <mergeCell ref="F8:F9"/>
  </mergeCells>
  <printOptions gridLines="1"/>
  <pageMargins left="1.299212598425197" right="0.70866141732283472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   </vt:lpstr>
      <vt:lpstr>'Pagos a Proveedores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2022-10-05T19:21:29Z</cp:lastPrinted>
  <dcterms:created xsi:type="dcterms:W3CDTF">2022-10-05T18:24:32Z</dcterms:created>
  <dcterms:modified xsi:type="dcterms:W3CDTF">2022-10-06T17:12:32Z</dcterms:modified>
</cp:coreProperties>
</file>