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8_{FED1F4A9-0DC2-4E5F-B6D9-91F862C5858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jecucion Octubre-2022 " sheetId="7" r:id="rId1"/>
  </sheets>
  <definedNames>
    <definedName name="_xlnm.Print_Area" localSheetId="0">'Ejecucion Octubre-2022 '!$A$1:$O$105</definedName>
    <definedName name="_xlnm.Print_Titles" localSheetId="0">'Ejecucion Octubre-2022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1" i="7" l="1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7" i="7"/>
  <c r="O78" i="7"/>
  <c r="O86" i="7" s="1"/>
  <c r="O79" i="7"/>
  <c r="O80" i="7"/>
  <c r="O82" i="7"/>
  <c r="O83" i="7"/>
  <c r="O84" i="7"/>
  <c r="O85" i="7"/>
  <c r="O11" i="7"/>
  <c r="N76" i="7"/>
  <c r="N87" i="7" s="1"/>
  <c r="M76" i="7" l="1"/>
  <c r="M87" i="7" s="1"/>
  <c r="L87" i="7" l="1"/>
  <c r="L76" i="7"/>
  <c r="K87" i="7" l="1"/>
  <c r="K76" i="7"/>
  <c r="J87" i="7"/>
  <c r="J76" i="7"/>
  <c r="I87" i="7" l="1"/>
  <c r="I76" i="7"/>
  <c r="H87" i="7" l="1"/>
  <c r="H76" i="7" l="1"/>
  <c r="G76" i="7" l="1"/>
  <c r="G87" i="7"/>
  <c r="F87" i="7" l="1"/>
  <c r="F76" i="7"/>
  <c r="O76" i="7" s="1"/>
  <c r="O87" i="7" s="1"/>
  <c r="E87" i="7" l="1"/>
  <c r="D87" i="7"/>
  <c r="C87" i="7"/>
  <c r="B87" i="7"/>
  <c r="B77" i="7"/>
  <c r="B11" i="7"/>
</calcChain>
</file>

<file path=xl/sharedStrings.xml><?xml version="1.0" encoding="utf-8"?>
<sst xmlns="http://schemas.openxmlformats.org/spreadsheetml/2006/main" count="104" uniqueCount="104">
  <si>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</si>
  <si>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</si>
  <si>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</si>
  <si>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</si>
  <si>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</si>
  <si>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</si>
  <si>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</si>
  <si>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</si>
  <si>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</si>
  <si>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</si>
  <si>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</si>
  <si>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</si>
  <si>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</si>
  <si>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</si>
  <si>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</si>
  <si>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</si>
  <si>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</si>
  <si>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</si>
  <si>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</si>
  <si>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</si>
  <si>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</si>
  <si>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</si>
  <si>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</si>
  <si>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</si>
  <si>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</si>
  <si>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</si>
  <si>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</si>
  <si>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</si>
  <si>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</si>
  <si>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</si>
  <si>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</si>
  <si>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</si>
  <si>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</si>
  <si>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</si>
  <si>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</si>
  <si>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</si>
  <si>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</si>
  <si>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</si>
  <si>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</si>
  <si>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</si>
  <si>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</si>
  <si>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</si>
  <si>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</si>
  <si>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</si>
  <si>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</si>
  <si>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</si>
  <si>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</si>
  <si>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</si>
  <si>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</si>
  <si>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</si>
  <si>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</si>
  <si>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</si>
  <si>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</si>
  <si>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</si>
  <si>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</si>
  <si>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</si>
  <si>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</si>
  <si>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</si>
  <si>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</si>
  <si>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</si>
  <si>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</si>
  <si>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</si>
  <si>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</si>
  <si>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</si>
  <si>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</si>
  <si>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</si>
  <si>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</si>
  <si>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</si>
  <si>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</si>
  <si>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</si>
  <si>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</si>
  <si>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</si>
  <si>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</si>
  <si>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</si>
  <si>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</si>
  <si>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</si>
  <si>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</si>
  <si>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</si>
  <si>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</si>
  <si>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</si>
  <si>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</si>
  <si>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</si>
  <si>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</si>
  <si>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</si>
  <si>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</si>
  <si>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</si>
  <si>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</si>
  <si>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Año 2022</t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</si>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</sst>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6" fillId="0" borderId="8" xfId="1" applyFont="1" applyBorder="1" applyAlignment="1">
      <alignment horizontal="right"/>
    </xf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3" fillId="0" borderId="7" xfId="1" applyFont="1" applyBorder="1"/>
    <xf numFmtId="43" fontId="1" fillId="0" borderId="0" xfId="1" applyFont="1"/>
    <xf numFmtId="43" fontId="0" fillId="0" borderId="0" xfId="1" applyFont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horizontal="left" vertical="center" wrapText="1"/>
    </xf>
    <xf numFmtId="43" fontId="16" fillId="0" borderId="0" xfId="1" applyFont="1" applyBorder="1" applyAlignment="1">
      <alignment horizontal="right"/>
    </xf>
    <xf numFmtId="43" fontId="15" fillId="0" borderId="0" xfId="1" applyFont="1" applyBorder="1" applyAlignment="1">
      <alignment horizontal="right"/>
    </xf>
    <xf numFmtId="43" fontId="0" fillId="0" borderId="0" xfId="1" applyFont="1" applyAlignment="1">
      <alignment horizontal="left" vertical="center" wrapText="1"/>
    </xf>
    <xf numFmtId="43" fontId="17" fillId="0" borderId="0" xfId="1" applyFont="1" applyAlignment="1">
      <alignment horizontal="right"/>
    </xf>
    <xf numFmtId="43" fontId="16" fillId="0" borderId="7" xfId="1" applyFont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171450</xdr:rowOff>
    </xdr:from>
    <xdr:to>
      <xdr:col>14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</xdr:row>
      <xdr:rowOff>136071</xdr:rowOff>
    </xdr:from>
    <xdr:to>
      <xdr:col>14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99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98</xdr:row>
      <xdr:rowOff>68036</xdr:rowOff>
    </xdr:from>
    <xdr:to>
      <xdr:col>1</xdr:col>
      <xdr:colOff>104316</xdr:colOff>
      <xdr:row>101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13</xdr:col>
      <xdr:colOff>0</xdr:colOff>
      <xdr:row>98</xdr:row>
      <xdr:rowOff>68036</xdr:rowOff>
    </xdr:from>
    <xdr:ext cx="1641924" cy="1082061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1717000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1"/>
  <sheetViews>
    <sheetView showGridLines="0" tabSelected="1" topLeftCell="E1" zoomScale="70" zoomScaleNormal="70" workbookViewId="0">
      <selection activeCell="L76" sqref="L76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5" width="24.7109375" style="13" customWidth="1"/>
  </cols>
  <sheetData>
    <row r="3" spans="1:16" ht="28.5" customHeight="1" x14ac:dyDescent="0.25">
      <c r="A3" s="58" t="s">
        <v>84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6" ht="15.75" x14ac:dyDescent="0.25">
      <c r="A4" s="60" t="s">
        <v>87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6" ht="15.75" customHeight="1" x14ac:dyDescent="0.25">
      <c r="A5" s="62" t="s">
        <v>83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16" ht="15.75" customHeight="1" x14ac:dyDescent="0.25">
      <c r="A6" s="63" t="s">
        <v>75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8" spans="1:16" x14ac:dyDescent="0.25"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1:16" ht="30" customHeight="1" x14ac:dyDescent="0.25">
      <c r="A9" s="65" t="s">
        <v>65</v>
      </c>
      <c r="B9" s="67" t="s">
        <v>89</v>
      </c>
      <c r="C9" s="67" t="s">
        <v>90</v>
      </c>
      <c r="D9" s="69" t="s">
        <v>95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1"/>
    </row>
    <row r="10" spans="1:16" ht="30" customHeight="1" x14ac:dyDescent="0.25">
      <c r="A10" s="66"/>
      <c r="B10" s="68"/>
      <c r="C10" s="68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99</v>
      </c>
      <c r="K10" s="7" t="s">
        <v>100</v>
      </c>
      <c r="L10" s="7" t="s">
        <v>101</v>
      </c>
      <c r="M10" s="7" t="s">
        <v>102</v>
      </c>
      <c r="N10" s="7" t="s">
        <v>103</v>
      </c>
      <c r="O10" s="43" t="s">
        <v>76</v>
      </c>
    </row>
    <row r="11" spans="1:16" x14ac:dyDescent="0.25">
      <c r="A11" s="2" t="s">
        <v>0</v>
      </c>
      <c r="B11" s="19">
        <f>B12+B18+B28+B38+B47+B54+B64</f>
        <v>36273193816</v>
      </c>
      <c r="C11" s="20"/>
      <c r="D11" s="9">
        <v>464973476.50999999</v>
      </c>
      <c r="E11" s="9">
        <v>1779849896.4100001</v>
      </c>
      <c r="F11" s="9">
        <v>1885953985.4100001</v>
      </c>
      <c r="G11" s="9">
        <v>1027415811.71</v>
      </c>
      <c r="H11" s="9">
        <v>1644258644.6700001</v>
      </c>
      <c r="I11" s="15">
        <v>4223420819.2399998</v>
      </c>
      <c r="J11" s="47">
        <v>2578204295.8800001</v>
      </c>
      <c r="K11" s="47">
        <v>2066741395.29</v>
      </c>
      <c r="L11" s="47">
        <v>941655240.46000004</v>
      </c>
      <c r="M11" s="47">
        <v>3958829745.6100001</v>
      </c>
      <c r="N11" s="47">
        <v>3794702234.8400002</v>
      </c>
      <c r="O11" s="47">
        <f>D11+E11+F11+G11+H11+I11+J11+K11+L11+M11+N11</f>
        <v>24366005546.030003</v>
      </c>
    </row>
    <row r="12" spans="1:16" x14ac:dyDescent="0.25">
      <c r="A12" s="3" t="s">
        <v>1</v>
      </c>
      <c r="B12" s="21">
        <v>5298402332</v>
      </c>
      <c r="C12" s="21"/>
      <c r="D12" s="10">
        <v>299945121.66000003</v>
      </c>
      <c r="E12" s="10">
        <v>504494526.63999999</v>
      </c>
      <c r="F12" s="10">
        <v>421681991.61000001</v>
      </c>
      <c r="G12" s="10">
        <v>381171499.35000002</v>
      </c>
      <c r="H12" s="10">
        <v>518274154.41000003</v>
      </c>
      <c r="I12" s="10">
        <v>497121259.5</v>
      </c>
      <c r="J12" s="44">
        <v>397898183.02999997</v>
      </c>
      <c r="K12" s="44">
        <v>383284812.50999999</v>
      </c>
      <c r="L12" s="44">
        <v>383399917.73000002</v>
      </c>
      <c r="M12" s="44">
        <v>450437887.69999999</v>
      </c>
      <c r="N12" s="44">
        <v>741328922.33000004</v>
      </c>
      <c r="O12" s="50">
        <f t="shared" ref="O12:O75" si="0">D12+E12+F12+G12+H12+I12+J12+K12+L12+M12+N12</f>
        <v>4979038276.4700003</v>
      </c>
    </row>
    <row r="13" spans="1:16" x14ac:dyDescent="0.25">
      <c r="A13" s="6" t="s">
        <v>2</v>
      </c>
      <c r="B13" s="22">
        <v>3805366738</v>
      </c>
      <c r="C13" s="22"/>
      <c r="D13" s="11">
        <v>195412405.09</v>
      </c>
      <c r="E13" s="11">
        <v>402094262.33999997</v>
      </c>
      <c r="F13" s="11">
        <v>307326695.32999998</v>
      </c>
      <c r="G13" s="11">
        <v>274604891.63</v>
      </c>
      <c r="H13" s="11">
        <v>290928358.19</v>
      </c>
      <c r="I13" s="11">
        <v>389845131.58999997</v>
      </c>
      <c r="J13" s="45">
        <v>299506178.19999999</v>
      </c>
      <c r="K13" s="45">
        <v>271864481.14999998</v>
      </c>
      <c r="L13" s="45">
        <v>282806415.81999999</v>
      </c>
      <c r="M13" s="45">
        <v>301876230.76999998</v>
      </c>
      <c r="N13" s="45">
        <v>635552081.23000002</v>
      </c>
      <c r="O13" s="51">
        <f t="shared" si="0"/>
        <v>3651817131.3400002</v>
      </c>
    </row>
    <row r="14" spans="1:16" x14ac:dyDescent="0.25">
      <c r="A14" s="6" t="s">
        <v>3</v>
      </c>
      <c r="B14" s="22">
        <v>1086000000</v>
      </c>
      <c r="C14" s="22"/>
      <c r="D14" s="11">
        <v>72042942.469999999</v>
      </c>
      <c r="E14" s="11">
        <v>71300186.510000005</v>
      </c>
      <c r="F14" s="11">
        <v>71038666.569999993</v>
      </c>
      <c r="G14" s="11">
        <v>70799180.810000002</v>
      </c>
      <c r="H14" s="11">
        <v>191611637.16999999</v>
      </c>
      <c r="I14" s="11">
        <v>70245731.840000004</v>
      </c>
      <c r="J14" s="45">
        <v>66245217.719999999</v>
      </c>
      <c r="K14" s="45">
        <v>70727485.390000001</v>
      </c>
      <c r="L14" s="45">
        <v>67035248.259999998</v>
      </c>
      <c r="M14" s="45">
        <v>107575592.31999999</v>
      </c>
      <c r="N14" s="45">
        <v>70230001.870000005</v>
      </c>
      <c r="O14" s="51">
        <f t="shared" si="0"/>
        <v>928851890.92999995</v>
      </c>
    </row>
    <row r="15" spans="1:16" x14ac:dyDescent="0.25">
      <c r="A15" s="6" t="s">
        <v>4</v>
      </c>
      <c r="B15" s="22"/>
      <c r="C15" s="22"/>
      <c r="D15" s="12"/>
      <c r="E15" s="12"/>
      <c r="F15" s="12"/>
      <c r="G15" s="12"/>
      <c r="H15" s="12"/>
      <c r="I15" s="12"/>
      <c r="J15" s="46"/>
      <c r="K15" s="45">
        <v>0</v>
      </c>
      <c r="L15" s="45"/>
      <c r="M15" s="45"/>
      <c r="N15" s="45">
        <v>0</v>
      </c>
      <c r="O15" s="51">
        <f t="shared" si="0"/>
        <v>0</v>
      </c>
      <c r="P15" s="1"/>
    </row>
    <row r="16" spans="1:16" x14ac:dyDescent="0.25">
      <c r="A16" s="6" t="s">
        <v>5</v>
      </c>
      <c r="B16" s="22">
        <v>6000000</v>
      </c>
      <c r="C16" s="22"/>
      <c r="D16" s="11"/>
      <c r="E16" s="11"/>
      <c r="F16" s="11">
        <v>0</v>
      </c>
      <c r="G16" s="11"/>
      <c r="H16" s="11">
        <v>0</v>
      </c>
      <c r="I16" s="11">
        <v>0</v>
      </c>
      <c r="J16" s="45"/>
      <c r="K16" s="45">
        <v>0</v>
      </c>
      <c r="L16" s="45"/>
      <c r="M16" s="53">
        <v>0</v>
      </c>
      <c r="N16" s="53">
        <v>0</v>
      </c>
      <c r="O16" s="51">
        <f t="shared" si="0"/>
        <v>0</v>
      </c>
    </row>
    <row r="17" spans="1:15" x14ac:dyDescent="0.25">
      <c r="A17" s="6" t="s">
        <v>6</v>
      </c>
      <c r="B17" s="22">
        <v>401035594</v>
      </c>
      <c r="C17" s="22"/>
      <c r="D17" s="11">
        <v>32489774.100000001</v>
      </c>
      <c r="E17" s="11">
        <v>31100077.789999999</v>
      </c>
      <c r="F17" s="11">
        <v>43316629.710000001</v>
      </c>
      <c r="G17" s="11">
        <v>35767426.909999996</v>
      </c>
      <c r="H17" s="11">
        <v>35734159.049999997</v>
      </c>
      <c r="I17" s="11">
        <v>37030396.07</v>
      </c>
      <c r="J17" s="45">
        <v>32146787.109999999</v>
      </c>
      <c r="K17" s="45">
        <v>40692845.969999999</v>
      </c>
      <c r="L17" s="45">
        <v>33558253.649999999</v>
      </c>
      <c r="M17" s="11">
        <v>40986064.609999999</v>
      </c>
      <c r="N17" s="11">
        <v>35546839.229999997</v>
      </c>
      <c r="O17" s="51">
        <f t="shared" si="0"/>
        <v>398369254.20000005</v>
      </c>
    </row>
    <row r="18" spans="1:15" x14ac:dyDescent="0.25">
      <c r="A18" s="3" t="s">
        <v>7</v>
      </c>
      <c r="B18" s="21">
        <v>1768859582</v>
      </c>
      <c r="C18" s="21"/>
      <c r="D18" s="10">
        <v>19990900.989999998</v>
      </c>
      <c r="E18" s="10">
        <v>66832127.270000003</v>
      </c>
      <c r="F18" s="10">
        <v>43099129.490000002</v>
      </c>
      <c r="G18" s="10">
        <v>69202607.170000002</v>
      </c>
      <c r="H18" s="10">
        <v>58190263.880000003</v>
      </c>
      <c r="I18" s="10">
        <v>104333056.2</v>
      </c>
      <c r="J18" s="44">
        <v>82970090.480000004</v>
      </c>
      <c r="K18" s="44">
        <v>62472983.520000003</v>
      </c>
      <c r="L18" s="44">
        <v>48071680.350000001</v>
      </c>
      <c r="M18" s="10">
        <v>63663072.340000004</v>
      </c>
      <c r="N18" s="10">
        <v>99551022.290000007</v>
      </c>
      <c r="O18" s="50">
        <f t="shared" si="0"/>
        <v>718376933.98000002</v>
      </c>
    </row>
    <row r="19" spans="1:15" x14ac:dyDescent="0.25">
      <c r="A19" s="6" t="s">
        <v>8</v>
      </c>
      <c r="B19" s="22">
        <v>127250000</v>
      </c>
      <c r="C19" s="22"/>
      <c r="D19" s="11">
        <v>5035683.2</v>
      </c>
      <c r="E19" s="11">
        <v>9853599.0199999996</v>
      </c>
      <c r="F19" s="11">
        <v>12062811.77</v>
      </c>
      <c r="G19" s="11">
        <v>10976805.9</v>
      </c>
      <c r="H19" s="11">
        <v>13049889.439999999</v>
      </c>
      <c r="I19" s="11">
        <v>13909147.01</v>
      </c>
      <c r="J19" s="45">
        <v>13186582.310000001</v>
      </c>
      <c r="K19" s="45">
        <v>16973773.649999999</v>
      </c>
      <c r="L19" s="45">
        <v>14478134.02</v>
      </c>
      <c r="M19" s="11">
        <v>15166670.92</v>
      </c>
      <c r="N19" s="11">
        <v>22287690.510000002</v>
      </c>
      <c r="O19" s="51">
        <f t="shared" si="0"/>
        <v>146980787.74999997</v>
      </c>
    </row>
    <row r="20" spans="1:15" x14ac:dyDescent="0.25">
      <c r="A20" s="6" t="s">
        <v>9</v>
      </c>
      <c r="B20" s="22">
        <v>153000000</v>
      </c>
      <c r="C20" s="22"/>
      <c r="D20" s="11">
        <v>0</v>
      </c>
      <c r="E20" s="11">
        <v>12326906.91</v>
      </c>
      <c r="F20" s="11">
        <v>16655629.1</v>
      </c>
      <c r="G20" s="11">
        <v>10110350.92</v>
      </c>
      <c r="H20" s="11">
        <v>8483902.6300000008</v>
      </c>
      <c r="I20" s="11">
        <v>10041575.9</v>
      </c>
      <c r="J20" s="45">
        <v>17169081.390000001</v>
      </c>
      <c r="K20" s="45">
        <v>15293275.93</v>
      </c>
      <c r="L20" s="45">
        <v>9845916.7100000009</v>
      </c>
      <c r="M20" s="11">
        <v>6699526.1100000003</v>
      </c>
      <c r="N20" s="11">
        <v>5742485.8899999997</v>
      </c>
      <c r="O20" s="51">
        <f t="shared" si="0"/>
        <v>112368651.49000001</v>
      </c>
    </row>
    <row r="21" spans="1:15" x14ac:dyDescent="0.25">
      <c r="A21" s="6" t="s">
        <v>10</v>
      </c>
      <c r="B21" s="22">
        <v>295962000</v>
      </c>
      <c r="C21" s="22"/>
      <c r="D21" s="11">
        <v>14728510</v>
      </c>
      <c r="E21" s="11">
        <v>14999377.5</v>
      </c>
      <c r="F21" s="11">
        <v>213465</v>
      </c>
      <c r="G21" s="11">
        <v>14996557</v>
      </c>
      <c r="H21" s="11">
        <v>15055025</v>
      </c>
      <c r="I21" s="11">
        <v>48892962.5</v>
      </c>
      <c r="J21" s="45">
        <v>15056270</v>
      </c>
      <c r="K21" s="45">
        <v>16305422.220000001</v>
      </c>
      <c r="L21" s="45">
        <v>13629527.5</v>
      </c>
      <c r="M21" s="11">
        <v>36795767.5</v>
      </c>
      <c r="N21" s="11">
        <v>27316392</v>
      </c>
      <c r="O21" s="51">
        <f t="shared" si="0"/>
        <v>217989276.22</v>
      </c>
    </row>
    <row r="22" spans="1:15" x14ac:dyDescent="0.25">
      <c r="A22" s="6" t="s">
        <v>11</v>
      </c>
      <c r="B22" s="22">
        <v>4000000</v>
      </c>
      <c r="C22" s="22"/>
      <c r="D22" s="11">
        <v>0</v>
      </c>
      <c r="E22" s="11">
        <v>0</v>
      </c>
      <c r="F22" s="11">
        <v>0</v>
      </c>
      <c r="G22" s="11"/>
      <c r="H22" s="11">
        <v>0</v>
      </c>
      <c r="I22" s="11">
        <v>0</v>
      </c>
      <c r="J22" s="45">
        <v>3992.71</v>
      </c>
      <c r="K22" s="45">
        <v>0</v>
      </c>
      <c r="L22" s="45">
        <v>4200.58</v>
      </c>
      <c r="M22" s="11">
        <v>0</v>
      </c>
      <c r="N22" s="11">
        <v>0</v>
      </c>
      <c r="O22" s="51">
        <f t="shared" si="0"/>
        <v>8193.2900000000009</v>
      </c>
    </row>
    <row r="23" spans="1:15" x14ac:dyDescent="0.25">
      <c r="A23" s="6" t="s">
        <v>12</v>
      </c>
      <c r="B23" s="22">
        <v>120647582</v>
      </c>
      <c r="C23" s="22"/>
      <c r="D23" s="11">
        <v>0</v>
      </c>
      <c r="E23" s="11">
        <v>0</v>
      </c>
      <c r="F23" s="11">
        <v>0</v>
      </c>
      <c r="G23" s="11">
        <v>2018199.98</v>
      </c>
      <c r="H23" s="11">
        <v>0</v>
      </c>
      <c r="I23" s="11">
        <v>15410064.92</v>
      </c>
      <c r="J23" s="45">
        <v>1373729.6</v>
      </c>
      <c r="K23" s="45">
        <v>2152494.7799999998</v>
      </c>
      <c r="L23" s="45">
        <v>250635.32</v>
      </c>
      <c r="M23" s="11">
        <v>104899.17</v>
      </c>
      <c r="N23" s="11">
        <v>4699815.3899999997</v>
      </c>
      <c r="O23" s="51">
        <f t="shared" si="0"/>
        <v>26009839.160000004</v>
      </c>
    </row>
    <row r="24" spans="1:15" x14ac:dyDescent="0.25">
      <c r="A24" s="6" t="s">
        <v>13</v>
      </c>
      <c r="B24" s="22">
        <v>107000000</v>
      </c>
      <c r="C24" s="22"/>
      <c r="D24" s="11">
        <v>226707.79</v>
      </c>
      <c r="E24" s="11">
        <v>21099548.809999999</v>
      </c>
      <c r="F24" s="11">
        <v>9937122.3900000006</v>
      </c>
      <c r="G24" s="11">
        <v>23728057.460000001</v>
      </c>
      <c r="H24" s="11">
        <v>18951122.190000001</v>
      </c>
      <c r="I24" s="11">
        <v>8658212.8800000008</v>
      </c>
      <c r="J24" s="45">
        <v>14339445.27</v>
      </c>
      <c r="K24" s="45">
        <v>1923761.91</v>
      </c>
      <c r="L24" s="45">
        <v>1903652.04</v>
      </c>
      <c r="M24" s="11">
        <v>1332553.76</v>
      </c>
      <c r="N24" s="11">
        <v>3465833.67</v>
      </c>
      <c r="O24" s="51">
        <f t="shared" si="0"/>
        <v>105566018.17</v>
      </c>
    </row>
    <row r="25" spans="1:15" ht="30" x14ac:dyDescent="0.25">
      <c r="A25" s="6" t="s">
        <v>14</v>
      </c>
      <c r="B25" s="22">
        <v>415200000</v>
      </c>
      <c r="C25" s="22"/>
      <c r="D25" s="11">
        <v>0</v>
      </c>
      <c r="E25" s="11">
        <v>1602740.46</v>
      </c>
      <c r="F25" s="11">
        <v>2959933.73</v>
      </c>
      <c r="G25" s="11">
        <v>1599847.69</v>
      </c>
      <c r="H25" s="11">
        <v>242545.12</v>
      </c>
      <c r="I25" s="11">
        <v>2031102.15</v>
      </c>
      <c r="J25" s="45">
        <v>1767069.81</v>
      </c>
      <c r="K25" s="45">
        <v>3069419.37</v>
      </c>
      <c r="L25" s="45">
        <v>2613634.4300000002</v>
      </c>
      <c r="M25" s="11">
        <v>550102.88</v>
      </c>
      <c r="N25" s="11">
        <v>6093615.7800000003</v>
      </c>
      <c r="O25" s="51">
        <f t="shared" si="0"/>
        <v>22530011.419999998</v>
      </c>
    </row>
    <row r="26" spans="1:15" x14ac:dyDescent="0.25">
      <c r="A26" s="6" t="s">
        <v>15</v>
      </c>
      <c r="B26" s="22">
        <v>530800000</v>
      </c>
      <c r="C26" s="22"/>
      <c r="D26" s="11">
        <v>0</v>
      </c>
      <c r="E26" s="11">
        <v>6949954.5700000003</v>
      </c>
      <c r="F26" s="11">
        <v>1270167.5</v>
      </c>
      <c r="G26" s="11">
        <v>5772788.2199999997</v>
      </c>
      <c r="H26" s="11">
        <v>2247152</v>
      </c>
      <c r="I26" s="11">
        <v>5389990.8399999999</v>
      </c>
      <c r="J26" s="45">
        <v>18973919.390000001</v>
      </c>
      <c r="K26" s="45">
        <v>1909337.94</v>
      </c>
      <c r="L26" s="45">
        <v>1673980.23</v>
      </c>
      <c r="M26" s="11">
        <v>3013552</v>
      </c>
      <c r="N26" s="11">
        <v>29945189.050000001</v>
      </c>
      <c r="O26" s="51">
        <f t="shared" si="0"/>
        <v>77146031.739999995</v>
      </c>
    </row>
    <row r="27" spans="1:15" x14ac:dyDescent="0.25">
      <c r="A27" s="6" t="s">
        <v>16</v>
      </c>
      <c r="B27" s="22">
        <v>15000000</v>
      </c>
      <c r="C27" s="22"/>
      <c r="D27" s="11">
        <v>0</v>
      </c>
      <c r="E27" s="11">
        <v>0</v>
      </c>
      <c r="F27" s="11">
        <v>0</v>
      </c>
      <c r="G27" s="11">
        <v>0</v>
      </c>
      <c r="H27" s="11">
        <v>160627.5</v>
      </c>
      <c r="I27" s="11">
        <v>0</v>
      </c>
      <c r="J27" s="45">
        <v>1100000</v>
      </c>
      <c r="K27" s="45">
        <v>4845497.72</v>
      </c>
      <c r="L27" s="45">
        <v>3671999.52</v>
      </c>
      <c r="M27" s="11">
        <v>0</v>
      </c>
      <c r="N27" s="11">
        <v>0</v>
      </c>
      <c r="O27" s="51">
        <f t="shared" si="0"/>
        <v>9778124.7400000002</v>
      </c>
    </row>
    <row r="28" spans="1:15" x14ac:dyDescent="0.25">
      <c r="A28" s="3" t="s">
        <v>17</v>
      </c>
      <c r="B28" s="21">
        <v>942245564</v>
      </c>
      <c r="C28" s="21"/>
      <c r="D28" s="10">
        <v>9053200</v>
      </c>
      <c r="E28" s="10">
        <v>22688716.600000001</v>
      </c>
      <c r="F28" s="10">
        <v>80054029.370000005</v>
      </c>
      <c r="G28" s="10">
        <v>26705859.390000001</v>
      </c>
      <c r="H28" s="10">
        <v>69154057.629999995</v>
      </c>
      <c r="I28" s="10">
        <v>43683007.270000003</v>
      </c>
      <c r="J28" s="44">
        <v>131280121.41</v>
      </c>
      <c r="K28" s="44">
        <v>101574927.54000001</v>
      </c>
      <c r="L28" s="44">
        <v>82968176.560000002</v>
      </c>
      <c r="M28" s="10">
        <v>22936324.210000001</v>
      </c>
      <c r="N28" s="10">
        <v>135959383.75999999</v>
      </c>
      <c r="O28" s="50">
        <f t="shared" si="0"/>
        <v>726057803.74000001</v>
      </c>
    </row>
    <row r="29" spans="1:15" x14ac:dyDescent="0.25">
      <c r="A29" s="6" t="s">
        <v>18</v>
      </c>
      <c r="B29" s="22">
        <v>46000000</v>
      </c>
      <c r="C29" s="22"/>
      <c r="D29" s="11">
        <v>0</v>
      </c>
      <c r="E29" s="11">
        <v>0</v>
      </c>
      <c r="F29" s="11">
        <v>290171.68</v>
      </c>
      <c r="G29" s="11">
        <v>16200676.76</v>
      </c>
      <c r="H29" s="11">
        <v>14228727</v>
      </c>
      <c r="I29" s="11">
        <v>1925691.29</v>
      </c>
      <c r="J29" s="45">
        <v>50808.54</v>
      </c>
      <c r="K29" s="45">
        <v>129322.23</v>
      </c>
      <c r="L29" s="45">
        <v>38296.589999999997</v>
      </c>
      <c r="M29" s="11">
        <v>531920</v>
      </c>
      <c r="N29" s="11">
        <v>695586.82</v>
      </c>
      <c r="O29" s="51">
        <f t="shared" si="0"/>
        <v>34091200.909999996</v>
      </c>
    </row>
    <row r="30" spans="1:15" x14ac:dyDescent="0.25">
      <c r="A30" s="6" t="s">
        <v>19</v>
      </c>
      <c r="B30" s="22">
        <v>51000000</v>
      </c>
      <c r="C30" s="22"/>
      <c r="D30" s="11">
        <v>0</v>
      </c>
      <c r="E30" s="11">
        <v>1219884</v>
      </c>
      <c r="F30" s="11">
        <v>5218316.95</v>
      </c>
      <c r="G30" s="11">
        <v>985300</v>
      </c>
      <c r="H30" s="11">
        <v>0</v>
      </c>
      <c r="I30" s="11">
        <v>10723132</v>
      </c>
      <c r="J30" s="45">
        <v>181560.7</v>
      </c>
      <c r="K30" s="45">
        <v>14372164</v>
      </c>
      <c r="L30" s="45">
        <v>171926</v>
      </c>
      <c r="M30" s="11">
        <v>0</v>
      </c>
      <c r="N30" s="11">
        <v>494591.33</v>
      </c>
      <c r="O30" s="51">
        <f t="shared" si="0"/>
        <v>33366874.979999997</v>
      </c>
    </row>
    <row r="31" spans="1:15" x14ac:dyDescent="0.25">
      <c r="A31" s="6" t="s">
        <v>20</v>
      </c>
      <c r="B31" s="22">
        <v>19300000</v>
      </c>
      <c r="C31" s="22"/>
      <c r="D31" s="11">
        <v>0</v>
      </c>
      <c r="E31" s="11">
        <v>0</v>
      </c>
      <c r="F31" s="11">
        <v>1462836.27</v>
      </c>
      <c r="G31" s="11">
        <v>45478.79</v>
      </c>
      <c r="H31" s="11">
        <v>0</v>
      </c>
      <c r="I31" s="11">
        <v>182191.85</v>
      </c>
      <c r="J31" s="45">
        <v>204645.43</v>
      </c>
      <c r="K31" s="45">
        <v>61598.33</v>
      </c>
      <c r="L31" s="45">
        <v>166616.95000000001</v>
      </c>
      <c r="M31" s="11">
        <v>987637.23</v>
      </c>
      <c r="N31" s="11">
        <v>127363.83</v>
      </c>
      <c r="O31" s="51">
        <f t="shared" si="0"/>
        <v>3238368.68</v>
      </c>
    </row>
    <row r="32" spans="1:15" x14ac:dyDescent="0.25">
      <c r="A32" s="6" t="s">
        <v>21</v>
      </c>
      <c r="B32" s="22">
        <v>500000</v>
      </c>
      <c r="C32" s="22"/>
      <c r="D32" s="11">
        <v>0</v>
      </c>
      <c r="E32" s="11">
        <v>0</v>
      </c>
      <c r="F32" s="11">
        <v>0</v>
      </c>
      <c r="G32" s="11"/>
      <c r="H32" s="11"/>
      <c r="I32" s="11">
        <v>0</v>
      </c>
      <c r="J32" s="45">
        <v>141343</v>
      </c>
      <c r="K32" s="45">
        <v>0</v>
      </c>
      <c r="L32" s="45">
        <v>137916.41</v>
      </c>
      <c r="M32" s="11">
        <v>0</v>
      </c>
      <c r="N32" s="11">
        <v>0</v>
      </c>
      <c r="O32" s="51">
        <f t="shared" si="0"/>
        <v>279259.41000000003</v>
      </c>
    </row>
    <row r="33" spans="1:15" x14ac:dyDescent="0.25">
      <c r="A33" s="6" t="s">
        <v>22</v>
      </c>
      <c r="B33" s="22">
        <v>164313333</v>
      </c>
      <c r="C33" s="22"/>
      <c r="D33" s="11">
        <v>0</v>
      </c>
      <c r="E33" s="11">
        <v>0</v>
      </c>
      <c r="F33" s="11">
        <v>8036524.3300000001</v>
      </c>
      <c r="G33" s="11">
        <v>18945</v>
      </c>
      <c r="H33" s="11">
        <v>0</v>
      </c>
      <c r="I33" s="11">
        <v>113446.08</v>
      </c>
      <c r="J33" s="45">
        <v>41833119.630000003</v>
      </c>
      <c r="K33" s="45">
        <v>11528811.02</v>
      </c>
      <c r="L33" s="45">
        <v>86618.9</v>
      </c>
      <c r="M33" s="11">
        <v>0</v>
      </c>
      <c r="N33" s="11">
        <v>1096645.18</v>
      </c>
      <c r="O33" s="51">
        <f t="shared" si="0"/>
        <v>62714110.140000001</v>
      </c>
    </row>
    <row r="34" spans="1:15" x14ac:dyDescent="0.25">
      <c r="A34" s="6" t="s">
        <v>23</v>
      </c>
      <c r="B34" s="22">
        <v>65000000</v>
      </c>
      <c r="C34" s="22"/>
      <c r="D34" s="11">
        <v>0</v>
      </c>
      <c r="E34" s="11">
        <v>0</v>
      </c>
      <c r="F34" s="11">
        <v>1019491.68</v>
      </c>
      <c r="G34" s="11">
        <v>94060.47</v>
      </c>
      <c r="H34" s="11">
        <v>0</v>
      </c>
      <c r="I34" s="11">
        <v>1284164.33</v>
      </c>
      <c r="J34" s="45">
        <v>20932014.850000001</v>
      </c>
      <c r="K34" s="45">
        <v>2897296.08</v>
      </c>
      <c r="L34" s="45">
        <v>9892725.5500000007</v>
      </c>
      <c r="M34" s="11">
        <v>278480</v>
      </c>
      <c r="N34" s="11">
        <v>6973051.0199999996</v>
      </c>
      <c r="O34" s="51">
        <f t="shared" si="0"/>
        <v>43371283.980000004</v>
      </c>
    </row>
    <row r="35" spans="1:15" x14ac:dyDescent="0.25">
      <c r="A35" s="6" t="s">
        <v>24</v>
      </c>
      <c r="B35" s="22">
        <v>433632231</v>
      </c>
      <c r="C35" s="22"/>
      <c r="D35" s="11">
        <v>9053200</v>
      </c>
      <c r="E35" s="11">
        <v>20346775.32</v>
      </c>
      <c r="F35" s="11">
        <v>43189980.18</v>
      </c>
      <c r="G35" s="11">
        <v>5497592.4500000002</v>
      </c>
      <c r="H35" s="11">
        <v>28804400</v>
      </c>
      <c r="I35" s="11">
        <v>22506039.109999999</v>
      </c>
      <c r="J35" s="45">
        <v>59650408.229999997</v>
      </c>
      <c r="K35" s="45">
        <v>56867318.759999998</v>
      </c>
      <c r="L35" s="45">
        <v>65231876.899999999</v>
      </c>
      <c r="M35" s="11">
        <v>21138286.98</v>
      </c>
      <c r="N35" s="11">
        <v>90475646.170000002</v>
      </c>
      <c r="O35" s="51">
        <f t="shared" si="0"/>
        <v>422761524.10000002</v>
      </c>
    </row>
    <row r="36" spans="1:15" x14ac:dyDescent="0.25">
      <c r="A36" s="6" t="s">
        <v>25</v>
      </c>
      <c r="B36" s="23"/>
      <c r="C36" s="22"/>
      <c r="D36" s="12"/>
      <c r="E36" s="12"/>
      <c r="F36" s="12"/>
      <c r="G36" s="12"/>
      <c r="H36" s="12"/>
      <c r="I36" s="12">
        <v>0</v>
      </c>
      <c r="J36" s="46"/>
      <c r="K36" s="46"/>
      <c r="L36" s="46"/>
      <c r="M36" s="46"/>
      <c r="N36" s="46">
        <v>0</v>
      </c>
      <c r="O36" s="51">
        <f t="shared" si="0"/>
        <v>0</v>
      </c>
    </row>
    <row r="37" spans="1:15" x14ac:dyDescent="0.25">
      <c r="A37" s="6" t="s">
        <v>26</v>
      </c>
      <c r="B37" s="22">
        <v>162500000</v>
      </c>
      <c r="C37" s="22"/>
      <c r="D37" s="11">
        <v>0</v>
      </c>
      <c r="E37" s="11">
        <v>1122057.28</v>
      </c>
      <c r="F37" s="11">
        <v>20836708.280000001</v>
      </c>
      <c r="G37" s="11">
        <v>3863805.92</v>
      </c>
      <c r="H37" s="11">
        <v>26120930.629999999</v>
      </c>
      <c r="I37" s="11">
        <v>6948342.6100000003</v>
      </c>
      <c r="J37" s="45">
        <v>8286221.0300000003</v>
      </c>
      <c r="K37" s="45">
        <v>15718417.119999999</v>
      </c>
      <c r="L37" s="45">
        <v>7242199.2599999998</v>
      </c>
      <c r="M37" s="11">
        <v>0</v>
      </c>
      <c r="N37" s="11">
        <v>36096499.409999996</v>
      </c>
      <c r="O37" s="51">
        <f t="shared" si="0"/>
        <v>126235181.54000001</v>
      </c>
    </row>
    <row r="38" spans="1:15" x14ac:dyDescent="0.25">
      <c r="A38" s="3" t="s">
        <v>27</v>
      </c>
      <c r="B38" s="21">
        <v>6001560376</v>
      </c>
      <c r="C38" s="21"/>
      <c r="D38" s="10">
        <v>102997261.15000001</v>
      </c>
      <c r="E38" s="10">
        <v>102997261.15000001</v>
      </c>
      <c r="F38" s="10">
        <v>119424483.84999999</v>
      </c>
      <c r="G38" s="10">
        <v>104170634.2</v>
      </c>
      <c r="H38" s="10">
        <v>115743890.2</v>
      </c>
      <c r="I38" s="10">
        <v>104170634.2</v>
      </c>
      <c r="J38" s="44">
        <v>114510333.25</v>
      </c>
      <c r="K38" s="44">
        <v>102932634.2</v>
      </c>
      <c r="L38" s="44">
        <v>104170634.2</v>
      </c>
      <c r="M38" s="10">
        <v>110408634.2</v>
      </c>
      <c r="N38" s="10">
        <v>208205405.84</v>
      </c>
      <c r="O38" s="50">
        <f t="shared" si="0"/>
        <v>1289731806.4400001</v>
      </c>
    </row>
    <row r="39" spans="1:15" x14ac:dyDescent="0.25">
      <c r="A39" s="6" t="s">
        <v>28</v>
      </c>
      <c r="B39" s="22">
        <v>4664362187</v>
      </c>
      <c r="C39" s="22"/>
      <c r="D39" s="11">
        <v>135862</v>
      </c>
      <c r="E39" s="11">
        <v>135862</v>
      </c>
      <c r="F39" s="11">
        <v>135862</v>
      </c>
      <c r="G39" s="11">
        <v>135862</v>
      </c>
      <c r="H39" s="11">
        <v>135862</v>
      </c>
      <c r="I39" s="11">
        <v>135862</v>
      </c>
      <c r="J39" s="45">
        <v>135862</v>
      </c>
      <c r="K39" s="45">
        <v>135862</v>
      </c>
      <c r="L39" s="45">
        <v>135862</v>
      </c>
      <c r="M39" s="11">
        <v>135862</v>
      </c>
      <c r="N39" s="11">
        <v>135862</v>
      </c>
      <c r="O39" s="51">
        <f t="shared" si="0"/>
        <v>1494482</v>
      </c>
    </row>
    <row r="40" spans="1:15" x14ac:dyDescent="0.25">
      <c r="A40" s="6" t="s">
        <v>29</v>
      </c>
      <c r="B40" s="22">
        <v>1045289770</v>
      </c>
      <c r="C40" s="22"/>
      <c r="D40" s="11">
        <v>80406905.379999995</v>
      </c>
      <c r="E40" s="11">
        <v>80406905.379999995</v>
      </c>
      <c r="F40" s="11">
        <v>80406905.379999995</v>
      </c>
      <c r="G40" s="11">
        <v>80406905.379999995</v>
      </c>
      <c r="H40" s="11">
        <v>80406905.379999995</v>
      </c>
      <c r="I40" s="11">
        <v>80406905.379999995</v>
      </c>
      <c r="J40" s="45">
        <v>88106555.379999995</v>
      </c>
      <c r="K40" s="45">
        <v>79168905.379999995</v>
      </c>
      <c r="L40" s="45">
        <v>80406905.379999995</v>
      </c>
      <c r="M40" s="11">
        <v>81644905.379999995</v>
      </c>
      <c r="N40" s="11">
        <v>160813810.19999999</v>
      </c>
      <c r="O40" s="51">
        <f t="shared" si="0"/>
        <v>972582514</v>
      </c>
    </row>
    <row r="41" spans="1:15" x14ac:dyDescent="0.25">
      <c r="A41" s="6" t="s">
        <v>30</v>
      </c>
      <c r="B41" s="23"/>
      <c r="C41" s="22"/>
      <c r="D41" s="11">
        <v>0</v>
      </c>
      <c r="E41" s="11"/>
      <c r="F41" s="11"/>
      <c r="G41" s="11"/>
      <c r="H41" s="11"/>
      <c r="I41" s="11"/>
      <c r="J41" s="45">
        <v>2640049.0499999998</v>
      </c>
      <c r="K41" s="45">
        <v>0</v>
      </c>
      <c r="L41" s="45">
        <v>0</v>
      </c>
      <c r="M41" s="11">
        <v>0</v>
      </c>
      <c r="N41" s="11">
        <v>0</v>
      </c>
      <c r="O41" s="51">
        <f t="shared" si="0"/>
        <v>2640049.0499999998</v>
      </c>
    </row>
    <row r="42" spans="1:15" x14ac:dyDescent="0.25">
      <c r="A42" s="6" t="s">
        <v>31</v>
      </c>
      <c r="B42" s="22">
        <v>291908419</v>
      </c>
      <c r="C42" s="22"/>
      <c r="D42" s="11">
        <v>22454493.77</v>
      </c>
      <c r="E42" s="11">
        <v>22454493.77</v>
      </c>
      <c r="F42" s="11">
        <v>38881716.469999999</v>
      </c>
      <c r="G42" s="11">
        <v>23627866.82</v>
      </c>
      <c r="H42" s="11">
        <v>35201122.82</v>
      </c>
      <c r="I42" s="11">
        <v>23627866.82</v>
      </c>
      <c r="J42" s="45">
        <v>23627866.82</v>
      </c>
      <c r="K42" s="45">
        <v>23627866.82</v>
      </c>
      <c r="L42" s="45">
        <v>23627866.82</v>
      </c>
      <c r="M42" s="11">
        <v>28627866.82</v>
      </c>
      <c r="N42" s="11">
        <v>47255733.640000001</v>
      </c>
      <c r="O42" s="51">
        <f t="shared" si="0"/>
        <v>313014761.38999993</v>
      </c>
    </row>
    <row r="43" spans="1:15" x14ac:dyDescent="0.25">
      <c r="A43" s="6" t="s">
        <v>32</v>
      </c>
      <c r="B43" s="23"/>
      <c r="C43" s="22"/>
      <c r="D43" s="12"/>
      <c r="E43" s="12"/>
      <c r="F43" s="12"/>
      <c r="G43" s="12"/>
      <c r="H43" s="12"/>
      <c r="I43" s="12"/>
      <c r="J43" s="46"/>
      <c r="K43" s="46"/>
      <c r="L43" s="46"/>
      <c r="M43" s="46"/>
      <c r="N43" s="46">
        <v>0</v>
      </c>
      <c r="O43" s="51">
        <f t="shared" si="0"/>
        <v>0</v>
      </c>
    </row>
    <row r="44" spans="1:15" x14ac:dyDescent="0.25">
      <c r="A44" s="6" t="s">
        <v>33</v>
      </c>
      <c r="B44" s="23"/>
      <c r="C44" s="24"/>
      <c r="D44" s="12"/>
      <c r="E44" s="12"/>
      <c r="F44" s="12"/>
      <c r="G44" s="12"/>
      <c r="H44" s="12"/>
      <c r="I44" s="12"/>
      <c r="J44" s="46"/>
      <c r="K44" s="46"/>
      <c r="L44" s="46"/>
      <c r="M44" s="46"/>
      <c r="N44" s="46">
        <v>0</v>
      </c>
      <c r="O44" s="51">
        <f t="shared" si="0"/>
        <v>0</v>
      </c>
    </row>
    <row r="45" spans="1:15" x14ac:dyDescent="0.25">
      <c r="A45" s="6" t="s">
        <v>34</v>
      </c>
      <c r="B45" s="23"/>
      <c r="C45" s="24"/>
      <c r="D45" s="11">
        <v>0</v>
      </c>
      <c r="E45" s="11"/>
      <c r="F45" s="11"/>
      <c r="G45" s="11"/>
      <c r="H45" s="11"/>
      <c r="I45" s="11"/>
      <c r="J45" s="45"/>
      <c r="K45" s="45"/>
      <c r="L45" s="45"/>
      <c r="M45" s="45"/>
      <c r="N45" s="45">
        <v>0</v>
      </c>
      <c r="O45" s="51">
        <f t="shared" si="0"/>
        <v>0</v>
      </c>
    </row>
    <row r="46" spans="1:15" x14ac:dyDescent="0.25">
      <c r="A46" s="6" t="s">
        <v>35</v>
      </c>
      <c r="B46" s="21"/>
      <c r="C46" s="25"/>
      <c r="D46" s="12">
        <v>0</v>
      </c>
      <c r="E46" s="12"/>
      <c r="F46" s="12"/>
      <c r="G46" s="12"/>
      <c r="H46" s="12"/>
      <c r="I46" s="12"/>
      <c r="J46" s="46"/>
      <c r="K46" s="46"/>
      <c r="L46" s="46"/>
      <c r="M46" s="46"/>
      <c r="N46" s="46">
        <v>0</v>
      </c>
      <c r="O46" s="51">
        <f t="shared" si="0"/>
        <v>0</v>
      </c>
    </row>
    <row r="47" spans="1:15" x14ac:dyDescent="0.25">
      <c r="A47" s="3" t="s">
        <v>36</v>
      </c>
      <c r="B47" s="21">
        <v>2737479575</v>
      </c>
      <c r="C47" s="21"/>
      <c r="D47" s="10">
        <v>9033334</v>
      </c>
      <c r="E47" s="10">
        <v>9033334</v>
      </c>
      <c r="F47" s="10">
        <v>24033334</v>
      </c>
      <c r="G47" s="10">
        <v>10062331</v>
      </c>
      <c r="H47" s="10">
        <v>14033334</v>
      </c>
      <c r="I47" s="10">
        <v>9033334</v>
      </c>
      <c r="J47" s="44">
        <v>9033334</v>
      </c>
      <c r="K47" s="44">
        <v>27033334</v>
      </c>
      <c r="L47" s="44">
        <v>9033334</v>
      </c>
      <c r="M47" s="44">
        <v>9033334</v>
      </c>
      <c r="N47" s="44">
        <v>9033334</v>
      </c>
      <c r="O47" s="50">
        <f t="shared" si="0"/>
        <v>138395671</v>
      </c>
    </row>
    <row r="48" spans="1:15" x14ac:dyDescent="0.25">
      <c r="A48" s="6" t="s">
        <v>37</v>
      </c>
      <c r="B48" s="22">
        <v>50000000</v>
      </c>
      <c r="C48" s="22"/>
      <c r="D48" s="11">
        <v>0</v>
      </c>
      <c r="E48" s="11">
        <v>0</v>
      </c>
      <c r="F48" s="11">
        <v>15000000</v>
      </c>
      <c r="G48" s="11">
        <v>1029000</v>
      </c>
      <c r="H48" s="11">
        <v>5000000</v>
      </c>
      <c r="I48" s="11">
        <v>0</v>
      </c>
      <c r="J48" s="45">
        <v>0</v>
      </c>
      <c r="K48" s="45">
        <v>18000000</v>
      </c>
      <c r="L48" s="45">
        <v>0</v>
      </c>
      <c r="M48" s="45">
        <v>0</v>
      </c>
      <c r="N48" s="45">
        <v>0</v>
      </c>
      <c r="O48" s="51">
        <f t="shared" si="0"/>
        <v>39029000</v>
      </c>
    </row>
    <row r="49" spans="1:15" x14ac:dyDescent="0.25">
      <c r="A49" s="6" t="s">
        <v>38</v>
      </c>
      <c r="B49" s="22">
        <v>2687479575</v>
      </c>
      <c r="C49" s="22"/>
      <c r="D49" s="11">
        <v>9033334</v>
      </c>
      <c r="E49" s="11">
        <v>9033334</v>
      </c>
      <c r="F49" s="11">
        <v>9033334</v>
      </c>
      <c r="G49" s="11">
        <v>9033331</v>
      </c>
      <c r="H49" s="11">
        <v>9033334</v>
      </c>
      <c r="I49" s="11">
        <v>9033334</v>
      </c>
      <c r="J49" s="45">
        <v>9033334</v>
      </c>
      <c r="K49" s="45">
        <v>9033334</v>
      </c>
      <c r="L49" s="45">
        <v>9033334</v>
      </c>
      <c r="M49" s="45">
        <v>9033334</v>
      </c>
      <c r="N49" s="45">
        <v>9033334</v>
      </c>
      <c r="O49" s="51">
        <f t="shared" si="0"/>
        <v>99366671</v>
      </c>
    </row>
    <row r="50" spans="1:15" x14ac:dyDescent="0.25">
      <c r="A50" s="6" t="s">
        <v>39</v>
      </c>
      <c r="B50" s="23"/>
      <c r="C50" s="22"/>
      <c r="D50" s="12"/>
      <c r="E50" s="12"/>
      <c r="F50" s="12"/>
      <c r="G50" s="12"/>
      <c r="H50" s="12"/>
      <c r="I50" s="12"/>
      <c r="J50" s="46"/>
      <c r="K50" s="46"/>
      <c r="L50" s="46"/>
      <c r="M50" s="46"/>
      <c r="N50" s="46">
        <v>0</v>
      </c>
      <c r="O50" s="51">
        <f t="shared" si="0"/>
        <v>0</v>
      </c>
    </row>
    <row r="51" spans="1:15" x14ac:dyDescent="0.25">
      <c r="A51" s="6" t="s">
        <v>40</v>
      </c>
      <c r="B51" s="22"/>
      <c r="C51" s="22"/>
      <c r="D51" s="11">
        <v>0</v>
      </c>
      <c r="E51" s="11"/>
      <c r="F51" s="11"/>
      <c r="G51" s="11"/>
      <c r="H51" s="11"/>
      <c r="I51" s="11"/>
      <c r="J51" s="45"/>
      <c r="K51" s="45"/>
      <c r="L51" s="45"/>
      <c r="M51" s="45"/>
      <c r="N51" s="45">
        <v>0</v>
      </c>
      <c r="O51" s="51">
        <f t="shared" si="0"/>
        <v>0</v>
      </c>
    </row>
    <row r="52" spans="1:15" x14ac:dyDescent="0.25">
      <c r="A52" s="6" t="s">
        <v>41</v>
      </c>
      <c r="B52" s="23"/>
      <c r="C52" s="24"/>
      <c r="D52" s="12"/>
      <c r="E52" s="12"/>
      <c r="F52" s="12"/>
      <c r="G52" s="12"/>
      <c r="H52" s="12"/>
      <c r="I52" s="12"/>
      <c r="J52" s="46"/>
      <c r="K52" s="46"/>
      <c r="L52" s="46"/>
      <c r="M52" s="46"/>
      <c r="N52" s="46">
        <v>0</v>
      </c>
      <c r="O52" s="51">
        <f t="shared" si="0"/>
        <v>0</v>
      </c>
    </row>
    <row r="53" spans="1:15" x14ac:dyDescent="0.25">
      <c r="A53" s="6" t="s">
        <v>42</v>
      </c>
      <c r="B53" s="23"/>
      <c r="C53" s="24"/>
      <c r="D53" s="12"/>
      <c r="E53" s="12"/>
      <c r="F53" s="12"/>
      <c r="G53" s="12"/>
      <c r="H53" s="12"/>
      <c r="I53" s="12"/>
      <c r="J53" s="46"/>
      <c r="K53" s="46"/>
      <c r="L53" s="46"/>
      <c r="M53" s="46"/>
      <c r="N53" s="46">
        <v>0</v>
      </c>
      <c r="O53" s="51">
        <f t="shared" si="0"/>
        <v>0</v>
      </c>
    </row>
    <row r="54" spans="1:15" x14ac:dyDescent="0.25">
      <c r="A54" s="3" t="s">
        <v>43</v>
      </c>
      <c r="B54" s="21">
        <v>1453430689</v>
      </c>
      <c r="C54" s="21"/>
      <c r="D54" s="10">
        <v>0</v>
      </c>
      <c r="E54" s="10">
        <v>50088415.600000001</v>
      </c>
      <c r="F54" s="10">
        <v>8324846.29</v>
      </c>
      <c r="G54" s="10">
        <v>15108220.92</v>
      </c>
      <c r="H54" s="10">
        <v>95735987.079999998</v>
      </c>
      <c r="I54" s="10">
        <v>46457940.609999999</v>
      </c>
      <c r="J54" s="44">
        <v>32825058.510000002</v>
      </c>
      <c r="K54" s="44">
        <v>21081754.789999999</v>
      </c>
      <c r="L54" s="44">
        <v>48944898.469999999</v>
      </c>
      <c r="M54" s="10">
        <v>25925117.100000001</v>
      </c>
      <c r="N54" s="10">
        <v>289902352.56999999</v>
      </c>
      <c r="O54" s="50">
        <f t="shared" si="0"/>
        <v>634394591.94000006</v>
      </c>
    </row>
    <row r="55" spans="1:15" x14ac:dyDescent="0.25">
      <c r="A55" s="6" t="s">
        <v>44</v>
      </c>
      <c r="B55" s="22">
        <v>110000000</v>
      </c>
      <c r="C55" s="22"/>
      <c r="D55" s="11">
        <v>0</v>
      </c>
      <c r="E55" s="11">
        <v>7163685.5999999996</v>
      </c>
      <c r="F55" s="11">
        <v>1023600.48</v>
      </c>
      <c r="G55" s="11">
        <v>4484</v>
      </c>
      <c r="H55" s="11">
        <v>0</v>
      </c>
      <c r="I55" s="11">
        <v>2222352.16</v>
      </c>
      <c r="J55" s="45">
        <v>231185.24</v>
      </c>
      <c r="K55" s="45">
        <v>36702</v>
      </c>
      <c r="L55" s="45">
        <v>271170.8</v>
      </c>
      <c r="M55" s="11">
        <v>821548.8</v>
      </c>
      <c r="N55" s="11">
        <v>161161.56</v>
      </c>
      <c r="O55" s="51">
        <f t="shared" si="0"/>
        <v>11935890.640000002</v>
      </c>
    </row>
    <row r="56" spans="1:15" x14ac:dyDescent="0.25">
      <c r="A56" s="6" t="s">
        <v>45</v>
      </c>
      <c r="B56" s="23"/>
      <c r="C56" s="22"/>
      <c r="D56" s="11">
        <v>0</v>
      </c>
      <c r="E56" s="11">
        <v>472000</v>
      </c>
      <c r="F56" s="11">
        <v>1462295.89</v>
      </c>
      <c r="G56" s="11">
        <v>8250</v>
      </c>
      <c r="H56" s="11">
        <v>0</v>
      </c>
      <c r="I56" s="11">
        <v>3056381.75</v>
      </c>
      <c r="J56" s="45">
        <v>6501564</v>
      </c>
      <c r="K56" s="45">
        <v>0</v>
      </c>
      <c r="L56" s="45">
        <v>62240</v>
      </c>
      <c r="M56" s="11">
        <v>0</v>
      </c>
      <c r="N56" s="11">
        <v>0</v>
      </c>
      <c r="O56" s="51">
        <f t="shared" si="0"/>
        <v>11562731.640000001</v>
      </c>
    </row>
    <row r="57" spans="1:15" x14ac:dyDescent="0.25">
      <c r="A57" s="6" t="s">
        <v>46</v>
      </c>
      <c r="B57" s="23"/>
      <c r="C57" s="22"/>
      <c r="D57" s="11">
        <v>0</v>
      </c>
      <c r="E57" s="11"/>
      <c r="F57" s="11">
        <v>0</v>
      </c>
      <c r="G57" s="11">
        <v>0</v>
      </c>
      <c r="H57" s="11">
        <v>0</v>
      </c>
      <c r="I57" s="11">
        <v>9621146.1999999993</v>
      </c>
      <c r="J57" s="45">
        <v>0</v>
      </c>
      <c r="K57" s="45">
        <v>0</v>
      </c>
      <c r="L57" s="45">
        <v>0</v>
      </c>
      <c r="M57" s="11">
        <v>0</v>
      </c>
      <c r="N57" s="11">
        <v>0</v>
      </c>
      <c r="O57" s="51">
        <f t="shared" si="0"/>
        <v>9621146.1999999993</v>
      </c>
    </row>
    <row r="58" spans="1:15" x14ac:dyDescent="0.25">
      <c r="A58" s="6" t="s">
        <v>47</v>
      </c>
      <c r="B58" s="22">
        <v>74999999</v>
      </c>
      <c r="C58" s="22"/>
      <c r="D58" s="11">
        <v>0</v>
      </c>
      <c r="E58" s="11"/>
      <c r="F58" s="11">
        <v>0</v>
      </c>
      <c r="G58" s="11">
        <v>0</v>
      </c>
      <c r="H58" s="11">
        <v>0</v>
      </c>
      <c r="I58" s="11"/>
      <c r="J58" s="45">
        <v>11495000</v>
      </c>
      <c r="K58" s="45">
        <v>11495000</v>
      </c>
      <c r="L58" s="45">
        <v>21657600</v>
      </c>
      <c r="M58" s="11">
        <v>10944000</v>
      </c>
      <c r="N58" s="11">
        <v>21830400</v>
      </c>
      <c r="O58" s="51">
        <f t="shared" si="0"/>
        <v>77422000</v>
      </c>
    </row>
    <row r="59" spans="1:15" x14ac:dyDescent="0.25">
      <c r="A59" s="6" t="s">
        <v>48</v>
      </c>
      <c r="B59" s="22">
        <v>146944606</v>
      </c>
      <c r="C59" s="22"/>
      <c r="D59" s="11">
        <v>0</v>
      </c>
      <c r="E59" s="11"/>
      <c r="F59" s="11">
        <v>0</v>
      </c>
      <c r="G59" s="11">
        <v>3223736.11</v>
      </c>
      <c r="H59" s="11">
        <v>12528157.460000001</v>
      </c>
      <c r="I59" s="11"/>
      <c r="J59" s="45">
        <v>655464.97</v>
      </c>
      <c r="K59" s="45">
        <v>1606467.79</v>
      </c>
      <c r="L59" s="45">
        <v>4790813.67</v>
      </c>
      <c r="M59" s="11">
        <v>0</v>
      </c>
      <c r="N59" s="11">
        <v>526999.81999999995</v>
      </c>
      <c r="O59" s="51">
        <f t="shared" si="0"/>
        <v>23331639.82</v>
      </c>
    </row>
    <row r="60" spans="1:15" x14ac:dyDescent="0.25">
      <c r="A60" s="6" t="s">
        <v>49</v>
      </c>
      <c r="B60" s="23"/>
      <c r="C60" s="22"/>
      <c r="D60" s="11">
        <v>0</v>
      </c>
      <c r="E60" s="11"/>
      <c r="F60" s="11">
        <v>5506199.9199999999</v>
      </c>
      <c r="G60" s="11">
        <v>4186299.96</v>
      </c>
      <c r="H60" s="11">
        <v>0</v>
      </c>
      <c r="I60" s="11"/>
      <c r="J60" s="45">
        <v>3920000</v>
      </c>
      <c r="K60" s="45">
        <v>466690</v>
      </c>
      <c r="L60" s="45">
        <v>12925200</v>
      </c>
      <c r="M60" s="11">
        <v>0</v>
      </c>
      <c r="N60" s="11">
        <v>0</v>
      </c>
      <c r="O60" s="51">
        <f t="shared" si="0"/>
        <v>27004389.879999999</v>
      </c>
    </row>
    <row r="61" spans="1:15" x14ac:dyDescent="0.25">
      <c r="A61" s="6" t="s">
        <v>50</v>
      </c>
      <c r="B61" s="23"/>
      <c r="C61" s="22"/>
      <c r="D61" s="12"/>
      <c r="E61" s="12"/>
      <c r="F61" s="12"/>
      <c r="G61" s="12"/>
      <c r="H61" s="12"/>
      <c r="I61" s="12"/>
      <c r="J61" s="46"/>
      <c r="K61" s="46"/>
      <c r="L61" s="46"/>
      <c r="M61" s="46"/>
      <c r="N61" s="46">
        <v>0</v>
      </c>
      <c r="O61" s="51">
        <f t="shared" si="0"/>
        <v>0</v>
      </c>
    </row>
    <row r="62" spans="1:15" x14ac:dyDescent="0.25">
      <c r="A62" s="6" t="s">
        <v>51</v>
      </c>
      <c r="B62" s="22">
        <v>63800000</v>
      </c>
      <c r="C62" s="22"/>
      <c r="D62" s="11">
        <v>0</v>
      </c>
      <c r="E62" s="11"/>
      <c r="F62" s="11">
        <v>0</v>
      </c>
      <c r="G62" s="11">
        <v>0</v>
      </c>
      <c r="H62" s="11">
        <v>0</v>
      </c>
      <c r="I62" s="11"/>
      <c r="J62" s="45">
        <v>0</v>
      </c>
      <c r="K62" s="45">
        <v>0</v>
      </c>
      <c r="L62" s="45">
        <v>0</v>
      </c>
      <c r="M62" s="11">
        <v>0</v>
      </c>
      <c r="N62" s="11">
        <v>0</v>
      </c>
      <c r="O62" s="51">
        <f t="shared" si="0"/>
        <v>0</v>
      </c>
    </row>
    <row r="63" spans="1:15" x14ac:dyDescent="0.25">
      <c r="A63" s="6" t="s">
        <v>52</v>
      </c>
      <c r="B63" s="22">
        <v>1057686084</v>
      </c>
      <c r="C63" s="22"/>
      <c r="D63" s="11">
        <v>0</v>
      </c>
      <c r="E63" s="11">
        <v>42452730</v>
      </c>
      <c r="F63" s="11">
        <v>332750</v>
      </c>
      <c r="G63" s="11">
        <v>7685450.8499999996</v>
      </c>
      <c r="H63" s="11">
        <v>83207829.620000005</v>
      </c>
      <c r="I63" s="11">
        <v>31558060.5</v>
      </c>
      <c r="J63" s="45">
        <v>10021844.300000001</v>
      </c>
      <c r="K63" s="45">
        <v>7476895</v>
      </c>
      <c r="L63" s="45">
        <v>9237874</v>
      </c>
      <c r="M63" s="11">
        <v>14159568.300000001</v>
      </c>
      <c r="N63" s="11">
        <v>267383791.19</v>
      </c>
      <c r="O63" s="51">
        <f t="shared" si="0"/>
        <v>473516793.75999999</v>
      </c>
    </row>
    <row r="64" spans="1:15" x14ac:dyDescent="0.25">
      <c r="A64" s="3" t="s">
        <v>53</v>
      </c>
      <c r="B64" s="21">
        <v>18071215698</v>
      </c>
      <c r="C64" s="21"/>
      <c r="D64" s="10">
        <v>23953658.710000001</v>
      </c>
      <c r="E64" s="10">
        <v>1023715515.15</v>
      </c>
      <c r="F64" s="10">
        <v>1189336170.8</v>
      </c>
      <c r="G64" s="10">
        <v>420994659.68000001</v>
      </c>
      <c r="H64" s="10">
        <v>773126957.47000003</v>
      </c>
      <c r="I64" s="10">
        <v>3418621587.46</v>
      </c>
      <c r="J64" s="44">
        <v>1809687175.2</v>
      </c>
      <c r="K64" s="44">
        <v>1368360948.73</v>
      </c>
      <c r="L64" s="44">
        <v>265066599.15000001</v>
      </c>
      <c r="M64" s="10">
        <v>3276425376.0599999</v>
      </c>
      <c r="N64" s="10">
        <v>2310721814.0500002</v>
      </c>
      <c r="O64" s="50">
        <f t="shared" si="0"/>
        <v>15880010462.459999</v>
      </c>
    </row>
    <row r="65" spans="1:15" x14ac:dyDescent="0.25">
      <c r="A65" s="6" t="s">
        <v>54</v>
      </c>
      <c r="B65" s="22">
        <v>465354657</v>
      </c>
      <c r="C65" s="22"/>
      <c r="D65" s="11">
        <v>0</v>
      </c>
      <c r="E65" s="11">
        <v>0</v>
      </c>
      <c r="F65" s="11">
        <v>36925830.93</v>
      </c>
      <c r="G65" s="11">
        <v>14440652.91</v>
      </c>
      <c r="H65" s="11">
        <v>0</v>
      </c>
      <c r="I65" s="11">
        <v>71246504.090000004</v>
      </c>
      <c r="J65" s="45">
        <v>20746323.050000001</v>
      </c>
      <c r="K65" s="45">
        <v>17748205.329999998</v>
      </c>
      <c r="L65" s="45">
        <v>13835945.83</v>
      </c>
      <c r="M65" s="11">
        <v>22363250.949999999</v>
      </c>
      <c r="N65" s="11">
        <v>87212439.359999999</v>
      </c>
      <c r="O65" s="51">
        <f t="shared" si="0"/>
        <v>284519152.44999999</v>
      </c>
    </row>
    <row r="66" spans="1:15" x14ac:dyDescent="0.25">
      <c r="A66" s="6" t="s">
        <v>55</v>
      </c>
      <c r="B66" s="22">
        <v>17605861041</v>
      </c>
      <c r="C66" s="22"/>
      <c r="D66" s="11">
        <v>23953658.710000001</v>
      </c>
      <c r="E66" s="11">
        <v>1023715515.15</v>
      </c>
      <c r="F66" s="11">
        <v>1152410339.8699999</v>
      </c>
      <c r="G66" s="11">
        <v>406554006.76999998</v>
      </c>
      <c r="H66" s="11">
        <v>773126957.47000003</v>
      </c>
      <c r="I66" s="11">
        <v>3347375083.3699999</v>
      </c>
      <c r="J66" s="45">
        <v>1788940852.1500001</v>
      </c>
      <c r="K66" s="45">
        <v>1350612743.4000001</v>
      </c>
      <c r="L66" s="45">
        <v>251230653.31999999</v>
      </c>
      <c r="M66" s="11">
        <v>3254062125.1100001</v>
      </c>
      <c r="N66" s="11">
        <v>2223509374.6900001</v>
      </c>
      <c r="O66" s="51">
        <f t="shared" si="0"/>
        <v>15595491310.01</v>
      </c>
    </row>
    <row r="67" spans="1:15" x14ac:dyDescent="0.25">
      <c r="A67" s="6" t="s">
        <v>56</v>
      </c>
      <c r="B67" s="23"/>
      <c r="C67" s="24"/>
      <c r="D67" s="11"/>
      <c r="E67" s="11"/>
      <c r="F67" s="11"/>
      <c r="G67" s="11"/>
      <c r="H67" s="11"/>
      <c r="I67" s="11"/>
      <c r="J67" s="45"/>
      <c r="K67" s="45"/>
      <c r="L67" s="45"/>
      <c r="M67" s="45"/>
      <c r="N67" s="45">
        <v>0</v>
      </c>
      <c r="O67" s="51">
        <f t="shared" si="0"/>
        <v>0</v>
      </c>
    </row>
    <row r="68" spans="1:15" ht="30" x14ac:dyDescent="0.25">
      <c r="A68" s="6" t="s">
        <v>57</v>
      </c>
      <c r="B68" s="23"/>
      <c r="C68" s="24"/>
      <c r="D68" s="11"/>
      <c r="E68" s="11"/>
      <c r="F68" s="11"/>
      <c r="G68" s="11"/>
      <c r="H68" s="11"/>
      <c r="I68" s="11"/>
      <c r="J68" s="45"/>
      <c r="K68" s="45"/>
      <c r="L68" s="45"/>
      <c r="M68" s="45"/>
      <c r="N68" s="45">
        <v>0</v>
      </c>
      <c r="O68" s="51">
        <f t="shared" si="0"/>
        <v>0</v>
      </c>
    </row>
    <row r="69" spans="1:15" x14ac:dyDescent="0.25">
      <c r="A69" s="3" t="s">
        <v>58</v>
      </c>
      <c r="B69" s="26"/>
      <c r="C69" s="24"/>
      <c r="D69" s="11"/>
      <c r="E69" s="11"/>
      <c r="F69" s="11"/>
      <c r="G69" s="11"/>
      <c r="H69" s="11"/>
      <c r="I69" s="11"/>
      <c r="J69" s="45"/>
      <c r="K69" s="45"/>
      <c r="L69" s="45"/>
      <c r="M69" s="45"/>
      <c r="N69" s="45">
        <v>0</v>
      </c>
      <c r="O69" s="51">
        <f t="shared" si="0"/>
        <v>0</v>
      </c>
    </row>
    <row r="70" spans="1:15" x14ac:dyDescent="0.25">
      <c r="A70" s="6" t="s">
        <v>59</v>
      </c>
      <c r="B70" s="23"/>
      <c r="C70" s="24"/>
      <c r="I70" s="41"/>
      <c r="J70" s="41"/>
      <c r="K70" s="41"/>
      <c r="L70" s="41"/>
      <c r="M70" s="41"/>
      <c r="N70" s="41">
        <v>0</v>
      </c>
      <c r="O70" s="51">
        <f t="shared" si="0"/>
        <v>0</v>
      </c>
    </row>
    <row r="71" spans="1:15" x14ac:dyDescent="0.25">
      <c r="A71" s="6" t="s">
        <v>60</v>
      </c>
      <c r="B71" s="23"/>
      <c r="C71" s="24"/>
      <c r="I71" s="41"/>
      <c r="J71" s="41"/>
      <c r="K71" s="41"/>
      <c r="L71" s="41"/>
      <c r="M71" s="41"/>
      <c r="N71" s="41">
        <v>0</v>
      </c>
      <c r="O71" s="51">
        <f t="shared" si="0"/>
        <v>0</v>
      </c>
    </row>
    <row r="72" spans="1:15" x14ac:dyDescent="0.25">
      <c r="A72" s="3" t="s">
        <v>61</v>
      </c>
      <c r="B72" s="26"/>
      <c r="C72" s="24"/>
      <c r="I72" s="41"/>
      <c r="J72" s="41"/>
      <c r="K72" s="41"/>
      <c r="L72" s="41"/>
      <c r="M72" s="41"/>
      <c r="N72" s="41">
        <v>0</v>
      </c>
      <c r="O72" s="51">
        <f t="shared" si="0"/>
        <v>0</v>
      </c>
    </row>
    <row r="73" spans="1:15" x14ac:dyDescent="0.25">
      <c r="A73" s="6" t="s">
        <v>62</v>
      </c>
      <c r="B73" s="23"/>
      <c r="C73" s="24"/>
      <c r="I73" s="41"/>
      <c r="J73" s="41"/>
      <c r="K73" s="41"/>
      <c r="L73" s="41"/>
      <c r="M73" s="41"/>
      <c r="N73" s="41">
        <v>0</v>
      </c>
      <c r="O73" s="51">
        <f t="shared" si="0"/>
        <v>0</v>
      </c>
    </row>
    <row r="74" spans="1:15" x14ac:dyDescent="0.25">
      <c r="A74" s="6" t="s">
        <v>63</v>
      </c>
      <c r="B74" s="23"/>
      <c r="C74" s="23"/>
      <c r="I74" s="41"/>
      <c r="J74" s="41"/>
      <c r="K74" s="41"/>
      <c r="L74" s="41"/>
      <c r="M74" s="41"/>
      <c r="N74" s="41">
        <v>0</v>
      </c>
      <c r="O74" s="51">
        <f t="shared" si="0"/>
        <v>0</v>
      </c>
    </row>
    <row r="75" spans="1:15" x14ac:dyDescent="0.25">
      <c r="A75" s="6" t="s">
        <v>64</v>
      </c>
      <c r="B75" s="23"/>
      <c r="C75"/>
      <c r="I75" s="41"/>
      <c r="J75" s="41"/>
      <c r="K75" s="41"/>
      <c r="L75" s="41"/>
      <c r="M75" s="41"/>
      <c r="N75" s="41">
        <v>0</v>
      </c>
      <c r="O75" s="51">
        <f t="shared" si="0"/>
        <v>0</v>
      </c>
    </row>
    <row r="76" spans="1:15" x14ac:dyDescent="0.25">
      <c r="A76" s="2" t="s">
        <v>92</v>
      </c>
      <c r="B76" s="27">
        <v>36273193816</v>
      </c>
      <c r="C76" s="28"/>
      <c r="D76" s="9">
        <v>464973476.50999999</v>
      </c>
      <c r="E76" s="9">
        <v>1779849896.4100001</v>
      </c>
      <c r="F76" s="9">
        <f t="shared" ref="F76:M76" si="1">F12+F18+F28+F38+F47+F54+F64</f>
        <v>1885953985.4099998</v>
      </c>
      <c r="G76" s="40">
        <f t="shared" si="1"/>
        <v>1027415811.71</v>
      </c>
      <c r="H76" s="40">
        <f t="shared" si="1"/>
        <v>1644258644.6700001</v>
      </c>
      <c r="I76" s="40">
        <f t="shared" si="1"/>
        <v>4223420819.2400002</v>
      </c>
      <c r="J76" s="40">
        <f t="shared" si="1"/>
        <v>2578204295.8800001</v>
      </c>
      <c r="K76" s="40">
        <f t="shared" si="1"/>
        <v>2066741395.29</v>
      </c>
      <c r="L76" s="40">
        <f t="shared" si="1"/>
        <v>941655240.46000004</v>
      </c>
      <c r="M76" s="40">
        <f t="shared" si="1"/>
        <v>3958829745.6100001</v>
      </c>
      <c r="N76" s="40">
        <f>N12+N18+N28+N38+N47+N54+N64+N69+N72</f>
        <v>3794702234.8400002</v>
      </c>
      <c r="O76" s="47">
        <f t="shared" ref="O76:O85" si="2">D76+E76+F76+G76+H76+I76+J76+K76+L76+M76+N76</f>
        <v>24366005546.030003</v>
      </c>
    </row>
    <row r="77" spans="1:15" x14ac:dyDescent="0.25">
      <c r="A77" s="2" t="s">
        <v>66</v>
      </c>
      <c r="B77" s="29">
        <f>B78+B81</f>
        <v>1895267687</v>
      </c>
      <c r="C77" s="29"/>
      <c r="D77" s="14">
        <v>0</v>
      </c>
      <c r="E77" s="15">
        <v>167478326.93000001</v>
      </c>
      <c r="F77" s="15">
        <v>91845928.890000001</v>
      </c>
      <c r="G77" s="15">
        <v>52598470.710000001</v>
      </c>
      <c r="H77" s="15">
        <v>37426604</v>
      </c>
      <c r="I77" s="15">
        <v>46944980.390000001</v>
      </c>
      <c r="J77" s="47">
        <v>27276556.800000001</v>
      </c>
      <c r="K77" s="47">
        <v>6789392.7300000004</v>
      </c>
      <c r="L77" s="47">
        <v>608272026.76999998</v>
      </c>
      <c r="M77" s="9">
        <v>947550</v>
      </c>
      <c r="N77" s="9">
        <v>317914135.52999997</v>
      </c>
      <c r="O77" s="54">
        <f t="shared" si="2"/>
        <v>1357493972.75</v>
      </c>
    </row>
    <row r="78" spans="1:15" x14ac:dyDescent="0.25">
      <c r="A78" s="3" t="s">
        <v>67</v>
      </c>
      <c r="B78" s="21">
        <v>550000000</v>
      </c>
      <c r="C78" s="21"/>
      <c r="D78" s="12">
        <v>0</v>
      </c>
      <c r="E78" s="12"/>
      <c r="F78" s="12"/>
      <c r="G78" s="12"/>
      <c r="H78" s="12"/>
      <c r="I78" s="12"/>
      <c r="J78" s="46"/>
      <c r="K78" s="46"/>
      <c r="L78" s="38">
        <v>550000000</v>
      </c>
      <c r="M78" s="11">
        <v>0</v>
      </c>
      <c r="N78" s="11"/>
      <c r="O78" s="50">
        <f t="shared" si="2"/>
        <v>550000000</v>
      </c>
    </row>
    <row r="79" spans="1:15" x14ac:dyDescent="0.25">
      <c r="A79" s="6" t="s">
        <v>68</v>
      </c>
      <c r="B79" s="22"/>
      <c r="C79" s="24"/>
      <c r="D79" s="12"/>
      <c r="E79" s="12"/>
      <c r="F79" s="12"/>
      <c r="G79" s="12"/>
      <c r="H79" s="12"/>
      <c r="I79" s="12"/>
      <c r="J79" s="46"/>
      <c r="K79" s="46"/>
      <c r="L79" s="46"/>
      <c r="M79" s="46"/>
      <c r="N79" s="46"/>
      <c r="O79" s="50">
        <f t="shared" si="2"/>
        <v>0</v>
      </c>
    </row>
    <row r="80" spans="1:15" x14ac:dyDescent="0.25">
      <c r="A80" s="6" t="s">
        <v>69</v>
      </c>
      <c r="B80" s="22">
        <v>550000000</v>
      </c>
      <c r="C80" s="22"/>
      <c r="D80" s="12">
        <v>0</v>
      </c>
      <c r="E80" s="12"/>
      <c r="F80" s="12"/>
      <c r="G80" s="12"/>
      <c r="H80" s="12"/>
      <c r="I80" s="12"/>
      <c r="J80" s="46"/>
      <c r="K80" s="46"/>
      <c r="L80" s="46">
        <v>550000000</v>
      </c>
      <c r="M80" s="46">
        <v>0</v>
      </c>
      <c r="N80" s="46"/>
      <c r="O80" s="51">
        <f t="shared" si="2"/>
        <v>550000000</v>
      </c>
    </row>
    <row r="81" spans="1:15" x14ac:dyDescent="0.25">
      <c r="A81" s="3" t="s">
        <v>70</v>
      </c>
      <c r="B81" s="21">
        <v>1345267687</v>
      </c>
      <c r="C81" s="21"/>
      <c r="D81" s="11">
        <v>0</v>
      </c>
      <c r="E81" s="10">
        <v>167478326.93000001</v>
      </c>
      <c r="F81" s="10">
        <v>91845928.890000001</v>
      </c>
      <c r="G81" s="10">
        <v>52598470.710000001</v>
      </c>
      <c r="H81" s="10">
        <v>37426604</v>
      </c>
      <c r="I81" s="10">
        <v>46944980.390000001</v>
      </c>
      <c r="J81" s="44">
        <v>27276556.800000001</v>
      </c>
      <c r="K81" s="44">
        <v>6789392.7300000004</v>
      </c>
      <c r="L81" s="44">
        <v>58272026.770000003</v>
      </c>
      <c r="M81" s="10">
        <v>947550</v>
      </c>
      <c r="N81" s="10">
        <v>317914135.52999997</v>
      </c>
      <c r="O81" s="50">
        <f>D81+E81+F81+G81+H81+I81+J81+K81+L81+M81+N81</f>
        <v>807493972.75</v>
      </c>
    </row>
    <row r="82" spans="1:15" x14ac:dyDescent="0.25">
      <c r="A82" s="6" t="s">
        <v>71</v>
      </c>
      <c r="B82" s="22">
        <v>1345267687</v>
      </c>
      <c r="C82" s="22"/>
      <c r="D82" s="11">
        <v>0</v>
      </c>
      <c r="E82" s="11">
        <v>167478326.93000001</v>
      </c>
      <c r="F82" s="11">
        <v>91845928.890000001</v>
      </c>
      <c r="G82" s="11">
        <v>52598470.710000001</v>
      </c>
      <c r="H82" s="11">
        <v>37426604</v>
      </c>
      <c r="I82" s="11">
        <v>46944980.390000001</v>
      </c>
      <c r="J82" s="45">
        <v>27276556.800000001</v>
      </c>
      <c r="K82" s="45">
        <v>6789392.7300000004</v>
      </c>
      <c r="L82" s="45">
        <v>58272026.770000003</v>
      </c>
      <c r="M82" s="11">
        <v>947550</v>
      </c>
      <c r="N82" s="11">
        <v>317914135.52999997</v>
      </c>
      <c r="O82" s="51">
        <f t="shared" si="2"/>
        <v>807493972.75</v>
      </c>
    </row>
    <row r="83" spans="1:15" x14ac:dyDescent="0.25">
      <c r="A83" s="6" t="s">
        <v>72</v>
      </c>
      <c r="B83" s="30"/>
      <c r="C83" s="24"/>
      <c r="I83" s="41"/>
      <c r="J83" s="41"/>
      <c r="K83" s="41"/>
      <c r="L83" s="41"/>
      <c r="M83" s="41"/>
      <c r="N83" s="41"/>
      <c r="O83" s="51">
        <f t="shared" si="2"/>
        <v>0</v>
      </c>
    </row>
    <row r="84" spans="1:15" x14ac:dyDescent="0.25">
      <c r="A84" s="3" t="s">
        <v>73</v>
      </c>
      <c r="B84" s="31"/>
      <c r="C84" s="24"/>
      <c r="I84" s="41"/>
      <c r="J84" s="41"/>
      <c r="K84" s="41"/>
      <c r="L84" s="41"/>
      <c r="M84" s="41"/>
      <c r="N84" s="41"/>
      <c r="O84" s="51">
        <f t="shared" si="2"/>
        <v>0</v>
      </c>
    </row>
    <row r="85" spans="1:15" x14ac:dyDescent="0.25">
      <c r="A85" s="6" t="s">
        <v>74</v>
      </c>
      <c r="B85" s="30"/>
      <c r="C85" s="24"/>
      <c r="I85" s="41"/>
      <c r="J85" s="41"/>
      <c r="K85" s="41"/>
      <c r="L85" s="41"/>
      <c r="M85" s="41"/>
      <c r="N85" s="41"/>
      <c r="O85" s="51">
        <f t="shared" si="2"/>
        <v>0</v>
      </c>
    </row>
    <row r="86" spans="1:15" x14ac:dyDescent="0.25">
      <c r="A86" s="2" t="s">
        <v>91</v>
      </c>
      <c r="B86" s="27">
        <v>1895267687</v>
      </c>
      <c r="C86" s="28"/>
      <c r="E86" s="15">
        <v>167478326.93000001</v>
      </c>
      <c r="F86" s="38">
        <v>91845928.890000001</v>
      </c>
      <c r="G86" s="38">
        <v>52598470.710000001</v>
      </c>
      <c r="H86" s="38">
        <v>37426604</v>
      </c>
      <c r="I86" s="38">
        <v>46944980.390000001</v>
      </c>
      <c r="J86" s="38">
        <v>27276556.800000001</v>
      </c>
      <c r="K86" s="38">
        <v>6789392.7300000004</v>
      </c>
      <c r="L86" s="38">
        <v>608272026.76999998</v>
      </c>
      <c r="M86" s="10">
        <v>947550</v>
      </c>
      <c r="N86" s="10"/>
      <c r="O86" s="47">
        <f>O78+O81</f>
        <v>1357493972.75</v>
      </c>
    </row>
    <row r="87" spans="1:15" x14ac:dyDescent="0.25">
      <c r="A87" s="18" t="s">
        <v>88</v>
      </c>
      <c r="B87" s="32">
        <f>B76+B86</f>
        <v>38168461503</v>
      </c>
      <c r="C87" s="33">
        <f>C12+C18+C28+C38+C47+C54+C64+C77</f>
        <v>0</v>
      </c>
      <c r="D87" s="16">
        <f t="shared" ref="D87:L87" si="3">D11+D77</f>
        <v>464973476.50999999</v>
      </c>
      <c r="E87" s="16">
        <f t="shared" si="3"/>
        <v>1947328223.3400002</v>
      </c>
      <c r="F87" s="16">
        <f t="shared" si="3"/>
        <v>1977799914.3000002</v>
      </c>
      <c r="G87" s="16">
        <f t="shared" si="3"/>
        <v>1080014282.4200001</v>
      </c>
      <c r="H87" s="16">
        <f t="shared" si="3"/>
        <v>1681685248.6700001</v>
      </c>
      <c r="I87" s="16">
        <f t="shared" si="3"/>
        <v>4270365799.6299996</v>
      </c>
      <c r="J87" s="16">
        <f t="shared" si="3"/>
        <v>2605480852.6800003</v>
      </c>
      <c r="K87" s="16">
        <f t="shared" si="3"/>
        <v>2073530788.02</v>
      </c>
      <c r="L87" s="16">
        <f t="shared" si="3"/>
        <v>1549927267.23</v>
      </c>
      <c r="M87" s="16">
        <f>M76+M81</f>
        <v>3959777295.6100001</v>
      </c>
      <c r="N87" s="16">
        <f>N76+N81</f>
        <v>4112616370.3699999</v>
      </c>
      <c r="O87" s="16">
        <f>O76+O86</f>
        <v>25723499518.780003</v>
      </c>
    </row>
    <row r="88" spans="1:15" ht="15.75" thickBot="1" x14ac:dyDescent="0.3">
      <c r="A88" s="39" t="s">
        <v>97</v>
      </c>
    </row>
    <row r="89" spans="1:15" ht="26.25" customHeight="1" thickBot="1" x14ac:dyDescent="0.3">
      <c r="A89" s="34" t="s">
        <v>93</v>
      </c>
      <c r="B89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 ht="33.75" customHeight="1" thickBot="1" x14ac:dyDescent="0.3">
      <c r="A90" s="35" t="s">
        <v>94</v>
      </c>
      <c r="B90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 ht="60.75" customHeight="1" thickBot="1" x14ac:dyDescent="0.3">
      <c r="A91" s="72" t="s">
        <v>98</v>
      </c>
      <c r="B91" s="73"/>
    </row>
    <row r="92" spans="1:15" s="5" customFormat="1" ht="93.75" customHeight="1" x14ac:dyDescent="0.25">
      <c r="A92" s="55" t="s">
        <v>85</v>
      </c>
      <c r="B92" s="55"/>
      <c r="C92" s="55"/>
      <c r="D92" s="55"/>
      <c r="E92" s="56"/>
      <c r="F92" s="56"/>
      <c r="G92" s="17"/>
      <c r="H92" s="17"/>
      <c r="I92" s="36"/>
      <c r="J92" s="42"/>
      <c r="K92" s="42"/>
      <c r="L92" s="48"/>
      <c r="M92" s="49"/>
      <c r="N92" s="52"/>
      <c r="O92" s="17"/>
    </row>
    <row r="101" spans="1:4" ht="50.1" customHeight="1" x14ac:dyDescent="0.25">
      <c r="A101" s="37" t="s">
        <v>96</v>
      </c>
      <c r="B101" s="37"/>
      <c r="C101" s="57" t="s">
        <v>86</v>
      </c>
      <c r="D101" s="57"/>
    </row>
  </sheetData>
  <mergeCells count="13">
    <mergeCell ref="A92:D92"/>
    <mergeCell ref="E92:F92"/>
    <mergeCell ref="C101:D101"/>
    <mergeCell ref="A3:O3"/>
    <mergeCell ref="A4:O4"/>
    <mergeCell ref="A5:O5"/>
    <mergeCell ref="A6:O6"/>
    <mergeCell ref="D8:O8"/>
    <mergeCell ref="A9:A10"/>
    <mergeCell ref="B9:B10"/>
    <mergeCell ref="C9:C10"/>
    <mergeCell ref="D9:O9"/>
    <mergeCell ref="A91:B91"/>
  </mergeCells>
  <pageMargins left="0.31496062992125984" right="0.31496062992125984" top="0.15748031496062992" bottom="0.35433070866141736" header="0.31496062992125984" footer="0.31496062992125984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Octubre-2022 </vt:lpstr>
      <vt:lpstr>'Ejecucion Octubre-2022 '!Área_de_impresión</vt:lpstr>
      <vt:lpstr>'Ejecucion Octubre-2022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2022-12-05T00:08:51Z</cp:lastPrinted>
  <dcterms:created xsi:type="dcterms:W3CDTF">2021-07-29T18:58:50Z</dcterms:created>
  <dcterms:modified xsi:type="dcterms:W3CDTF">2022-12-05T15:14:56Z</dcterms:modified>
</cp:coreProperties>
</file>