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B03BB24A-E8FA-4F86-8DE9-639BA5D357A4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Trimestre 1, año 2023 " sheetId="1" r:id="rId1"/>
  </sheets>
  <externalReferences>
    <externalReference r:id="rId2"/>
  </externalReferences>
  <definedNames>
    <definedName name="_xlnm._FilterDatabase" localSheetId="0" hidden="1">'Trimestre 1, año 2023 '!$A$6:$J$27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  <c r="C16" i="1" l="1"/>
  <c r="C15" i="1"/>
</calcChain>
</file>

<file path=xl/sharedStrings.xml><?xml version="1.0" encoding="utf-8"?>
<sst xmlns="http://schemas.openxmlformats.org/spreadsheetml/2006/main" count="67" uniqueCount="67">
  <si>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</si>
  <si>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</si>
  <si>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</si>
  <si>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</si>
  <si>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</si>
  <si>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</si>
  <si>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</si>
  <si>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</si>
  <si>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</si>
  <si>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</si>
  <si>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</si>
  <si>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</si>
  <si>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</si>
  <si>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</si>
  <si>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</si>
  <si>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</si>
  <si>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</si>
  <si>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</si>
  <si>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</si>
  <si>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</si>
  <si>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</si>
  <si>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</si>
  <si>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</si>
  <si>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</si>
  <si>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</si>
  <si>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</si>
  <si>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</si>
  <si>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</si>
  <si>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</si>
  <si>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</si>
  <si>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</si>
  <si>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</si>
  <si>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</si>
  <si>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</si>
  <si>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</si>
  <si>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</si>
  <si>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</si>
  <si>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</si>
  <si>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</si>
  <si>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</si>
  <si>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</si>
  <si>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</si>
  <si>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</si>
  <si>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</si>
  <si>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</si>
  <si>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</si>
  <si>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</si>
  <si>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</si>
  <si>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</si>
  <si>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</si>
  <si>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</si>
  <si>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Informe de Evaluación Trimestral de las Metas Físicas-Financieras</t>
  </si>
  <si>
    <t xml:space="preserve"> Presupuesto Anual</t>
  </si>
  <si>
    <t>Programación Trimestral</t>
  </si>
  <si>
    <t>Ejecución Trimestral</t>
  </si>
  <si>
    <t>Lineamientos para la Ejecución Presupuestaria 2021 del Gobierno General Nacional</t>
  </si>
  <si>
    <t>Economía Sostenible, Integradora y Competitiva.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</si>
  <si>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la seguridad personal y vial en los principales corredores rurales y urbanos del país. 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</si>
  <si>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</si>
  <si>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</si>
  <si>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</si>
  <si>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>Las mejoras identificadas para el producto consisten en incrementar el número de de unidades móviles en los corredores prioritarios para reducir el teimpo de respuesta a los usuarios que requieren asistencias; además, se planifica para el tercer trimestre del año 2022, integrar el corredor prioritario de la carretera Codigo #25, denominada Carretera Turística, con origen en Santiago y destino en La Gran Parada (Puerto Plata).</t>
  </si>
  <si>
    <t>Durante el año 2021, la ejecución del Programa 12, ha beneficiado en un periodo trimestral, aproximadamente unas 1,193,750 personas a nivel nacional, cuantificándose los usuarios y residentes en el área de influencia de la red vial urbana e interurbana mantenida, la poblacion que ha recibido asistencia en los corredores vialesdel país y en los amplios operativos del Plan de Asistencia Social del MOPC, desarrollado a nivel nacional.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</si>
  <si>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</si>
  <si>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 xml:space="preserve">Durante el aňo 2021, se intervinieron trimestralmente un total aproximado de 590.0 kilómetros de la red vial; además, se proporcionaron alrededor de 866,045 acciones de servicios a la ciudadania, de los cuales 81,250 corresponden a asistencias viales ofrecidas a usuarios y los restantes 784,795 conciernen a personas registradas como beneficiarias de las asistencias sociales efectuadas a nivel nacional. </t>
  </si>
  <si>
    <t>En el Programa 12 del MOPC, se registran un total de 2,607,394 asistencias viales a los usuarios desde su implementación en el año 2012, las cuales se ocasionaron por diferentes causas: accidentes, ambulancias, desperfectos mecánicos, combustible, neumáticos, grúas, seguridad, etc.), siendo proporcionadas en el año 2021 por periodo trimestral, un total de 81,250 asistencias.</t>
  </si>
  <si>
    <t>Las metas fisicas establecida se cumplierón en un 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</si>
</sst>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0" fontId="9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9" xfId="0" applyFont="1" applyFill="1" applyBorder="1" applyAlignment="1">
      <alignment vertical="top" wrapText="1"/>
    </xf>
    <xf numFmtId="0" fontId="10" fillId="6" borderId="28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+Tabla13[Física 
(E)]/Tabla13[Física
(C)]</calculatedColumnFormula>
    </tableColumn>
    <tableColumn id="8" xr3:uid="{00000000-0010-0000-0000-000008000000}" name="Financiero _x000a_(%) _x000a_H=F/D" dataDxfId="0">
      <calculatedColumnFormula>+Tabla13[Financiera 
 (F)]/Tabla13[Financiera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showGridLines="0" tabSelected="1" view="pageBreakPreview" zoomScaleNormal="100" zoomScaleSheetLayoutView="100" workbookViewId="0">
      <selection activeCell="B10" sqref="B10:J10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39" t="s">
        <v>51</v>
      </c>
      <c r="C1" s="40"/>
      <c r="D1" s="40"/>
      <c r="E1" s="40"/>
      <c r="F1" s="40"/>
      <c r="G1" s="40"/>
      <c r="H1" s="40"/>
      <c r="I1" s="40"/>
      <c r="J1" s="41"/>
    </row>
    <row r="2" spans="1:19" ht="21.75" thickBot="1" x14ac:dyDescent="0.3">
      <c r="A2" s="16"/>
      <c r="B2" s="42" t="s">
        <v>0</v>
      </c>
      <c r="C2" s="43"/>
      <c r="D2" s="42" t="s">
        <v>1</v>
      </c>
      <c r="E2" s="43"/>
      <c r="F2" s="43"/>
      <c r="G2" s="43"/>
      <c r="H2" s="44"/>
      <c r="I2" s="1" t="s">
        <v>2</v>
      </c>
      <c r="J2" s="2" t="s">
        <v>3</v>
      </c>
    </row>
    <row r="3" spans="1:19" ht="21.75" thickBot="1" x14ac:dyDescent="0.3">
      <c r="A3" s="17"/>
      <c r="B3" s="45" t="s">
        <v>4</v>
      </c>
      <c r="C3" s="46"/>
      <c r="D3" s="45" t="s">
        <v>55</v>
      </c>
      <c r="E3" s="46"/>
      <c r="F3" s="46"/>
      <c r="G3" s="46"/>
      <c r="H3" s="47"/>
      <c r="I3" s="3">
        <v>45030</v>
      </c>
      <c r="J3" s="4">
        <v>0</v>
      </c>
    </row>
    <row r="4" spans="1:19" x14ac:dyDescent="0.25">
      <c r="A4" s="48"/>
      <c r="B4" s="49"/>
      <c r="C4" s="49"/>
      <c r="D4" s="50"/>
      <c r="E4" s="50"/>
      <c r="F4" s="50"/>
      <c r="G4" s="50"/>
      <c r="H4" s="50"/>
      <c r="I4" s="49"/>
      <c r="J4" s="51"/>
    </row>
    <row r="5" spans="1:19" ht="3" customHeight="1" x14ac:dyDescent="0.25">
      <c r="A5" s="30"/>
      <c r="B5" s="31"/>
      <c r="C5" s="31"/>
      <c r="D5" s="31"/>
      <c r="E5" s="31"/>
      <c r="F5" s="31"/>
      <c r="G5" s="31"/>
      <c r="H5" s="31"/>
      <c r="I5" s="31"/>
      <c r="J5" s="32"/>
    </row>
    <row r="6" spans="1:19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</row>
    <row r="7" spans="1:19" ht="15.75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</row>
    <row r="8" spans="1:19" ht="26.25" customHeight="1" x14ac:dyDescent="0.25">
      <c r="A8" s="26" t="s">
        <v>7</v>
      </c>
      <c r="B8" s="52" t="s">
        <v>46</v>
      </c>
      <c r="C8" s="53"/>
      <c r="D8" s="53"/>
      <c r="E8" s="53"/>
      <c r="F8" s="53"/>
      <c r="G8" s="53"/>
      <c r="H8" s="53"/>
      <c r="I8" s="53"/>
      <c r="J8" s="54"/>
    </row>
    <row r="9" spans="1:19" ht="26.25" customHeight="1" x14ac:dyDescent="0.25">
      <c r="A9" s="26" t="s">
        <v>34</v>
      </c>
      <c r="B9" s="52" t="s">
        <v>47</v>
      </c>
      <c r="C9" s="53"/>
      <c r="D9" s="53"/>
      <c r="E9" s="53"/>
      <c r="F9" s="53"/>
      <c r="G9" s="53"/>
      <c r="H9" s="53"/>
      <c r="I9" s="53"/>
      <c r="J9" s="54"/>
    </row>
    <row r="10" spans="1:19" ht="29.25" customHeight="1" x14ac:dyDescent="0.25">
      <c r="A10" s="26" t="s">
        <v>35</v>
      </c>
      <c r="B10" s="52" t="s">
        <v>48</v>
      </c>
      <c r="C10" s="53"/>
      <c r="D10" s="53"/>
      <c r="E10" s="53"/>
      <c r="F10" s="53"/>
      <c r="G10" s="53"/>
      <c r="H10" s="53"/>
      <c r="I10" s="53"/>
      <c r="J10" s="54"/>
    </row>
    <row r="11" spans="1:19" ht="41.25" customHeight="1" x14ac:dyDescent="0.25">
      <c r="A11" s="26" t="s">
        <v>8</v>
      </c>
      <c r="B11" s="55" t="s">
        <v>59</v>
      </c>
      <c r="C11" s="55"/>
      <c r="D11" s="55"/>
      <c r="E11" s="55"/>
      <c r="F11" s="55"/>
      <c r="G11" s="55"/>
      <c r="H11" s="55"/>
      <c r="I11" s="55"/>
      <c r="J11" s="55"/>
    </row>
    <row r="12" spans="1:19" ht="52.5" customHeight="1" x14ac:dyDescent="0.25">
      <c r="A12" s="2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5"/>
    </row>
    <row r="13" spans="1:19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9" ht="31.5" customHeight="1" x14ac:dyDescent="0.25">
      <c r="A14" s="26" t="s">
        <v>11</v>
      </c>
      <c r="B14" s="18">
        <v>3</v>
      </c>
      <c r="C14" s="29" t="s">
        <v>56</v>
      </c>
      <c r="D14" s="29"/>
      <c r="E14" s="29"/>
      <c r="F14" s="29"/>
      <c r="G14" s="29"/>
      <c r="H14" s="29"/>
      <c r="I14" s="29"/>
      <c r="J14" s="29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29" t="str">
        <f>IFERROR(VLOOKUP(B15,'[1]Validacion datos'!A8:B26,2,FALSE),"")</f>
        <v>Competitividad e innovavión en un ambiente favorable a la cooperación y la responsabilidad social</v>
      </c>
      <c r="D15" s="29"/>
      <c r="E15" s="29"/>
      <c r="F15" s="29"/>
      <c r="G15" s="29"/>
      <c r="H15" s="29"/>
      <c r="I15" s="29"/>
      <c r="J15" s="29"/>
    </row>
    <row r="16" spans="1:19" ht="52.5" customHeight="1" x14ac:dyDescent="0.25">
      <c r="A16" s="26" t="s">
        <v>13</v>
      </c>
      <c r="B16" s="20" t="s">
        <v>49</v>
      </c>
      <c r="C16" s="2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29"/>
      <c r="E16" s="29"/>
      <c r="F16" s="29"/>
      <c r="G16" s="29"/>
      <c r="H16" s="29"/>
      <c r="I16" s="29"/>
      <c r="J16" s="29"/>
    </row>
    <row r="17" spans="1:10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0" ht="29.25" customHeight="1" x14ac:dyDescent="0.25">
      <c r="A18" s="26" t="s">
        <v>15</v>
      </c>
      <c r="B18" s="55" t="s">
        <v>58</v>
      </c>
      <c r="C18" s="55"/>
      <c r="D18" s="55"/>
      <c r="E18" s="55"/>
      <c r="F18" s="55"/>
      <c r="G18" s="55"/>
      <c r="H18" s="55"/>
      <c r="I18" s="55"/>
      <c r="J18" s="55"/>
    </row>
    <row r="19" spans="1:10" ht="82.5" customHeight="1" x14ac:dyDescent="0.25">
      <c r="A19" s="27" t="s">
        <v>16</v>
      </c>
      <c r="B19" s="55" t="s">
        <v>57</v>
      </c>
      <c r="C19" s="55"/>
      <c r="D19" s="55"/>
      <c r="E19" s="55"/>
      <c r="F19" s="55"/>
      <c r="G19" s="55"/>
      <c r="H19" s="55"/>
      <c r="I19" s="55"/>
      <c r="J19" s="55"/>
    </row>
    <row r="20" spans="1:10" ht="68.25" customHeight="1" x14ac:dyDescent="0.25">
      <c r="A20" s="27" t="s">
        <v>17</v>
      </c>
      <c r="B20" s="55" t="s">
        <v>62</v>
      </c>
      <c r="C20" s="55"/>
      <c r="D20" s="55"/>
      <c r="E20" s="55"/>
      <c r="F20" s="55"/>
      <c r="G20" s="55"/>
      <c r="H20" s="55"/>
      <c r="I20" s="55"/>
      <c r="J20" s="55"/>
    </row>
    <row r="21" spans="1:10" ht="65.25" customHeight="1" x14ac:dyDescent="0.25">
      <c r="A21" s="27" t="s">
        <v>36</v>
      </c>
      <c r="B21" s="55" t="s">
        <v>64</v>
      </c>
      <c r="C21" s="55"/>
      <c r="D21" s="55"/>
      <c r="E21" s="55"/>
      <c r="F21" s="55"/>
      <c r="G21" s="55"/>
      <c r="H21" s="55"/>
      <c r="I21" s="55"/>
      <c r="J21" s="55"/>
    </row>
    <row r="22" spans="1:10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0" ht="15.75" x14ac:dyDescent="0.25">
      <c r="A23" s="36" t="s">
        <v>19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15" customHeight="1" x14ac:dyDescent="0.25">
      <c r="A24" s="56" t="s">
        <v>20</v>
      </c>
      <c r="B24" s="57"/>
      <c r="C24" s="58" t="s">
        <v>21</v>
      </c>
      <c r="D24" s="60"/>
      <c r="E24" s="60"/>
      <c r="F24" s="60" t="s">
        <v>22</v>
      </c>
      <c r="G24" s="60"/>
      <c r="H24" s="57"/>
      <c r="I24" s="58" t="s">
        <v>23</v>
      </c>
      <c r="J24" s="59"/>
    </row>
    <row r="25" spans="1:10" ht="23.25" customHeight="1" x14ac:dyDescent="0.25">
      <c r="A25" s="74">
        <v>1470000000</v>
      </c>
      <c r="B25" s="75"/>
      <c r="C25" s="64">
        <v>1513500000</v>
      </c>
      <c r="D25" s="65"/>
      <c r="E25" s="66"/>
      <c r="F25" s="64">
        <v>437289274.94</v>
      </c>
      <c r="G25" s="65"/>
      <c r="H25" s="66"/>
      <c r="I25" s="76">
        <f>+F25/C25</f>
        <v>0.28892585063759496</v>
      </c>
      <c r="J25" s="77"/>
    </row>
    <row r="26" spans="1:10" ht="15.75" x14ac:dyDescent="0.25">
      <c r="A26" s="36">
        <v>0</v>
      </c>
      <c r="B26" s="37"/>
      <c r="C26" s="37"/>
      <c r="D26" s="37"/>
      <c r="E26" s="37"/>
      <c r="F26" s="37"/>
      <c r="G26" s="37"/>
      <c r="H26" s="37"/>
      <c r="I26" s="37"/>
      <c r="J26" s="38"/>
    </row>
    <row r="27" spans="1:10" ht="15" customHeight="1" x14ac:dyDescent="0.25">
      <c r="A27" s="5"/>
      <c r="B27"/>
      <c r="C27" s="61" t="s">
        <v>52</v>
      </c>
      <c r="D27" s="63"/>
      <c r="E27" s="61" t="s">
        <v>53</v>
      </c>
      <c r="F27" s="63"/>
      <c r="G27" s="61" t="s">
        <v>54</v>
      </c>
      <c r="H27" s="61"/>
      <c r="I27" s="61" t="s">
        <v>24</v>
      </c>
      <c r="J27" s="62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310000</v>
      </c>
      <c r="D29" s="12">
        <v>775000000</v>
      </c>
      <c r="E29" s="24">
        <v>70000</v>
      </c>
      <c r="F29" s="12">
        <v>175000000</v>
      </c>
      <c r="G29" s="24">
        <v>69091</v>
      </c>
      <c r="H29" s="12">
        <v>366669747</v>
      </c>
      <c r="I29" s="13">
        <f>+Tabla13[Física 
(E)]/Tabla13[Física
(C)]</f>
        <v>0.98701428571428573</v>
      </c>
      <c r="J29" s="14">
        <f>+Tabla13[Financiera 
 (F)]/Tabla13[Financiera
(D)]</f>
        <v>2.0952556971428571</v>
      </c>
    </row>
    <row r="30" spans="1:10" ht="15.75" x14ac:dyDescent="0.25">
      <c r="A30" s="36" t="s">
        <v>27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0" ht="28.5" customHeight="1" x14ac:dyDescent="0.25">
      <c r="A31" s="28" t="s">
        <v>28</v>
      </c>
      <c r="B31" s="55">
        <v>6354</v>
      </c>
      <c r="C31" s="55"/>
      <c r="D31" s="55"/>
      <c r="E31" s="55"/>
      <c r="F31" s="55"/>
      <c r="G31" s="55"/>
      <c r="H31" s="55"/>
      <c r="I31" s="55"/>
      <c r="J31" s="55"/>
    </row>
    <row r="32" spans="1:10" ht="54.75" customHeight="1" x14ac:dyDescent="0.25">
      <c r="A32" s="28" t="s">
        <v>29</v>
      </c>
      <c r="B32" s="55" t="s">
        <v>63</v>
      </c>
      <c r="C32" s="55"/>
      <c r="D32" s="55"/>
      <c r="E32" s="55"/>
      <c r="F32" s="55"/>
      <c r="G32" s="55"/>
      <c r="H32" s="55"/>
      <c r="I32" s="55"/>
      <c r="J32" s="55"/>
    </row>
    <row r="33" spans="1:10" ht="54.75" customHeight="1" x14ac:dyDescent="0.25">
      <c r="A33" s="28" t="s">
        <v>30</v>
      </c>
      <c r="B33" s="55" t="s">
        <v>65</v>
      </c>
      <c r="C33" s="55"/>
      <c r="D33" s="55"/>
      <c r="E33" s="55"/>
      <c r="F33" s="55"/>
      <c r="G33" s="55"/>
      <c r="H33" s="55"/>
      <c r="I33" s="55"/>
      <c r="J33" s="55"/>
    </row>
    <row r="34" spans="1:10" ht="39" customHeight="1" x14ac:dyDescent="0.25">
      <c r="A34" s="28" t="s">
        <v>31</v>
      </c>
      <c r="B34" s="55" t="s">
        <v>66</v>
      </c>
      <c r="C34" s="55"/>
      <c r="D34" s="55"/>
      <c r="E34" s="55"/>
      <c r="F34" s="55"/>
      <c r="G34" s="55"/>
      <c r="H34" s="55"/>
      <c r="I34" s="55"/>
      <c r="J34" s="55"/>
    </row>
    <row r="35" spans="1:10" ht="15.75" x14ac:dyDescent="0.25">
      <c r="A35" s="33" t="s">
        <v>32</v>
      </c>
      <c r="B35" s="34"/>
      <c r="C35" s="34"/>
      <c r="D35" s="34"/>
      <c r="E35" s="34"/>
      <c r="F35" s="34"/>
      <c r="G35" s="34"/>
      <c r="H35" s="34"/>
      <c r="I35" s="34"/>
      <c r="J35" s="35"/>
    </row>
    <row r="36" spans="1:10" ht="15.75" x14ac:dyDescent="0.25">
      <c r="A36" s="67" t="s">
        <v>33</v>
      </c>
      <c r="B36" s="68"/>
      <c r="C36" s="68"/>
      <c r="D36" s="68"/>
      <c r="E36" s="68"/>
      <c r="F36" s="68"/>
      <c r="G36" s="68"/>
      <c r="H36" s="68"/>
      <c r="I36" s="68"/>
      <c r="J36" s="69"/>
    </row>
    <row r="37" spans="1:10" ht="51.75" customHeight="1" x14ac:dyDescent="0.25">
      <c r="A37" s="70" t="s">
        <v>61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73" t="s">
        <v>39</v>
      </c>
      <c r="B39" s="73"/>
      <c r="C39" s="73"/>
      <c r="D39" s="73"/>
      <c r="E39" s="73"/>
      <c r="F39" s="73"/>
      <c r="G39" s="73"/>
      <c r="H39" s="73"/>
      <c r="I39" s="73"/>
      <c r="J39" s="73"/>
    </row>
  </sheetData>
  <mergeCells count="47">
    <mergeCell ref="A35:J35"/>
    <mergeCell ref="A36:J36"/>
    <mergeCell ref="A37:J37"/>
    <mergeCell ref="A39:J39"/>
    <mergeCell ref="B9:J9"/>
    <mergeCell ref="B10:J10"/>
    <mergeCell ref="B21:J21"/>
    <mergeCell ref="A30:J30"/>
    <mergeCell ref="B31:J31"/>
    <mergeCell ref="B32:J32"/>
    <mergeCell ref="B33:J33"/>
    <mergeCell ref="B34:J3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1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F28 E29:F29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7:J38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/>
  <pageMargins left="0.51181102362204722" right="0.59055118110236227" top="0.39370078740157483" bottom="0.59055118110236227" header="0.39370078740157483" footer="0.19685039370078741"/>
  <pageSetup scale="63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1, año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Franklin Diaz</cp:lastModifiedBy>
  <cp:lastPrinted>2022-02-01T16:30:36Z</cp:lastPrinted>
  <dcterms:created xsi:type="dcterms:W3CDTF">2021-03-22T15:50:10Z</dcterms:created>
  <dcterms:modified xsi:type="dcterms:W3CDTF">2023-04-20T15:22:56Z</dcterms:modified>
</cp:coreProperties>
</file>