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8FC3CC3B-F426-4565-9A69-220548449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Octubre-2024 " sheetId="7" r:id="rId1"/>
  </sheets>
  <definedNames>
    <definedName name="_xlnm.Print_Area" localSheetId="0">'Ejecución Octubre-2024 '!$A$1:$P$103</definedName>
    <definedName name="_xlnm.Print_Titles" localSheetId="0">'Ejecución Octubre-2024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7" l="1"/>
  <c r="L76" i="7"/>
  <c r="K76" i="7"/>
  <c r="J76" i="7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<sst xmlns="http://schemas.openxmlformats.org/spreadsheetml/2006/main" count="105" uniqueCount="105">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</sst>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F67" sqref="F67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9" customWidth="1"/>
    <col min="12" max="13" width="24.7109375" style="13" customWidth="1"/>
    <col min="14" max="14" width="24.7109375" style="39" customWidth="1"/>
    <col min="15" max="16" width="24.7109375" style="13" customWidth="1"/>
  </cols>
  <sheetData>
    <row r="3" spans="1:17" ht="28.5" customHeight="1" x14ac:dyDescent="0.25">
      <c r="A3" s="62" t="s">
        <v>84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15.75" x14ac:dyDescent="0.25">
      <c r="A4" s="64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customHeight="1" x14ac:dyDescent="0.25">
      <c r="A5" s="66" t="s">
        <v>83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7" t="s">
        <v>75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8" spans="1:17" x14ac:dyDescent="0.25"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30" customHeight="1" x14ac:dyDescent="0.25">
      <c r="A9" s="69" t="s">
        <v>65</v>
      </c>
      <c r="B9" s="71" t="s">
        <v>88</v>
      </c>
      <c r="C9" s="71" t="s">
        <v>89</v>
      </c>
      <c r="D9" s="73" t="s">
        <v>94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ht="30" customHeight="1" x14ac:dyDescent="0.25">
      <c r="A10" s="70"/>
      <c r="B10" s="72"/>
      <c r="C10" s="7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0" t="s">
        <v>76</v>
      </c>
    </row>
    <row r="11" spans="1:17" x14ac:dyDescent="0.25">
      <c r="A11" s="2" t="s">
        <v>0</v>
      </c>
      <c r="B11" s="18">
        <v>66126298418</v>
      </c>
      <c r="C11" s="19"/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4">
        <v>2990047994.6700001</v>
      </c>
      <c r="K11" s="10">
        <v>4325435144.5799999</v>
      </c>
      <c r="L11" s="44">
        <v>3180342802.6500001</v>
      </c>
      <c r="M11" s="44">
        <v>4775277083.0299997</v>
      </c>
      <c r="N11" s="44"/>
      <c r="O11" s="44"/>
      <c r="P11" s="53">
        <f>D11+E11+F11+G11+H11+I11+J11+K11+L11+M11+N11+O11</f>
        <v>39784021687.830002</v>
      </c>
    </row>
    <row r="12" spans="1:17" x14ac:dyDescent="0.25">
      <c r="A12" s="3" t="s">
        <v>1</v>
      </c>
      <c r="B12" s="20">
        <v>5475700000</v>
      </c>
      <c r="C12" s="20"/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1">
        <v>377600038.20999998</v>
      </c>
      <c r="K12" s="10">
        <v>387766527.58999997</v>
      </c>
      <c r="L12" s="41">
        <v>346304508.74000001</v>
      </c>
      <c r="M12" s="41">
        <v>360082083.07999998</v>
      </c>
      <c r="N12" s="41"/>
      <c r="O12" s="41"/>
      <c r="P12" s="47">
        <f>D12+E12+F12+G12+H12+I12+J12+K12+L12+M12+N12+O12</f>
        <v>3906848241.8800001</v>
      </c>
    </row>
    <row r="13" spans="1:17" x14ac:dyDescent="0.25">
      <c r="A13" s="6" t="s">
        <v>2</v>
      </c>
      <c r="B13" s="21">
        <v>3768500000</v>
      </c>
      <c r="C13" s="21"/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2">
        <v>312299429.82999998</v>
      </c>
      <c r="K13" s="11">
        <v>281037520.42000002</v>
      </c>
      <c r="L13" s="42">
        <v>276839743.27999997</v>
      </c>
      <c r="M13" s="42">
        <v>269011314.93000001</v>
      </c>
      <c r="N13" s="42"/>
      <c r="O13" s="42"/>
      <c r="P13" s="48">
        <f>D13+E13+F13+G13+H13+I13+J13+K13+L13+M13+N13+O13</f>
        <v>2971261748.9599996</v>
      </c>
    </row>
    <row r="14" spans="1:17" x14ac:dyDescent="0.25">
      <c r="A14" s="6" t="s">
        <v>3</v>
      </c>
      <c r="B14" s="21">
        <v>1211000000</v>
      </c>
      <c r="C14" s="21"/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2">
        <v>32094243.77</v>
      </c>
      <c r="K14" s="11">
        <v>73759177.510000005</v>
      </c>
      <c r="L14" s="42">
        <v>36776321.25</v>
      </c>
      <c r="M14" s="42">
        <v>58589542.810000002</v>
      </c>
      <c r="N14" s="42"/>
      <c r="O14" s="42"/>
      <c r="P14" s="48">
        <f>D14+E14+F14+G14+H14+I14+J14+K14+L14+M14+N14+O14</f>
        <v>607513275.36999989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3"/>
      <c r="K15" s="42"/>
      <c r="L15" s="42"/>
      <c r="M15" s="42"/>
      <c r="N15" s="42"/>
      <c r="O15" s="42"/>
      <c r="P15" s="47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2"/>
      <c r="K16" s="42"/>
      <c r="L16" s="42"/>
      <c r="M16" s="45"/>
      <c r="N16" s="42"/>
      <c r="O16" s="45"/>
      <c r="P16" s="47">
        <f t="shared" si="0"/>
        <v>0</v>
      </c>
    </row>
    <row r="17" spans="1:16" x14ac:dyDescent="0.25">
      <c r="A17" s="6" t="s">
        <v>6</v>
      </c>
      <c r="B17" s="21">
        <v>496200000</v>
      </c>
      <c r="C17" s="21"/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5">
        <v>32815039.68</v>
      </c>
      <c r="I17" s="11">
        <v>32719054.02</v>
      </c>
      <c r="J17" s="42">
        <v>33206364.609999999</v>
      </c>
      <c r="K17" s="42">
        <v>32969829.66</v>
      </c>
      <c r="L17" s="42">
        <v>32688444.210000001</v>
      </c>
      <c r="M17" s="11">
        <v>32481225.34</v>
      </c>
      <c r="N17" s="11"/>
      <c r="O17" s="11"/>
      <c r="P17" s="48">
        <f t="shared" si="0"/>
        <v>328073217.55000001</v>
      </c>
    </row>
    <row r="18" spans="1:16" x14ac:dyDescent="0.25">
      <c r="A18" s="3" t="s">
        <v>7</v>
      </c>
      <c r="B18" s="20">
        <v>1214099092</v>
      </c>
      <c r="C18" s="20"/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1">
        <v>61505191.25</v>
      </c>
      <c r="K18" s="41">
        <v>71722998.920000002</v>
      </c>
      <c r="L18" s="41">
        <v>77118274.010000005</v>
      </c>
      <c r="M18" s="10">
        <v>132015464.53</v>
      </c>
      <c r="N18" s="41"/>
      <c r="O18" s="10"/>
      <c r="P18" s="47">
        <f t="shared" si="0"/>
        <v>799855089.66999996</v>
      </c>
    </row>
    <row r="19" spans="1:16" x14ac:dyDescent="0.25">
      <c r="A19" s="6" t="s">
        <v>8</v>
      </c>
      <c r="B19" s="21">
        <v>192600000</v>
      </c>
      <c r="C19" s="21"/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2">
        <v>19573267.57</v>
      </c>
      <c r="K19" s="42">
        <v>28336904.890000001</v>
      </c>
      <c r="L19" s="42">
        <v>15216947.6</v>
      </c>
      <c r="M19" s="11">
        <v>20375667.07</v>
      </c>
      <c r="N19" s="42"/>
      <c r="O19" s="11"/>
      <c r="P19" s="48">
        <f t="shared" si="0"/>
        <v>173328451.16999999</v>
      </c>
    </row>
    <row r="20" spans="1:16" x14ac:dyDescent="0.25">
      <c r="A20" s="6" t="s">
        <v>9</v>
      </c>
      <c r="B20" s="21">
        <v>180800000</v>
      </c>
      <c r="C20" s="21"/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2">
        <v>2159089.63</v>
      </c>
      <c r="K20" s="42">
        <v>570329.35</v>
      </c>
      <c r="L20" s="42">
        <v>1405572.34</v>
      </c>
      <c r="M20" s="11">
        <v>9857965.9100000001</v>
      </c>
      <c r="N20" s="42"/>
      <c r="O20" s="11"/>
      <c r="P20" s="48">
        <f t="shared" si="0"/>
        <v>52981598.930000007</v>
      </c>
    </row>
    <row r="21" spans="1:16" x14ac:dyDescent="0.25">
      <c r="A21" s="6" t="s">
        <v>10</v>
      </c>
      <c r="B21" s="21">
        <v>233000000</v>
      </c>
      <c r="C21" s="21"/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2">
        <v>14862110</v>
      </c>
      <c r="K21" s="42">
        <v>15138521.5</v>
      </c>
      <c r="L21" s="42">
        <v>14963088.5</v>
      </c>
      <c r="M21" s="11">
        <v>15057612.5</v>
      </c>
      <c r="N21" s="42"/>
      <c r="O21" s="11"/>
      <c r="P21" s="48">
        <f t="shared" si="0"/>
        <v>151527893.19999999</v>
      </c>
    </row>
    <row r="22" spans="1:16" x14ac:dyDescent="0.25">
      <c r="A22" s="6" t="s">
        <v>11</v>
      </c>
      <c r="B22" s="21">
        <v>2500000</v>
      </c>
      <c r="C22" s="21"/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2">
        <v>0</v>
      </c>
      <c r="K22" s="42">
        <v>487370.46</v>
      </c>
      <c r="L22" s="42">
        <v>0</v>
      </c>
      <c r="M22" s="11">
        <v>0</v>
      </c>
      <c r="N22" s="42"/>
      <c r="O22" s="11"/>
      <c r="P22" s="48">
        <f t="shared" si="0"/>
        <v>1117863.1400000001</v>
      </c>
    </row>
    <row r="23" spans="1:16" x14ac:dyDescent="0.25">
      <c r="A23" s="6" t="s">
        <v>12</v>
      </c>
      <c r="B23" s="21">
        <v>152865464</v>
      </c>
      <c r="C23" s="21"/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2">
        <v>921370.51</v>
      </c>
      <c r="K23" s="42">
        <v>5188918.01</v>
      </c>
      <c r="L23" s="42">
        <v>2537000.4700000002</v>
      </c>
      <c r="M23" s="11">
        <v>2774494.14</v>
      </c>
      <c r="N23" s="42"/>
      <c r="O23" s="11"/>
      <c r="P23" s="48">
        <f t="shared" si="0"/>
        <v>49003655.049999997</v>
      </c>
    </row>
    <row r="24" spans="1:16" x14ac:dyDescent="0.25">
      <c r="A24" s="6" t="s">
        <v>13</v>
      </c>
      <c r="B24" s="21">
        <v>138000000</v>
      </c>
      <c r="C24" s="21"/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2">
        <v>15318167.140000001</v>
      </c>
      <c r="K24" s="42">
        <v>14268537.92</v>
      </c>
      <c r="L24" s="42">
        <v>5709797.6600000001</v>
      </c>
      <c r="M24" s="11">
        <v>5195010.37</v>
      </c>
      <c r="N24" s="42"/>
      <c r="O24" s="11"/>
      <c r="P24" s="48">
        <f t="shared" si="0"/>
        <v>153097185.50999999</v>
      </c>
    </row>
    <row r="25" spans="1:16" ht="30" x14ac:dyDescent="0.25">
      <c r="A25" s="6" t="s">
        <v>14</v>
      </c>
      <c r="B25" s="21">
        <v>68000000</v>
      </c>
      <c r="C25" s="21"/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2">
        <v>5750483.4900000002</v>
      </c>
      <c r="K25" s="42">
        <v>5120642.33</v>
      </c>
      <c r="L25" s="42">
        <v>31631264.43</v>
      </c>
      <c r="M25" s="11">
        <v>14104185.960000001</v>
      </c>
      <c r="N25" s="42"/>
      <c r="O25" s="11"/>
      <c r="P25" s="48">
        <f t="shared" si="0"/>
        <v>104052552.49000001</v>
      </c>
    </row>
    <row r="26" spans="1:16" x14ac:dyDescent="0.25">
      <c r="A26" s="6" t="s">
        <v>15</v>
      </c>
      <c r="B26" s="21">
        <v>235133628</v>
      </c>
      <c r="C26" s="21"/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2">
        <v>2920702.91</v>
      </c>
      <c r="K26" s="42">
        <v>2611774.46</v>
      </c>
      <c r="L26" s="42">
        <v>5654603.0099999998</v>
      </c>
      <c r="M26" s="11">
        <v>64200528.579999998</v>
      </c>
      <c r="N26" s="42"/>
      <c r="O26" s="11"/>
      <c r="P26" s="48">
        <f t="shared" si="0"/>
        <v>109499145.13</v>
      </c>
    </row>
    <row r="27" spans="1:16" x14ac:dyDescent="0.25">
      <c r="A27" s="6" t="s">
        <v>16</v>
      </c>
      <c r="B27" s="21">
        <v>11200000</v>
      </c>
      <c r="C27" s="21"/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2">
        <v>0</v>
      </c>
      <c r="K27" s="42">
        <v>0</v>
      </c>
      <c r="L27" s="42">
        <v>0</v>
      </c>
      <c r="M27" s="11">
        <v>450000</v>
      </c>
      <c r="N27" s="42"/>
      <c r="O27" s="11"/>
      <c r="P27" s="48">
        <f t="shared" si="0"/>
        <v>5246745.05</v>
      </c>
    </row>
    <row r="28" spans="1:16" x14ac:dyDescent="0.25">
      <c r="A28" s="3" t="s">
        <v>17</v>
      </c>
      <c r="B28" s="20">
        <v>4750947159</v>
      </c>
      <c r="C28" s="20"/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1">
        <v>629241075.82000005</v>
      </c>
      <c r="K28" s="41">
        <v>319365108.62</v>
      </c>
      <c r="L28" s="41">
        <v>59444112</v>
      </c>
      <c r="M28" s="10">
        <v>213553364.88999999</v>
      </c>
      <c r="N28" s="41"/>
      <c r="O28" s="10"/>
      <c r="P28" s="47">
        <f t="shared" si="0"/>
        <v>3153509431.4699998</v>
      </c>
    </row>
    <row r="29" spans="1:16" x14ac:dyDescent="0.25">
      <c r="A29" s="6" t="s">
        <v>18</v>
      </c>
      <c r="B29" s="21">
        <v>20000000</v>
      </c>
      <c r="C29" s="21"/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2">
        <v>548477.64</v>
      </c>
      <c r="K29" s="42">
        <v>460446.87</v>
      </c>
      <c r="L29" s="42">
        <v>84208.08</v>
      </c>
      <c r="M29" s="11">
        <v>6964705.6600000001</v>
      </c>
      <c r="N29" s="42"/>
      <c r="O29" s="11"/>
      <c r="P29" s="48">
        <f t="shared" si="0"/>
        <v>52769692.939999998</v>
      </c>
    </row>
    <row r="30" spans="1:16" x14ac:dyDescent="0.25">
      <c r="A30" s="6" t="s">
        <v>19</v>
      </c>
      <c r="B30" s="21">
        <v>99500000</v>
      </c>
      <c r="C30" s="21"/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2">
        <v>1174669.3</v>
      </c>
      <c r="K30" s="42">
        <v>6832329.7999999998</v>
      </c>
      <c r="L30" s="42">
        <v>1694969.11</v>
      </c>
      <c r="M30" s="11">
        <v>15370090</v>
      </c>
      <c r="N30" s="42"/>
      <c r="O30" s="11"/>
      <c r="P30" s="48">
        <f t="shared" si="0"/>
        <v>51264317.350000001</v>
      </c>
    </row>
    <row r="31" spans="1:16" x14ac:dyDescent="0.25">
      <c r="A31" s="6" t="s">
        <v>20</v>
      </c>
      <c r="B31" s="21">
        <v>14100000</v>
      </c>
      <c r="C31" s="21"/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2">
        <v>22750.45</v>
      </c>
      <c r="K31" s="42">
        <v>300659.28000000003</v>
      </c>
      <c r="L31" s="42">
        <v>0</v>
      </c>
      <c r="M31" s="11">
        <v>84939.6</v>
      </c>
      <c r="N31" s="42"/>
      <c r="O31" s="11"/>
      <c r="P31" s="48">
        <f t="shared" si="0"/>
        <v>6635860.6399999997</v>
      </c>
    </row>
    <row r="32" spans="1:16" x14ac:dyDescent="0.25">
      <c r="A32" s="6" t="s">
        <v>21</v>
      </c>
      <c r="B32" s="21">
        <v>2300000</v>
      </c>
      <c r="C32" s="21"/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2">
        <v>0</v>
      </c>
      <c r="K32" s="42">
        <v>0</v>
      </c>
      <c r="L32" s="42">
        <v>0</v>
      </c>
      <c r="M32" s="11">
        <v>0</v>
      </c>
      <c r="N32" s="42"/>
      <c r="O32" s="11"/>
      <c r="P32" s="48">
        <f t="shared" si="0"/>
        <v>5112125.3</v>
      </c>
    </row>
    <row r="33" spans="1:16" x14ac:dyDescent="0.25">
      <c r="A33" s="6" t="s">
        <v>22</v>
      </c>
      <c r="B33" s="21">
        <v>34100000</v>
      </c>
      <c r="C33" s="21"/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2">
        <v>7563707.1200000001</v>
      </c>
      <c r="K33" s="42">
        <v>0</v>
      </c>
      <c r="L33" s="42">
        <v>7710521.7400000002</v>
      </c>
      <c r="M33" s="11">
        <v>0</v>
      </c>
      <c r="N33" s="42"/>
      <c r="O33" s="11"/>
      <c r="P33" s="48">
        <f t="shared" si="0"/>
        <v>15288384.23</v>
      </c>
    </row>
    <row r="34" spans="1:16" x14ac:dyDescent="0.25">
      <c r="A34" s="6" t="s">
        <v>23</v>
      </c>
      <c r="B34" s="21">
        <v>4055542641</v>
      </c>
      <c r="C34" s="21"/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2">
        <v>600985198.38</v>
      </c>
      <c r="K34" s="42">
        <v>294834171.54000002</v>
      </c>
      <c r="L34" s="42">
        <v>44791406.399999999</v>
      </c>
      <c r="M34" s="11">
        <v>169329742.22999999</v>
      </c>
      <c r="N34" s="42"/>
      <c r="O34" s="11"/>
      <c r="P34" s="48">
        <f t="shared" si="0"/>
        <v>2590539201.3200002</v>
      </c>
    </row>
    <row r="35" spans="1:16" x14ac:dyDescent="0.25">
      <c r="A35" s="6" t="s">
        <v>24</v>
      </c>
      <c r="B35" s="21">
        <v>448100000</v>
      </c>
      <c r="C35" s="21"/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2">
        <v>10717420.52</v>
      </c>
      <c r="K35" s="42">
        <v>16564745.07</v>
      </c>
      <c r="L35" s="42">
        <v>3013517.97</v>
      </c>
      <c r="M35" s="11">
        <v>19478949.57</v>
      </c>
      <c r="N35" s="42"/>
      <c r="O35" s="11"/>
      <c r="P35" s="48">
        <f t="shared" si="0"/>
        <v>380721492.06000006</v>
      </c>
    </row>
    <row r="36" spans="1:16" x14ac:dyDescent="0.25">
      <c r="A36" s="6" t="s">
        <v>25</v>
      </c>
      <c r="B36" s="22">
        <v>0</v>
      </c>
      <c r="C36" s="21"/>
      <c r="D36" s="12"/>
      <c r="E36" s="12"/>
      <c r="F36" s="12"/>
      <c r="G36" s="12"/>
      <c r="H36" s="12"/>
      <c r="I36" s="12"/>
      <c r="J36" s="43"/>
      <c r="K36" s="43"/>
      <c r="L36" s="43"/>
      <c r="M36" s="43"/>
      <c r="N36" s="43"/>
      <c r="O36" s="43"/>
      <c r="P36" s="48">
        <f t="shared" si="0"/>
        <v>0</v>
      </c>
    </row>
    <row r="37" spans="1:16" x14ac:dyDescent="0.25">
      <c r="A37" s="6" t="s">
        <v>26</v>
      </c>
      <c r="B37" s="21">
        <v>77304518</v>
      </c>
      <c r="C37" s="21"/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2">
        <v>372756.06</v>
      </c>
      <c r="L37" s="42">
        <v>2149488.7000000002</v>
      </c>
      <c r="M37" s="11">
        <v>2324937.83</v>
      </c>
      <c r="N37" s="42"/>
      <c r="O37" s="11"/>
      <c r="P37" s="48">
        <f t="shared" si="0"/>
        <v>51178357.63000001</v>
      </c>
    </row>
    <row r="38" spans="1:16" x14ac:dyDescent="0.25">
      <c r="A38" s="3" t="s">
        <v>27</v>
      </c>
      <c r="B38" s="20">
        <v>3300311056</v>
      </c>
      <c r="C38" s="20"/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1">
        <v>276344033.51999998</v>
      </c>
      <c r="K38" s="41">
        <v>303344034.13</v>
      </c>
      <c r="L38" s="41">
        <v>276344033.74000001</v>
      </c>
      <c r="M38" s="10">
        <v>214035268.88999999</v>
      </c>
      <c r="N38" s="41"/>
      <c r="O38" s="10"/>
      <c r="P38" s="47">
        <f t="shared" si="0"/>
        <v>2704248173.3300004</v>
      </c>
    </row>
    <row r="39" spans="1:16" x14ac:dyDescent="0.25">
      <c r="A39" s="6" t="s">
        <v>28</v>
      </c>
      <c r="B39" s="21">
        <v>16766206</v>
      </c>
      <c r="C39" s="21"/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2">
        <v>135862</v>
      </c>
      <c r="K39" s="42">
        <v>135862</v>
      </c>
      <c r="L39" s="42">
        <v>135862</v>
      </c>
      <c r="M39" s="11">
        <v>1220862</v>
      </c>
      <c r="N39" s="42"/>
      <c r="O39" s="11"/>
      <c r="P39" s="48">
        <f>D39+E39+F38+G39+H39+I39+J39+K39+L39+M39+N39+O39</f>
        <v>312788852</v>
      </c>
    </row>
    <row r="40" spans="1:16" x14ac:dyDescent="0.25">
      <c r="A40" s="6" t="s">
        <v>29</v>
      </c>
      <c r="B40" s="21">
        <v>1036289770</v>
      </c>
      <c r="C40" s="21"/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2">
        <v>79714596.780000001</v>
      </c>
      <c r="K40" s="42">
        <v>79714597.390000001</v>
      </c>
      <c r="L40" s="42">
        <v>79714597</v>
      </c>
      <c r="M40" s="11">
        <v>21949668.690000001</v>
      </c>
      <c r="N40" s="42"/>
      <c r="O40" s="11"/>
      <c r="P40" s="48">
        <f t="shared" si="0"/>
        <v>739381041.69000006</v>
      </c>
    </row>
    <row r="41" spans="1:16" x14ac:dyDescent="0.25">
      <c r="A41" s="6" t="s">
        <v>30</v>
      </c>
      <c r="B41" s="22">
        <v>0</v>
      </c>
      <c r="C41" s="21"/>
      <c r="D41" s="11"/>
      <c r="E41" s="11"/>
      <c r="F41" s="11"/>
      <c r="G41" s="11"/>
      <c r="H41" s="11"/>
      <c r="I41" s="11"/>
      <c r="J41" s="42"/>
      <c r="K41" s="42"/>
      <c r="L41" s="42"/>
      <c r="M41" s="11"/>
      <c r="N41" s="42"/>
      <c r="O41" s="11"/>
      <c r="P41" s="48">
        <f t="shared" si="0"/>
        <v>0</v>
      </c>
    </row>
    <row r="42" spans="1:16" x14ac:dyDescent="0.25">
      <c r="A42" s="6" t="s">
        <v>31</v>
      </c>
      <c r="B42" s="21">
        <v>2247255080</v>
      </c>
      <c r="C42" s="21"/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2">
        <v>196493574.74000001</v>
      </c>
      <c r="K42" s="42">
        <v>223493574.74000001</v>
      </c>
      <c r="L42" s="42">
        <v>196493574.74000001</v>
      </c>
      <c r="M42" s="11">
        <v>190864738.19999999</v>
      </c>
      <c r="N42" s="42"/>
      <c r="O42" s="11"/>
      <c r="P42" s="48">
        <f t="shared" si="0"/>
        <v>1962423511.6400001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3"/>
      <c r="K43" s="43"/>
      <c r="L43" s="43"/>
      <c r="M43" s="43"/>
      <c r="N43" s="43"/>
      <c r="O43" s="43"/>
      <c r="P43" s="47">
        <f t="shared" ref="P43:P74" si="1"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3"/>
      <c r="K44" s="43"/>
      <c r="L44" s="43"/>
      <c r="M44" s="43"/>
      <c r="N44" s="43"/>
      <c r="O44" s="43"/>
      <c r="P44" s="47">
        <f t="shared" si="1"/>
        <v>0</v>
      </c>
    </row>
    <row r="45" spans="1:16" x14ac:dyDescent="0.25">
      <c r="A45" s="6" t="s">
        <v>34</v>
      </c>
      <c r="B45" s="22"/>
      <c r="C45" s="23"/>
      <c r="D45" s="11"/>
      <c r="E45" s="11"/>
      <c r="F45" s="11"/>
      <c r="G45" s="11"/>
      <c r="H45" s="11"/>
      <c r="I45" s="11"/>
      <c r="J45" s="42"/>
      <c r="K45" s="42"/>
      <c r="L45" s="42"/>
      <c r="M45" s="42"/>
      <c r="N45" s="42"/>
      <c r="O45" s="42"/>
      <c r="P45" s="47">
        <f t="shared" si="1"/>
        <v>0</v>
      </c>
    </row>
    <row r="46" spans="1:16" x14ac:dyDescent="0.25">
      <c r="A46" s="6" t="s">
        <v>35</v>
      </c>
      <c r="B46" s="20"/>
      <c r="C46" s="24"/>
      <c r="D46" s="12"/>
      <c r="E46" s="12"/>
      <c r="F46" s="12"/>
      <c r="G46" s="12"/>
      <c r="H46" s="12"/>
      <c r="I46" s="12"/>
      <c r="J46" s="43"/>
      <c r="K46" s="43"/>
      <c r="L46" s="43"/>
      <c r="M46" s="43"/>
      <c r="N46" s="43"/>
      <c r="O46" s="43"/>
      <c r="P46" s="47">
        <f t="shared" si="1"/>
        <v>0</v>
      </c>
    </row>
    <row r="47" spans="1:16" x14ac:dyDescent="0.25">
      <c r="A47" s="3" t="s">
        <v>36</v>
      </c>
      <c r="B47" s="20">
        <v>2138831754</v>
      </c>
      <c r="C47" s="20"/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1">
        <v>322849796.31</v>
      </c>
      <c r="K47" s="41">
        <v>160570396.78999999</v>
      </c>
      <c r="L47" s="41">
        <v>5750000</v>
      </c>
      <c r="M47" s="41">
        <v>433560005.25</v>
      </c>
      <c r="N47" s="41"/>
      <c r="O47" s="41"/>
      <c r="P47" s="47">
        <f t="shared" si="1"/>
        <v>1208972677.1099999</v>
      </c>
    </row>
    <row r="48" spans="1:16" x14ac:dyDescent="0.25">
      <c r="A48" s="6" t="s">
        <v>37</v>
      </c>
      <c r="B48" s="21">
        <v>50000000</v>
      </c>
      <c r="C48" s="21"/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2">
        <v>0</v>
      </c>
      <c r="K48" s="42">
        <v>29820396.789999999</v>
      </c>
      <c r="L48" s="42">
        <v>0</v>
      </c>
      <c r="M48" s="42">
        <v>0</v>
      </c>
      <c r="N48" s="42"/>
      <c r="O48" s="42"/>
      <c r="P48" s="48">
        <f t="shared" si="1"/>
        <v>31562875.550000001</v>
      </c>
    </row>
    <row r="49" spans="1:16" x14ac:dyDescent="0.25">
      <c r="A49" s="6" t="s">
        <v>38</v>
      </c>
      <c r="B49" s="21">
        <v>2088831754</v>
      </c>
      <c r="C49" s="21"/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2">
        <v>322849796.31</v>
      </c>
      <c r="K49" s="42">
        <v>130750000</v>
      </c>
      <c r="L49" s="42">
        <v>5750000</v>
      </c>
      <c r="M49" s="42">
        <v>433560005.25</v>
      </c>
      <c r="N49" s="42"/>
      <c r="O49" s="42"/>
      <c r="P49" s="48">
        <f t="shared" si="1"/>
        <v>1177409801.5599999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3"/>
      <c r="K50" s="43"/>
      <c r="L50" s="43"/>
      <c r="M50" s="43"/>
      <c r="N50" s="43"/>
      <c r="O50" s="43"/>
      <c r="P50" s="47">
        <f t="shared" si="1"/>
        <v>0</v>
      </c>
    </row>
    <row r="51" spans="1:16" x14ac:dyDescent="0.25">
      <c r="A51" s="6" t="s">
        <v>40</v>
      </c>
      <c r="B51" s="21"/>
      <c r="C51" s="21"/>
      <c r="D51" s="11"/>
      <c r="E51" s="11"/>
      <c r="F51" s="11"/>
      <c r="G51" s="11"/>
      <c r="H51" s="11"/>
      <c r="I51" s="11"/>
      <c r="J51" s="42"/>
      <c r="K51" s="42"/>
      <c r="L51" s="42"/>
      <c r="M51" s="42"/>
      <c r="N51" s="42"/>
      <c r="O51" s="42"/>
      <c r="P51" s="47">
        <f t="shared" si="1"/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3"/>
      <c r="K52" s="43"/>
      <c r="L52" s="43"/>
      <c r="M52" s="43"/>
      <c r="N52" s="43"/>
      <c r="O52" s="43"/>
      <c r="P52" s="47">
        <f t="shared" si="1"/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3"/>
      <c r="K53" s="43"/>
      <c r="L53" s="43"/>
      <c r="M53" s="43"/>
      <c r="N53" s="43"/>
      <c r="O53" s="43"/>
      <c r="P53" s="47">
        <f t="shared" si="1"/>
        <v>0</v>
      </c>
    </row>
    <row r="54" spans="1:16" x14ac:dyDescent="0.25">
      <c r="A54" s="3" t="s">
        <v>43</v>
      </c>
      <c r="B54" s="20">
        <v>590107620</v>
      </c>
      <c r="C54" s="20"/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1">
        <v>55881712.159999996</v>
      </c>
      <c r="K54" s="41">
        <v>-5055511.5199999996</v>
      </c>
      <c r="L54" s="41">
        <v>-74036243.930000007</v>
      </c>
      <c r="M54" s="10">
        <v>6123480.1699999999</v>
      </c>
      <c r="N54" s="41"/>
      <c r="O54" s="10"/>
      <c r="P54" s="47">
        <f t="shared" si="1"/>
        <v>905164060.89999998</v>
      </c>
    </row>
    <row r="55" spans="1:16" x14ac:dyDescent="0.25">
      <c r="A55" s="6" t="s">
        <v>44</v>
      </c>
      <c r="B55" s="21">
        <v>41050000</v>
      </c>
      <c r="C55" s="21"/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2">
        <v>12385597.65</v>
      </c>
      <c r="K55" s="42">
        <v>1167383.8</v>
      </c>
      <c r="L55" s="42">
        <v>1410175.84</v>
      </c>
      <c r="M55" s="11">
        <v>165553.39000000001</v>
      </c>
      <c r="N55" s="42"/>
      <c r="O55" s="11"/>
      <c r="P55" s="48">
        <f t="shared" si="1"/>
        <v>29984063.07</v>
      </c>
    </row>
    <row r="56" spans="1:16" x14ac:dyDescent="0.25">
      <c r="A56" s="6" t="s">
        <v>45</v>
      </c>
      <c r="B56" s="22">
        <v>22000000</v>
      </c>
      <c r="C56" s="21"/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2">
        <v>78182.720000000001</v>
      </c>
      <c r="K56" s="42">
        <v>0</v>
      </c>
      <c r="L56" s="42">
        <v>40485.230000000003</v>
      </c>
      <c r="M56" s="11">
        <v>0</v>
      </c>
      <c r="N56" s="42"/>
      <c r="O56" s="11"/>
      <c r="P56" s="48">
        <f t="shared" si="1"/>
        <v>118667.95000000001</v>
      </c>
    </row>
    <row r="57" spans="1:16" x14ac:dyDescent="0.25">
      <c r="A57" s="6" t="s">
        <v>46</v>
      </c>
      <c r="B57" s="22">
        <v>10000000</v>
      </c>
      <c r="C57" s="21"/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2">
        <v>262423.46000000002</v>
      </c>
      <c r="K57" s="42">
        <v>0</v>
      </c>
      <c r="L57" s="42">
        <v>0</v>
      </c>
      <c r="M57" s="11">
        <v>0</v>
      </c>
      <c r="N57" s="42"/>
      <c r="O57" s="11"/>
      <c r="P57" s="48">
        <f t="shared" si="1"/>
        <v>1256900.58</v>
      </c>
    </row>
    <row r="58" spans="1:16" x14ac:dyDescent="0.25">
      <c r="A58" s="6" t="s">
        <v>47</v>
      </c>
      <c r="B58" s="21">
        <v>230000000</v>
      </c>
      <c r="C58" s="21"/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2">
        <v>0</v>
      </c>
      <c r="K58" s="42">
        <v>0</v>
      </c>
      <c r="L58" s="42">
        <v>0</v>
      </c>
      <c r="M58" s="11">
        <v>0</v>
      </c>
      <c r="N58" s="42"/>
      <c r="O58" s="11"/>
      <c r="P58" s="48">
        <f t="shared" si="1"/>
        <v>13859100</v>
      </c>
    </row>
    <row r="59" spans="1:16" x14ac:dyDescent="0.25">
      <c r="A59" s="6" t="s">
        <v>48</v>
      </c>
      <c r="B59" s="21">
        <v>80000000</v>
      </c>
      <c r="C59" s="21"/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2">
        <v>4681542.83</v>
      </c>
      <c r="K59" s="42">
        <v>238950</v>
      </c>
      <c r="L59" s="42">
        <v>873200</v>
      </c>
      <c r="M59" s="11">
        <v>1696356.2</v>
      </c>
      <c r="N59" s="42"/>
      <c r="O59" s="11"/>
      <c r="P59" s="48">
        <f t="shared" si="1"/>
        <v>235249769.06</v>
      </c>
    </row>
    <row r="60" spans="1:16" x14ac:dyDescent="0.25">
      <c r="A60" s="6" t="s">
        <v>49</v>
      </c>
      <c r="B60" s="22">
        <v>30000000</v>
      </c>
      <c r="C60" s="21"/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2">
        <v>0</v>
      </c>
      <c r="K60" s="42">
        <v>0</v>
      </c>
      <c r="L60" s="42">
        <v>0</v>
      </c>
      <c r="M60" s="11">
        <v>0</v>
      </c>
      <c r="N60" s="42"/>
      <c r="O60" s="11"/>
      <c r="P60" s="48">
        <f t="shared" si="1"/>
        <v>0</v>
      </c>
    </row>
    <row r="61" spans="1:16" x14ac:dyDescent="0.25">
      <c r="A61" s="6" t="s">
        <v>50</v>
      </c>
      <c r="B61" s="22">
        <v>0</v>
      </c>
      <c r="C61" s="21"/>
      <c r="D61" s="12"/>
      <c r="E61" s="12"/>
      <c r="F61" s="12"/>
      <c r="G61" s="12"/>
      <c r="H61" s="12"/>
      <c r="I61" s="12"/>
      <c r="J61" s="43"/>
      <c r="K61" s="43">
        <v>2478000</v>
      </c>
      <c r="L61" s="43"/>
      <c r="M61" s="43"/>
      <c r="N61" s="43"/>
      <c r="O61" s="43"/>
      <c r="P61" s="48">
        <f t="shared" si="1"/>
        <v>2478000</v>
      </c>
    </row>
    <row r="62" spans="1:16" x14ac:dyDescent="0.25">
      <c r="A62" s="6" t="s">
        <v>51</v>
      </c>
      <c r="B62" s="21">
        <v>5000000</v>
      </c>
      <c r="C62" s="21"/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2">
        <v>0</v>
      </c>
      <c r="K62" s="42">
        <v>-8939845.3200000003</v>
      </c>
      <c r="L62" s="42">
        <v>0</v>
      </c>
      <c r="M62" s="11">
        <v>1553900.58</v>
      </c>
      <c r="N62" s="42"/>
      <c r="O62" s="11"/>
      <c r="P62" s="48">
        <f t="shared" si="1"/>
        <v>53239654.169999994</v>
      </c>
    </row>
    <row r="63" spans="1:16" x14ac:dyDescent="0.25">
      <c r="A63" s="6" t="s">
        <v>52</v>
      </c>
      <c r="B63" s="21">
        <v>172057620</v>
      </c>
      <c r="C63" s="21"/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2">
        <v>38473965.5</v>
      </c>
      <c r="K63" s="42"/>
      <c r="L63" s="42">
        <v>-76360105</v>
      </c>
      <c r="M63" s="11">
        <v>2707670</v>
      </c>
      <c r="N63" s="42"/>
      <c r="O63" s="11"/>
      <c r="P63" s="48">
        <f t="shared" si="1"/>
        <v>568977906.06999993</v>
      </c>
    </row>
    <row r="64" spans="1:16" x14ac:dyDescent="0.25">
      <c r="A64" s="3" t="s">
        <v>53</v>
      </c>
      <c r="B64" s="20">
        <v>48656301737</v>
      </c>
      <c r="C64" s="20"/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1">
        <v>1266626147.4000001</v>
      </c>
      <c r="K64" s="41">
        <v>3087721590.0500002</v>
      </c>
      <c r="L64" s="41">
        <v>2489418118.0900002</v>
      </c>
      <c r="M64" s="10">
        <v>3415907416.2199998</v>
      </c>
      <c r="N64" s="41"/>
      <c r="O64" s="10"/>
      <c r="P64" s="47">
        <f t="shared" si="1"/>
        <v>27105424013.470001</v>
      </c>
    </row>
    <row r="65" spans="1:16" x14ac:dyDescent="0.25">
      <c r="A65" s="6" t="s">
        <v>54</v>
      </c>
      <c r="B65" s="21">
        <v>11836969</v>
      </c>
      <c r="C65" s="21"/>
      <c r="D65" s="58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2">
        <v>49000894.600000001</v>
      </c>
      <c r="K65" s="42">
        <v>306959997.43000001</v>
      </c>
      <c r="L65" s="42">
        <v>117555132.78</v>
      </c>
      <c r="M65" s="11">
        <v>-2150227.1800000002</v>
      </c>
      <c r="N65" s="42"/>
      <c r="O65" s="11"/>
      <c r="P65" s="48">
        <f t="shared" si="1"/>
        <v>1703805181.8299999</v>
      </c>
    </row>
    <row r="66" spans="1:16" x14ac:dyDescent="0.25">
      <c r="A66" s="6" t="s">
        <v>55</v>
      </c>
      <c r="B66" s="21">
        <v>48644464768</v>
      </c>
      <c r="C66" s="21"/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2">
        <v>1217625252.8</v>
      </c>
      <c r="K66" s="42">
        <v>2780761592.6199999</v>
      </c>
      <c r="L66" s="42">
        <v>2371862985.3099999</v>
      </c>
      <c r="M66" s="11">
        <v>3418057643.4000001</v>
      </c>
      <c r="N66" s="42"/>
      <c r="O66" s="11"/>
      <c r="P66" s="48">
        <f t="shared" si="1"/>
        <v>25401618831.640003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2"/>
      <c r="K67" s="42"/>
      <c r="L67" s="42"/>
      <c r="M67" s="42"/>
      <c r="N67" s="42"/>
      <c r="O67" s="42"/>
      <c r="P67" s="47">
        <f t="shared" si="1"/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2"/>
      <c r="K68" s="42"/>
      <c r="L68" s="42"/>
      <c r="M68" s="42"/>
      <c r="N68" s="42"/>
      <c r="O68" s="42"/>
      <c r="P68" s="47">
        <f t="shared" si="1"/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2"/>
      <c r="K69" s="42"/>
      <c r="L69" s="42"/>
      <c r="M69" s="42"/>
      <c r="N69" s="42"/>
      <c r="O69" s="42"/>
      <c r="P69" s="47">
        <f t="shared" si="1"/>
        <v>0</v>
      </c>
    </row>
    <row r="70" spans="1:16" x14ac:dyDescent="0.25">
      <c r="A70" s="6" t="s">
        <v>59</v>
      </c>
      <c r="B70" s="22"/>
      <c r="C70" s="23"/>
      <c r="I70" s="39"/>
      <c r="J70" s="39"/>
      <c r="L70" s="39"/>
      <c r="M70" s="39"/>
      <c r="O70" s="39"/>
      <c r="P70" s="47">
        <f t="shared" si="1"/>
        <v>0</v>
      </c>
    </row>
    <row r="71" spans="1:16" x14ac:dyDescent="0.25">
      <c r="A71" s="6" t="s">
        <v>60</v>
      </c>
      <c r="B71" s="22"/>
      <c r="C71" s="23"/>
      <c r="I71" s="39"/>
      <c r="J71" s="39"/>
      <c r="L71" s="39"/>
      <c r="M71" s="39"/>
      <c r="O71" s="39"/>
      <c r="P71" s="47">
        <f t="shared" si="1"/>
        <v>0</v>
      </c>
    </row>
    <row r="72" spans="1:16" x14ac:dyDescent="0.25">
      <c r="A72" s="3" t="s">
        <v>61</v>
      </c>
      <c r="B72" s="25"/>
      <c r="C72" s="23"/>
      <c r="I72" s="39"/>
      <c r="J72" s="39"/>
      <c r="L72" s="39"/>
      <c r="M72" s="39"/>
      <c r="O72" s="39"/>
      <c r="P72" s="47">
        <f t="shared" si="1"/>
        <v>0</v>
      </c>
    </row>
    <row r="73" spans="1:16" x14ac:dyDescent="0.25">
      <c r="A73" s="6" t="s">
        <v>62</v>
      </c>
      <c r="B73" s="22"/>
      <c r="C73" s="23"/>
      <c r="I73" s="39"/>
      <c r="J73" s="39"/>
      <c r="L73" s="39"/>
      <c r="M73" s="39"/>
      <c r="O73" s="39"/>
      <c r="P73" s="47">
        <f t="shared" si="1"/>
        <v>0</v>
      </c>
    </row>
    <row r="74" spans="1:16" x14ac:dyDescent="0.25">
      <c r="A74" s="6" t="s">
        <v>63</v>
      </c>
      <c r="B74" s="22"/>
      <c r="C74" s="22"/>
      <c r="I74" s="39"/>
      <c r="J74" s="39"/>
      <c r="L74" s="39"/>
      <c r="M74" s="39"/>
      <c r="O74" s="39"/>
      <c r="P74" s="47">
        <f t="shared" si="1"/>
        <v>0</v>
      </c>
    </row>
    <row r="75" spans="1:16" x14ac:dyDescent="0.25">
      <c r="A75" s="6" t="s">
        <v>64</v>
      </c>
      <c r="B75" s="22"/>
      <c r="C75"/>
      <c r="I75" s="39"/>
      <c r="J75" s="39"/>
      <c r="L75" s="39"/>
      <c r="M75" s="39"/>
      <c r="O75" s="39"/>
      <c r="P75" s="47">
        <f t="shared" ref="P75:P87" si="2"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66126298418</v>
      </c>
      <c r="C76" s="26">
        <f t="shared" ref="C76:M76" si="3">C12+C18+C28+C38+C47+C54+C64</f>
        <v>0</v>
      </c>
      <c r="D76" s="26">
        <f t="shared" si="3"/>
        <v>3314937693.7599998</v>
      </c>
      <c r="E76" s="26">
        <f t="shared" si="3"/>
        <v>3899565809.3099999</v>
      </c>
      <c r="F76" s="26">
        <f t="shared" si="3"/>
        <v>4522905186.9300003</v>
      </c>
      <c r="G76" s="26">
        <f t="shared" si="3"/>
        <v>4268343331.5599999</v>
      </c>
      <c r="H76" s="26">
        <f t="shared" si="3"/>
        <v>2783890619.8499999</v>
      </c>
      <c r="I76" s="26">
        <f t="shared" si="3"/>
        <v>5723276021.4899998</v>
      </c>
      <c r="J76" s="26">
        <f t="shared" si="3"/>
        <v>2990047994.6700001</v>
      </c>
      <c r="K76" s="26">
        <f t="shared" si="3"/>
        <v>4325435144.5799999</v>
      </c>
      <c r="L76" s="26">
        <f t="shared" si="3"/>
        <v>3180342802.6500001</v>
      </c>
      <c r="M76" s="26">
        <f t="shared" si="3"/>
        <v>4775277083.0299997</v>
      </c>
      <c r="N76" s="9"/>
      <c r="O76" s="9"/>
      <c r="P76" s="49">
        <f t="shared" si="2"/>
        <v>39784021687.830002</v>
      </c>
    </row>
    <row r="77" spans="1:16" x14ac:dyDescent="0.25">
      <c r="A77" s="2" t="s">
        <v>66</v>
      </c>
      <c r="B77" s="28">
        <v>0</v>
      </c>
      <c r="C77" s="28"/>
      <c r="D77" s="51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46">
        <v>0</v>
      </c>
      <c r="K77" s="46">
        <v>0</v>
      </c>
      <c r="L77" s="46">
        <v>0</v>
      </c>
      <c r="M77" s="52">
        <v>0</v>
      </c>
      <c r="N77" s="46"/>
      <c r="O77" s="52"/>
      <c r="P77" s="50">
        <f t="shared" si="2"/>
        <v>0</v>
      </c>
    </row>
    <row r="78" spans="1:16" x14ac:dyDescent="0.25">
      <c r="A78" s="3" t="s">
        <v>67</v>
      </c>
      <c r="B78" s="28">
        <v>0</v>
      </c>
      <c r="C78" s="20"/>
      <c r="D78" s="12"/>
      <c r="E78" s="12"/>
      <c r="F78" s="12"/>
      <c r="G78" s="12"/>
      <c r="H78" s="12"/>
      <c r="I78" s="12"/>
      <c r="J78" s="43"/>
      <c r="K78" s="43"/>
      <c r="L78" s="37"/>
      <c r="M78" s="11"/>
      <c r="N78" s="42"/>
      <c r="O78" s="11"/>
      <c r="P78" s="47">
        <f t="shared" si="2"/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3"/>
      <c r="K79" s="43"/>
      <c r="L79" s="43"/>
      <c r="M79" s="43"/>
      <c r="N79" s="43"/>
      <c r="O79" s="43"/>
      <c r="P79" s="47">
        <f t="shared" si="2"/>
        <v>0</v>
      </c>
    </row>
    <row r="80" spans="1:16" x14ac:dyDescent="0.25">
      <c r="A80" s="6" t="s">
        <v>69</v>
      </c>
      <c r="B80" s="21">
        <v>0</v>
      </c>
      <c r="C80" s="21"/>
      <c r="D80" s="12"/>
      <c r="E80" s="12"/>
      <c r="F80" s="12"/>
      <c r="G80" s="12"/>
      <c r="H80" s="12"/>
      <c r="I80" s="12"/>
      <c r="J80" s="43"/>
      <c r="K80" s="43"/>
      <c r="L80" s="43"/>
      <c r="M80" s="43"/>
      <c r="N80" s="43"/>
      <c r="O80" s="43"/>
      <c r="P80" s="47">
        <f t="shared" si="2"/>
        <v>0</v>
      </c>
    </row>
    <row r="81" spans="1:16" x14ac:dyDescent="0.25">
      <c r="A81" s="3" t="s">
        <v>70</v>
      </c>
      <c r="B81" s="20">
        <v>0</v>
      </c>
      <c r="C81" s="20"/>
      <c r="D81" s="11"/>
      <c r="E81" s="11"/>
      <c r="F81" s="11"/>
      <c r="G81" s="10"/>
      <c r="H81" s="10"/>
      <c r="I81" s="10"/>
      <c r="J81" s="41"/>
      <c r="K81" s="41"/>
      <c r="L81" s="41"/>
      <c r="M81" s="10"/>
      <c r="N81" s="41"/>
      <c r="O81" s="10"/>
      <c r="P81" s="47">
        <f t="shared" si="2"/>
        <v>0</v>
      </c>
    </row>
    <row r="82" spans="1:16" x14ac:dyDescent="0.25">
      <c r="A82" s="6" t="s">
        <v>71</v>
      </c>
      <c r="B82" s="21">
        <v>0</v>
      </c>
      <c r="C82" s="21"/>
      <c r="D82" s="11"/>
      <c r="E82" s="11"/>
      <c r="F82" s="11"/>
      <c r="G82" s="11"/>
      <c r="H82" s="11"/>
      <c r="I82" s="11"/>
      <c r="J82" s="42"/>
      <c r="K82" s="42"/>
      <c r="L82" s="42"/>
      <c r="M82" s="11"/>
      <c r="N82" s="42"/>
      <c r="O82" s="11"/>
      <c r="P82" s="47">
        <f t="shared" si="2"/>
        <v>0</v>
      </c>
    </row>
    <row r="83" spans="1:16" x14ac:dyDescent="0.25">
      <c r="A83" s="6" t="s">
        <v>72</v>
      </c>
      <c r="B83" s="29"/>
      <c r="C83" s="23"/>
      <c r="I83" s="39"/>
      <c r="J83" s="39"/>
      <c r="L83" s="39"/>
      <c r="M83" s="39"/>
      <c r="O83" s="39"/>
      <c r="P83" s="47">
        <f t="shared" si="2"/>
        <v>0</v>
      </c>
    </row>
    <row r="84" spans="1:16" x14ac:dyDescent="0.25">
      <c r="A84" s="3" t="s">
        <v>73</v>
      </c>
      <c r="B84" s="30"/>
      <c r="C84" s="23"/>
      <c r="I84" s="39"/>
      <c r="J84" s="39"/>
      <c r="L84" s="39"/>
      <c r="M84" s="39"/>
      <c r="O84" s="39"/>
      <c r="P84" s="47">
        <f t="shared" si="2"/>
        <v>0</v>
      </c>
    </row>
    <row r="85" spans="1:16" x14ac:dyDescent="0.25">
      <c r="A85" s="6" t="s">
        <v>74</v>
      </c>
      <c r="B85" s="29"/>
      <c r="C85" s="23"/>
      <c r="I85" s="39"/>
      <c r="J85" s="39"/>
      <c r="L85" s="39"/>
      <c r="M85" s="39"/>
      <c r="O85" s="39"/>
      <c r="P85" s="47">
        <f t="shared" si="2"/>
        <v>0</v>
      </c>
    </row>
    <row r="86" spans="1:16" x14ac:dyDescent="0.25">
      <c r="A86" s="2" t="s">
        <v>90</v>
      </c>
      <c r="B86" s="28">
        <v>0</v>
      </c>
      <c r="C86" s="27"/>
      <c r="G86" s="37"/>
      <c r="H86" s="37"/>
      <c r="I86" s="37">
        <v>0</v>
      </c>
      <c r="J86" s="37"/>
      <c r="K86" s="37"/>
      <c r="L86" s="37"/>
      <c r="M86" s="10"/>
      <c r="N86" s="41"/>
      <c r="O86" s="10"/>
      <c r="P86" s="47">
        <f t="shared" si="2"/>
        <v>0</v>
      </c>
    </row>
    <row r="87" spans="1:16" x14ac:dyDescent="0.25">
      <c r="A87" s="17" t="s">
        <v>87</v>
      </c>
      <c r="B87" s="31">
        <f>B76+B86</f>
        <v>66126298418</v>
      </c>
      <c r="C87" s="32">
        <f>C12+C18+C28+C38+C47+C54+C64+C77</f>
        <v>0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4325435144.5799999</v>
      </c>
      <c r="L87" s="15">
        <f t="shared" si="4"/>
        <v>3180342802.6500001</v>
      </c>
      <c r="M87" s="15">
        <f>M76+M81</f>
        <v>4775277083.0299997</v>
      </c>
      <c r="N87" s="55">
        <f>N76+N81</f>
        <v>0</v>
      </c>
      <c r="O87" s="15">
        <f>O76+O81</f>
        <v>0</v>
      </c>
      <c r="P87" s="54">
        <f t="shared" si="2"/>
        <v>39784021687.830002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 s="56"/>
      <c r="L89"/>
      <c r="M89"/>
      <c r="N89" s="56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 s="56"/>
      <c r="L90"/>
      <c r="M90"/>
      <c r="N90" s="56"/>
      <c r="O90"/>
      <c r="P90"/>
    </row>
    <row r="91" spans="1:16" ht="60.75" customHeight="1" thickBot="1" x14ac:dyDescent="0.3">
      <c r="A91" s="76" t="s">
        <v>97</v>
      </c>
      <c r="B91" s="77"/>
    </row>
    <row r="92" spans="1:16" s="5" customFormat="1" ht="93.75" customHeight="1" x14ac:dyDescent="0.25">
      <c r="A92" s="59" t="s">
        <v>85</v>
      </c>
      <c r="B92" s="59"/>
      <c r="C92" s="59"/>
      <c r="D92" s="59"/>
      <c r="E92" s="60"/>
      <c r="F92" s="60"/>
      <c r="G92" s="16"/>
      <c r="H92" s="16"/>
      <c r="I92" s="35"/>
      <c r="J92" s="35"/>
      <c r="K92" s="57"/>
      <c r="L92" s="35"/>
      <c r="M92" s="35"/>
      <c r="N92" s="57"/>
      <c r="O92" s="35"/>
      <c r="P92" s="16"/>
    </row>
    <row r="99" spans="1:4" ht="50.1" customHeight="1" x14ac:dyDescent="0.25">
      <c r="A99" s="36" t="s">
        <v>95</v>
      </c>
      <c r="B99" s="36"/>
      <c r="C99" s="61" t="s">
        <v>86</v>
      </c>
      <c r="D99" s="61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Octubre-2024 </vt:lpstr>
      <vt:lpstr>'Ejecución Octubre-2024 '!Área_de_impresión</vt:lpstr>
      <vt:lpstr>'Ejecución Octubre-2024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2024-11-05T14:24:09Z</cp:lastPrinted>
  <dcterms:created xsi:type="dcterms:W3CDTF">2021-07-29T18:58:50Z</dcterms:created>
  <dcterms:modified xsi:type="dcterms:W3CDTF">2024-11-05T14:24:15Z</dcterms:modified>
</cp:coreProperties>
</file>