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TRIMESTRE OCTUBRE-DICIEMBRE 2024\"/>
    </mc:Choice>
  </mc:AlternateContent>
  <xr:revisionPtr revIDLastSave="0" documentId="13_ncr:1_{877278B5-48C3-4B42-8371-1C41ADD04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_xlnm.Print_Area" localSheetId="0">'INFORME SEGUIMIENTO '!$A$1:$N$261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4" i="3" l="1"/>
  <c r="J263" i="3"/>
  <c r="J262" i="3"/>
  <c r="J259" i="3"/>
  <c r="J257" i="3"/>
  <c r="J256" i="3"/>
  <c r="J252" i="3"/>
  <c r="J251" i="3"/>
  <c r="J248" i="3"/>
  <c r="J242" i="3"/>
  <c r="J238" i="3"/>
  <c r="J232" i="3"/>
  <c r="J227" i="3"/>
  <c r="J225" i="3"/>
  <c r="J223" i="3"/>
  <c r="J220" i="3"/>
  <c r="J217" i="3"/>
  <c r="J213" i="3"/>
  <c r="J212" i="3"/>
  <c r="J209" i="3"/>
  <c r="J207" i="3"/>
  <c r="J206" i="3"/>
  <c r="J199" i="3"/>
  <c r="J193" i="3"/>
  <c r="J186" i="3"/>
  <c r="J185" i="3"/>
  <c r="J177" i="3"/>
  <c r="J175" i="3"/>
  <c r="J170" i="3"/>
  <c r="J167" i="3"/>
  <c r="J160" i="3"/>
  <c r="J158" i="3"/>
  <c r="J151" i="3"/>
  <c r="J148" i="3"/>
  <c r="J147" i="3"/>
  <c r="J143" i="3"/>
  <c r="J140" i="3"/>
  <c r="J136" i="3"/>
  <c r="J131" i="3"/>
  <c r="J129" i="3"/>
  <c r="J128" i="3"/>
  <c r="J123" i="3"/>
  <c r="J122" i="3"/>
  <c r="J116" i="3"/>
  <c r="J113" i="3"/>
  <c r="J110" i="3"/>
  <c r="J104" i="3"/>
  <c r="J103" i="3"/>
  <c r="J102" i="3"/>
  <c r="J101" i="3"/>
  <c r="J99" i="3"/>
  <c r="J98" i="3"/>
  <c r="J96" i="3"/>
  <c r="J95" i="3"/>
  <c r="J94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J5" i="3"/>
</calcChain>
</file>

<file path=xl/sharedStrings.xml><?xml version="1.0" encoding="utf-8"?>
<sst xmlns="http://schemas.openxmlformats.org/spreadsheetml/2006/main" count="1098" uniqueCount="570">
  <si>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</si>
  <si>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</si>
  <si>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</si>
  <si>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</si>
  <si>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</si>
  <si>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>CONSTRUCCION DEL MATADERO MUNICIPAL DE SANTA CRUZ BARAHONA, PROVINCIA BARAHONA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</si>
  <si>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</si>
  <si>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</si>
  <si>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</si>
  <si>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</si>
  <si>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</si>
  <si>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</si>
  <si>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</si>
  <si>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</si>
  <si>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</si>
  <si>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LAS PROVINCIAS HERMANAS MIRABAL Y PUERTO PLATA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</si>
  <si>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</si>
  <si>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</si>
  <si>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</si>
  <si>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</si>
  <si>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</si>
  <si>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TRABAJOS EMERGENCIA VARIOS EN LA PROVINCIA LA VEGA POR LLUVIAS DE NOVIEMBRE Y DICIEMBRE/2016 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</si>
  <si>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</si>
  <si>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</si>
  <si>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</si>
  <si>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</si>
  <si>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</si>
  <si>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</si>
  <si>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</si>
  <si>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</si>
  <si>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</si>
  <si>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</si>
  <si>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</si>
  <si>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</si>
  <si>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</si>
  <si>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</si>
  <si>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DISEÑO Y CONSTRUCCIÓN DE LA AV. CIRCUNVALACIÓN DE BANI, PROV. PERAVIA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</si>
  <si>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</si>
  <si>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</si>
  <si>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</si>
  <si>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</si>
  <si>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</si>
  <si>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</si>
  <si>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</si>
  <si>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</si>
  <si>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</si>
  <si>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</si>
  <si>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</si>
  <si>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</si>
  <si>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</si>
  <si>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</si>
  <si>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</si>
  <si>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457-2019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</si>
  <si>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</si>
  <si>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</si>
  <si>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</si>
  <si>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</si>
  <si>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</si>
  <si>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</si>
  <si>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</si>
  <si>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</si>
  <si>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</si>
  <si>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</si>
  <si>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</si>
  <si>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</si>
  <si>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</si>
  <si>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</si>
  <si>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</si>
  <si>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</si>
  <si>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54-2017</t>
  </si>
  <si>
    <t>62-2017</t>
  </si>
  <si>
    <t>793-2019</t>
  </si>
  <si>
    <t>97-2017</t>
  </si>
  <si>
    <t>110-2017</t>
  </si>
  <si>
    <t>189-2008</t>
  </si>
  <si>
    <t>51-2017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</si>
  <si>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</si>
  <si>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</si>
  <si>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</si>
  <si>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</si>
  <si>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</si>
  <si>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</si>
  <si>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</si>
  <si>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</si>
  <si>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</si>
  <si>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</si>
  <si>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</si>
  <si>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</si>
  <si>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</si>
  <si>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</si>
  <si>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546-2019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</si>
  <si>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</si>
  <si>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</si>
  <si>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</si>
  <si>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</si>
  <si>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</si>
  <si>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</si>
  <si>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</si>
  <si>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</si>
  <si>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</si>
  <si>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</si>
  <si>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</si>
  <si>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</si>
  <si>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</si>
  <si>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</si>
  <si>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</si>
  <si>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</si>
  <si>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</si>
  <si>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</si>
  <si>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</si>
  <si>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</si>
  <si>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</si>
  <si>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</si>
  <si>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</si>
  <si>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</si>
  <si>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</si>
  <si>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</si>
  <si>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</si>
  <si>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</si>
  <si>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</si>
  <si>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</si>
  <si>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</si>
  <si>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</si>
  <si>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</si>
  <si>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</si>
  <si>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</si>
  <si>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SAYBAR, SRL</t>
  </si>
  <si>
    <t>CORPORACION DE ASFALTO SRL (COA)</t>
  </si>
  <si>
    <t>CONSTRUCTORA RAVENNA, SRL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</si>
  <si>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</si>
  <si>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</si>
  <si>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</si>
  <si>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</si>
  <si>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</si>
  <si>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</si>
  <si>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</si>
  <si>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</si>
  <si>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</si>
  <si>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</si>
  <si>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</si>
  <si>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</si>
  <si>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</si>
  <si>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</si>
  <si>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</si>
  <si>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</si>
  <si>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</si>
  <si>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</si>
  <si>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</si>
  <si>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</si>
  <si>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</si>
  <si>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</si>
  <si>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EQUIPOS Y CONSTRUCCIONES DEL CIBAO, S.A. (ECOCISA)</t>
  </si>
  <si>
    <t>ING. NANCY JAQUELIN GOMEZ POPOTERS</t>
  </si>
  <si>
    <t>PROJECT AND CONSTRUCTION SERVICES PCS, SRL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</si>
  <si>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</si>
  <si>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</si>
  <si>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</si>
  <si>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</si>
  <si>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</si>
  <si>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</si>
  <si>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</si>
  <si>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</si>
  <si>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</si>
  <si>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</si>
  <si>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</si>
  <si>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</si>
  <si>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</si>
  <si>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</si>
  <si>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</si>
  <si>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</si>
  <si>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</si>
  <si>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</si>
  <si>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203-2021</t>
  </si>
  <si>
    <t>CONSTRUCTORA CRUZ VEL, S.R.L</t>
  </si>
  <si>
    <t>6,359,881.39</t>
  </si>
  <si>
    <t>208-2009</t>
  </si>
  <si>
    <t>205-2021</t>
  </si>
  <si>
    <t>ING. MARIEL NIEVE ACEVEDO ARACENA</t>
  </si>
  <si>
    <t>764,357.34</t>
  </si>
  <si>
    <t>25,149,903.79</t>
  </si>
  <si>
    <t>799-2020</t>
  </si>
  <si>
    <t>ING. JORGE ALEJANDRO FULGENCIO VASQUEZ</t>
  </si>
  <si>
    <t>20,796,617.43</t>
  </si>
  <si>
    <t>4,123,899,36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</si>
  <si>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</si>
  <si>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</si>
  <si>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</si>
  <si>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</si>
  <si>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</si>
  <si>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</si>
  <si>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</si>
  <si>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</si>
  <si>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</si>
  <si>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</si>
  <si>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</si>
  <si>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808-2020</t>
  </si>
  <si>
    <t>ING. FRANCISCO OTILIO RODRIGUEZ</t>
  </si>
  <si>
    <t>13,423,407.19</t>
  </si>
  <si>
    <t>2,684,681.43</t>
  </si>
  <si>
    <t>2,734,093.21</t>
  </si>
  <si>
    <t>131-2021</t>
  </si>
  <si>
    <t>DINEBA DISEÑOS INTERIORES Y  EBANISTERIA, S.R.L.</t>
  </si>
  <si>
    <t>9,870,949.51</t>
  </si>
  <si>
    <t>RECONSTRUCCION  CARRETERA SANTIAGO RODRIGUEZ- MARTIN GARCIA - GUAYUBIN, PROV., MONTE CRISTY</t>
  </si>
  <si>
    <t>127-2005</t>
  </si>
  <si>
    <t>801-2020</t>
  </si>
  <si>
    <t>ING. VLADIMIR BERRA SANTANA / MANUEL DE JESUS ORTEGA SANTOS</t>
  </si>
  <si>
    <t>23,675,362.18</t>
  </si>
  <si>
    <t>3,883,149.41</t>
  </si>
  <si>
    <t>912-2019</t>
  </si>
  <si>
    <t>MOLL, S,A, Y/O ING. JOAN  MANUEL MOLINA ARAUJO</t>
  </si>
  <si>
    <t xml:space="preserve">MOLL, S.A. Y/O ING. JOAN MANUEL MOLINA ARAUJO </t>
  </si>
  <si>
    <t>100,000,000.00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</si>
  <si>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</si>
  <si>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</si>
  <si>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</si>
  <si>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</si>
  <si>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</si>
  <si>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</si>
  <si>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</si>
  <si>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</si>
  <si>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</si>
  <si>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</si>
  <si>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</si>
  <si>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</si>
  <si>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>SEÑALIZACION HORIZONTAL Y VERTICAL DE CARRETERA Y CALLES EN EL MUNICIPIO DE HIGUEY, PROVINCIA LA ALTAGRACIA, POR LOS DAÑOS E INUNDACIONES OCACIONADAS POR EL PASO DE LA VAGUADA DE LOS MESES DE OCT-NOV/2016</t>
  </si>
  <si>
    <t xml:space="preserve">INMOBILIARIA GECO, C POR A.  </t>
  </si>
  <si>
    <t>ING. EMILIO GIUSEPPE LAMPERTI DECENA</t>
  </si>
  <si>
    <t xml:space="preserve">ING. GEIDY ADALGISA HERNANDEZ GARCIA </t>
  </si>
  <si>
    <t>805-2020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</si>
  <si>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</si>
  <si>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</si>
  <si>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PAVIIMENTACION DE LAS CALLES, AVENIDAS, CARRETERAS Y CAMINOS VECINALES EN LA REGION SUR Y ESTES DEL PAIS (LOTE 1), PROVINCIA ELIAS PIÑA (CAMBIO DE UBICACIÓN GEOGRAFICA DE ELIAS PIÑA A SAN JUAN DE L A MAGUANA) </t>
  </si>
  <si>
    <t>803-2020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</si>
  <si>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</si>
  <si>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</si>
  <si>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</si>
  <si>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</si>
  <si>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ROBERTO AMIRO SANTANA BELLIARD</t>
  </si>
  <si>
    <r>
      <t xml:space="preserve">LOTE 6, CONSTRUCCION DE ACERAS Y CONTENES EN EL SECTOR LOS COCOS SAN MARCOS, LOS ALCARRIZOS, MUNICIPIO SATO DOMINGO OESTE, ITEM 1 </t>
    </r>
    <r>
      <rPr>
        <b/>
        <sz val="10"/>
        <rFont val="Calibri Light"/>
        <family val="2"/>
        <scheme val="major"/>
      </rPr>
      <t>(MOPC-CCC-SO-2020-05)</t>
    </r>
  </si>
  <si>
    <t>193-2021</t>
  </si>
  <si>
    <r>
      <t>LOTE 2, REAPARACION VERJA MALLA CICLONICA CAPILLA SAGRADO CORAZON DE JESUS, ITEM 1, REMOZAMIENTO CLUB MARLIN, ENS. OZAMA, ITEM 2, CLUB DEPORTIVO EL BRISAL-DOGOUT Y BAÑOS, ITEM 3 Y REMOZAMIENTO DE PARQUE C/IRA EL DIQIE DEL OZAMA, ITEM 4, SANTO DOMINGO ESTE</t>
    </r>
    <r>
      <rPr>
        <b/>
        <sz val="10"/>
        <rFont val="Calibri Light"/>
        <family val="2"/>
        <scheme val="major"/>
      </rPr>
      <t xml:space="preserve"> (MOPC-CCC-SO-2020-004)</t>
    </r>
  </si>
  <si>
    <t>156-2021</t>
  </si>
  <si>
    <t>YOLI ELISARDE PARRA REYNOSO</t>
  </si>
  <si>
    <t>STALIN DE LA CRUZ SANTOS</t>
  </si>
  <si>
    <t>215-2021</t>
  </si>
  <si>
    <r>
      <t xml:space="preserve">LOTE 5, RECONSTRUCCION DE ACERAS Y CONTENES Y RESANE EN EL BLOQUE GM CALLE PRIMERA LA PIÑA, LOS ALCARRIZOS, ITEM 1; RECONSTRUCCION DE ACERAS Y CONTENES EN LA JUANA SALTITOPA(C/17, SECTOR LA PIÑA), ITEM 2; CONSTRUCCION DE ACERAS Y CONTENES CALLE SAN ANTONIO DESDE LA CALLE JUAN ISIDRO JIMENEZ, LOS ALCARRIZOS VIEJO, ITEM 3, SANTO DOMINGO OESTE </t>
    </r>
    <r>
      <rPr>
        <b/>
        <sz val="11"/>
        <rFont val="Sakkal Majalla"/>
        <charset val="178"/>
      </rPr>
      <t>(MOPC-CCC-SO-2020 05)</t>
    </r>
  </si>
  <si>
    <r>
      <t xml:space="preserve">LOTE 7, CONSTRUCCION DE ACERAS Y CONTENES EN EL SECTOR VILLA AURA-HATO NUEVO-LECHERIA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</si>
  <si>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CONSTRUCTORA CRUZ VEL, SRL</t>
  </si>
  <si>
    <r>
      <t xml:space="preserve">LOTE 8, CONSTRUCCION DE ACERAS Y CONTENES EN EL SECTOR VILLA LOS PELOTEROS (GREGORIO MORILLO LOS ALCARRIZOS), CERCA LICEO JUAN BOSCH, LOS ALCARRIZOS, SANTO DOMINGO OESTE, ITEM 1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</si>
  <si>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196-2021</t>
  </si>
  <si>
    <t>LIBYS LLOANNYS PEREZ GARCIA</t>
  </si>
  <si>
    <r>
      <t>LOTE 23, CONSTRUCCION DE CALLES, ACERAS Y CONTENES, ITEM 1, MUNICIPIO SAN JOSE, PROVINCIA PERAVIA</t>
    </r>
    <r>
      <rPr>
        <b/>
        <sz val="10"/>
        <rFont val="Calibri Light"/>
        <family val="2"/>
        <scheme val="major"/>
      </rPr>
      <t xml:space="preserve"> (MOPC-CCC-SO-2020-003)</t>
    </r>
  </si>
  <si>
    <t>129-2021</t>
  </si>
  <si>
    <t>LULUCAS CONSTRUCCIONES Y DISEÑOS, SRL</t>
  </si>
  <si>
    <r>
      <t xml:space="preserve">LOTE 9, CONSTRUCCION Y RECONSTRUCCION DE CALLE LA PIÑA HERMOSA, EL BRISAL, CALLE MISTOLIN Y CALLE GREGORIO MORILLO EN LOS ALCARRIZOS, PROVINCIA SANTO DOMINGO OESTE </t>
    </r>
    <r>
      <rPr>
        <b/>
        <sz val="10"/>
        <rFont val="Calibri Light"/>
        <family val="2"/>
        <scheme val="major"/>
      </rPr>
      <t>(MOPC-CCC-SO-2020-005)</t>
    </r>
  </si>
  <si>
    <t>202-2021</t>
  </si>
  <si>
    <t>MISU PLUS GLOBAL SERVICES, SRL</t>
  </si>
  <si>
    <r>
      <t xml:space="preserve">LOTE 10, CONSTRUCCION Y RECONSTRUCCION DE LAS CALLES EN EL BARRIO LEBRON EN LOS ALCARRIZOS, SANTO DOMINGO OESTE </t>
    </r>
    <r>
      <rPr>
        <b/>
        <sz val="11"/>
        <rFont val="Sakkal Majalla"/>
        <charset val="178"/>
      </rPr>
      <t>(MOPC-CCC-SO-2020-005)</t>
    </r>
  </si>
  <si>
    <t>208-2021</t>
  </si>
  <si>
    <t>FRANCIA ELISABETH SANCHEZ VALDEZ</t>
  </si>
  <si>
    <t>GRUPO ICEBERG, SRL</t>
  </si>
  <si>
    <t>809-2020</t>
  </si>
  <si>
    <r>
      <t xml:space="preserve">LOTE 1, CONSTRUCCION DE LA CARPETA ASFALTICA DE LAS CALLES DE LOS BARRIOS DE LA CHINA, EL MILLON, LOS MULTIS, LOS POLANCOS, SAN JOSE, LOS SOLARES Y VILLA ORTEGA, PROVINCIA HATO MAYOR </t>
    </r>
    <r>
      <rPr>
        <b/>
        <sz val="11"/>
        <rFont val="Sakkal Majalla"/>
        <charset val="178"/>
      </rPr>
      <t>(MOPC-CCC-SO-2020-001)</t>
    </r>
  </si>
  <si>
    <t xml:space="preserve"> CARLOS ALBERTO MONTERO MONTERO </t>
  </si>
  <si>
    <t>180-2022</t>
  </si>
  <si>
    <t xml:space="preserve"> OSVALDO MONTERO QUEZADA </t>
  </si>
  <si>
    <t>156-2022</t>
  </si>
  <si>
    <t xml:space="preserve"> GRUPO KP, SRL </t>
  </si>
  <si>
    <t>154-2022</t>
  </si>
  <si>
    <t xml:space="preserve"> BOLIVAR ALBERTO GARCIA ROSARIO </t>
  </si>
  <si>
    <t>181-2022</t>
  </si>
  <si>
    <t xml:space="preserve"> CONSTRUCTORA MOREL ARIAS, SRL </t>
  </si>
  <si>
    <t>159-2022</t>
  </si>
  <si>
    <t xml:space="preserve"> JOHNNY MANUEL APONTE LIRIANO </t>
  </si>
  <si>
    <t xml:space="preserve"> MILQUEN CASTRO DIAZ </t>
  </si>
  <si>
    <t>152-2022</t>
  </si>
  <si>
    <t>183-2022</t>
  </si>
  <si>
    <t xml:space="preserve"> MIGUEL DAVID ARAUJO MENDEZ </t>
  </si>
  <si>
    <t>158-2022</t>
  </si>
  <si>
    <r>
      <rPr>
        <b/>
        <sz val="10"/>
        <rFont val="Calibri Light"/>
        <family val="2"/>
      </rPr>
      <t xml:space="preserve">LOTE 1 ITEM 1 </t>
    </r>
    <r>
      <rPr>
        <sz val="10"/>
        <rFont val="Calibri Light"/>
        <family val="2"/>
      </rPr>
      <t>CONSTRUCCIÓN /RECONSTRUCCIÓN ACERAS Y CONTENES DEL SECTOR CALLES ESPECIFICAS DE LA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</si>
  <si>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 xml:space="preserve">LOTE 1 ITEM 2  </t>
    </r>
    <r>
      <rPr>
        <sz val="10"/>
        <rFont val="Calibri Light"/>
        <family val="2"/>
      </rPr>
      <t xml:space="preserve">CONSTRUCCIÓN /RECONSTRUCCIÓN ACERAS Y CONTENES DEL SECTOR DE VILLA PROGRESO I, PROVINCIA SAN PEDRO DE MACORÍS </t>
    </r>
    <r>
      <rPr>
        <b/>
        <sz val="10"/>
        <rFont val="Calibri Light"/>
        <family val="2"/>
      </rPr>
      <t xml:space="preserve"> (MOPC-CCC-SO-2021-0002)                                   </t>
    </r>
    <r>
      <rPr>
        <sz val="10"/>
        <rFont val="Calibri Light"/>
        <family val="2"/>
      </rPr>
      <t xml:space="preserve">                                 </t>
    </r>
  </si>
  <si>
    <r>
      <rPr>
        <b/>
        <sz val="10"/>
        <rFont val="Calibri Light"/>
        <family val="2"/>
      </rPr>
      <t>LOTE 2</t>
    </r>
    <r>
      <rPr>
        <sz val="10"/>
        <rFont val="Calibri Light"/>
        <family val="2"/>
      </rPr>
      <t xml:space="preserve"> CONSTRUCCIÓN /RECONSTRUCCIÓN ACERAS Y CONTENES   DEL SECTOR VILLA CENTRO,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</si>
  <si>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>LOTE 4</t>
    </r>
    <r>
      <rPr>
        <sz val="10"/>
        <rFont val="Calibri Light"/>
        <family val="2"/>
      </rPr>
      <t xml:space="preserve"> CONSTRUCCIÓN /RECONSTRUCCIÓN ACERAS Y CONTENES  DEL SECTOR PUNTA DE GARZA, PARTE B, PROVINCIA SAN PEDRO DE MACORÍS </t>
    </r>
    <r>
      <rPr>
        <b/>
        <sz val="10"/>
        <rFont val="Calibri Light"/>
        <family val="2"/>
      </rPr>
      <t>(MOPC-CCC-SO-2021-0002)</t>
    </r>
  </si>
  <si>
    <r>
      <rPr>
        <b/>
        <sz val="10"/>
        <rFont val="Calibri Light"/>
        <family val="2"/>
      </rPr>
      <t xml:space="preserve">LOTE 6 ITEM 1 </t>
    </r>
    <r>
      <rPr>
        <sz val="10"/>
        <rFont val="Calibri Light"/>
        <family val="2"/>
      </rPr>
      <t xml:space="preserve">CONSTRUCCIÓN /RECONSTRUCCIÓN ACERAS Y CONTENES  DEL SECTOR VILLA ESPERANZA, PARTE C,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</si>
  <si>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6 ITEM 2</t>
    </r>
    <r>
      <rPr>
        <sz val="10"/>
        <rFont val="Calibri Light"/>
        <family val="2"/>
      </rPr>
      <t xml:space="preserve"> CONSTRUCCIÓN /RECONSTRUCCIÓN ACERAS Y CONTENES  DEL SECTOR VILLA ESPERANZA, PARTE D,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</si>
  <si>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7 </t>
    </r>
    <r>
      <rPr>
        <sz val="10"/>
        <rFont val="Calibri Light"/>
        <family val="2"/>
      </rPr>
      <t xml:space="preserve">CONSTRUCCIÓN /RECONSTRUCCIÓN ACERAS Y CONTENES  DEL SECTOR VILLA MARANATHA, PARTE A,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</si>
  <si>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8 ITEM 1</t>
    </r>
    <r>
      <rPr>
        <sz val="10"/>
        <rFont val="Calibri Light"/>
        <family val="2"/>
      </rPr>
      <t xml:space="preserve"> CONSTRUCCIÓN /RECONSTRUCCIÓN ACERAS Y CONTENES  SECTOR VILLA MARANATHA, PARTE B,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</si>
  <si>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>LOTE 8 ITEM 2</t>
    </r>
    <r>
      <rPr>
        <sz val="10"/>
        <rFont val="Calibri Light"/>
        <family val="2"/>
      </rPr>
      <t xml:space="preserve"> CONSTRUCCIÓN /RECONSTRUCCIÓN ACERAS Y CONTENES DEL SECTOR VILLA MARANATHA, PARTE C,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</si>
  <si>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 xml:space="preserve">LOTE 9 </t>
    </r>
    <r>
      <rPr>
        <sz val="10"/>
        <rFont val="Calibri Light"/>
        <family val="2"/>
      </rPr>
      <t xml:space="preserve">CONSTRUCCIÓN /RECONSTRUCCIÓN ACERAS Y CONTENES    DEL SECTOR 24 DE ABRIL,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</si>
  <si>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12 </t>
    </r>
    <r>
      <rPr>
        <sz val="10"/>
        <rFont val="Calibri Light"/>
        <family val="2"/>
      </rPr>
      <t xml:space="preserve">CONSTRUCCIÓN /RECONSTRUCCIÓN ACERAS Y CONTENES  DEL SECTOR VILLA FARO,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</si>
  <si>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13 </t>
    </r>
    <r>
      <rPr>
        <sz val="10"/>
        <rFont val="Calibri Light"/>
        <family val="2"/>
      </rPr>
      <t xml:space="preserve">CONSTRUCCIÓN /RECONSTRUCCIÓN ACERAS Y CONTENES  DEL SECTOR VILLA ESPAÑA, PROVINCIA SAN PEDRO DE MACORÍS </t>
    </r>
    <r>
      <rPr>
        <b/>
        <sz val="10"/>
        <rFont val="Calibri Light"/>
        <family val="2"/>
      </rPr>
      <t>(MOPC-CCC-SO-2021-0002)</t>
    </r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</si>
  <si>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</si>
  <si>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</si>
  <si>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</si>
  <si>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</si>
  <si>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</si>
  <si>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</si>
  <si>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</si>
  <si>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</si>
  <si>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</si>
  <si>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</si>
  <si>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</si>
  <si>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</si>
  <si>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</si>
  <si>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</si>
  <si>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</si>
  <si>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</si>
  <si>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</si>
  <si>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</si>
  <si>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</si>
  <si>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</si>
  <si>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</si>
  <si>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</si>
  <si>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INGENIERIA ESTRELLA, S.A.</t>
  </si>
  <si>
    <t>1030-2022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</si>
  <si>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</si>
  <si>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</si>
  <si>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</si>
  <si>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</si>
  <si>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</si>
  <si>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</si>
  <si>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</si>
  <si>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</si>
  <si>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</si>
  <si>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</si>
  <si>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</si>
  <si>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</si>
  <si>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</si>
  <si>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</si>
  <si>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</si>
  <si>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</si>
  <si>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</si>
  <si>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</si>
  <si>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</si>
  <si>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</si>
  <si>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</si>
  <si>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</si>
  <si>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</si>
  <si>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</si>
  <si>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</si>
  <si>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</si>
  <si>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</si>
  <si>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</si>
  <si>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</si>
  <si>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</si>
  <si>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</si>
  <si>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</si>
  <si>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</si>
  <si>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</si>
  <si>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</si>
  <si>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</si>
  <si>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</si>
  <si>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</si>
  <si>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</si>
  <si>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</si>
  <si>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</si>
  <si>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</si>
  <si>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</si>
  <si>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</si>
  <si>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</si>
  <si>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</si>
  <si>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</si>
  <si>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</si>
  <si>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</si>
  <si>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</si>
  <si>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</si>
  <si>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</si>
  <si>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</si>
  <si>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</si>
  <si>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</si>
  <si>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</si>
  <si>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</si>
  <si>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</si>
  <si>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</si>
  <si>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</si>
  <si>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r>
      <t xml:space="preserve">LOTE 9 ITEM 2 PUENTE NUEVO EN HATO VIEJO, EL CAIMITO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</si>
  <si>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1 CONSTRUCCIÓN BADEN DE TUBOS DE Ø 60" EN RIO VERDE, CARRETERA MANGA LARGA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</si>
  <si>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8 ITEM 1 CONSTRUCCIÓN BADENES TUBULARES, ARROYO TORO. PROVINCIA MONSEÑOR NOUEL. </t>
    </r>
    <r>
      <rPr>
        <b/>
        <sz val="10"/>
        <color rgb="FF000000"/>
        <rFont val="Calibri Light"/>
        <family val="2"/>
      </rPr>
      <t>(MOPC-MAE-PEEN-2022-0001)</t>
    </r>
  </si>
  <si>
    <r>
      <t>LOTE 8 ITEM 2 RECONSTRUCCIÓN CAMINO LOS BLEOS, CONSTRUCCION MURO DE GAVIONES, MUNICIPIO ARROYO TORO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</si>
  <si>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7 ITEM 1 RECONSTRUCCIÓN DE LA CARRETERA EN MUNICIPIO ALTAMIRA, PROV. PUERTO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</si>
  <si>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5 CONSTRUCCION DEL PUENTE SOBRE EL RIO JAYABO EN LA COMUNIDAD CRUZ DE CENOVI, VILLA TAPIA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</si>
  <si>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4 CONSTRUCCION MUROS DE GAVIONES EN ARROYO HIGUERITO ABAJO, MUNICIPIO DE ARROYO TORO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</si>
  <si>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3 RECONSTRUCCIÓN DEL CAMINO VECINAL ELCACIQUE, PROVINCIA ESPAILLAT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</si>
  <si>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2 CONSTRUCCIÓN PUENTE CENOVI SAN FRANCISCO DE MACORÍS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</si>
  <si>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1 SOLUCIÓN DE PUNTOS CRÍTICOS CARRETERA LAS TARANAS CAMINO SAN FRANCISCO DE MACORÍS - NAGUA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</si>
  <si>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3 CARRETERA ESTANCIA LA PEÑA ARROYO BARRACO JARABACOA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</si>
  <si>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4 SOLUCION DE DERRUMBE EN EL CAMINO NAGUA-LAS CORCOVAS NAGUA, PROVINCIA MARIA TRINIDAD SANCHEZ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</si>
  <si>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5 CONSTRUCCION PUENTE MIXTO SOBRE RIO MAGUACA, CARRETERA COTUÍ PLATANAL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</si>
  <si>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1 RECONSTRUCCIÓN DE APROCHE EN LA CARRETERA CRUCE JUAN PABLO II - BAYAGUANA KM.5+870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</si>
  <si>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2 CONSTRUCCIÓN PUENTE DIONISIO, PERALVILLO,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</si>
  <si>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3 CONSTRUCCION DE PUENTE BADEN DE Ø 72 LOS CIRUELOS MONTE LLANO LONG. 60 MT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</si>
  <si>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4  PUENTE SOBRE RIO EL COROZO EN CARRETERA HACIENDA ESTRELLA MONTE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</si>
  <si>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12 ITEM 1 CONSTRUCCION BADEN TUBULAR DE 72 EN RAMON SANTANA, SAN PEDRO DE MACORIS </t>
    </r>
    <r>
      <rPr>
        <b/>
        <sz val="10"/>
        <color rgb="FF000000"/>
        <rFont val="Calibri Light"/>
        <family val="2"/>
      </rPr>
      <t>(MOPC-MAE-PEEN-2022-0001)</t>
    </r>
  </si>
  <si>
    <r>
      <t>LOTE 12 ITEM 2 REFORZAMIENTO EN PUENTE DISTRIBUIDOR DE TRAFICO SOBRE CARRETERA FERROCARRIL, PROVINCIA, SAN PEDRO DE MACORÍS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</si>
  <si>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12 ITEM 3 CONSTRUCCIÓN DE ALCANTARILLA TRAMO 5 CASAS - EL LAUREL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</si>
  <si>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1 CAMINO VECINAL BARRIO LOS FRANCESES-LOS ARTILES, PROVINCIA EL SEIBO.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</si>
  <si>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2 RECONSTRUCCIÓN CAMINO VECINAL LA LISA AGUA CLARA, PROV.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</si>
  <si>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3 RECONSTRUCCIÓN CAMINO VECINAL GUACO RIO CEDRO, PROV.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</si>
  <si>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4 CONSTRUCCION DEL CAMINO VECINAL LA MINA - MATA PUERCO, PROVINCIA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</si>
  <si>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“CONSTRUCCIÓN DEL MURO DE HORMIGÓN ARMADO Y OBRAS CONEXAS EN LA AVENIDA LAS CARRERAS ESQUINA 30 DE MARZO EN SANTIAGO DE LOS CABALLEROS, PROVINCIA SANTIAGO” </t>
    </r>
    <r>
      <rPr>
        <b/>
        <sz val="10"/>
        <color rgb="FF000000"/>
        <rFont val="Calibri Light"/>
        <family val="2"/>
      </rPr>
      <t>(MOPC-MAE-PEEN-2022-0003)</t>
    </r>
  </si>
  <si>
    <r>
      <t xml:space="preserve">LOTE 2 ITEM 1 PUENTE SOBRE RIO LOS BRAZOS EN LA ENTRADA LOMA DE LOS PANZO, NEYBA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</si>
  <si>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2 PUENTE LAS TRES LUCES SOBRE CAÑADA RAMILLO, CARRETERA NEYBA -DUVERGE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</si>
  <si>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3 PUENTE DE HORMIGÓN SOBRE RIO DOZO EN LOS GUINEOS NEYBA, TRAMO LOS GUINEOS - EL AGUACATE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</si>
  <si>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3 ITEM 1 PUENTE DE HORMIGÓN POSTENSADO SOBRE RÍO CUABA, CARRETERA SAN FELIPE ABAJO.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</si>
  <si>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2 PUENTE DE HORMIGÓN POSTENSADO SOBRE RÍO CUABA, RECONSTRUCCIÓN CAMINO VECINAL EL MANGO - EL CERCADO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</si>
  <si>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3 PUENTE SOBRE RÍO PAYABO,CAMINO VECINAL LAS SERVASLOS CONTRERAS, MUNICIPIO VILLA ARRIBA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</si>
  <si>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4 ALCANTARILLA DE CAJON SIMPLE 10.00 X 3.00 MTS EN RIO AZUCEY, CAMINO VECINAL JOBOBAN - VILLA RIVA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</si>
  <si>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5 BADEN DE 40 MTS TUBULAR DE Ø 48" SOBRE RIO MAGUA, CAMINO VECINAL RINCÓN HONDO - EL FIRME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</si>
  <si>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6 PUENTE DE HORMIGÓN POSTENSADO VILLA TAPIA - CENOVI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</si>
  <si>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7 PUENTE BERBEDERO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</si>
  <si>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1 CAMINO VECINAL EL CUEY - LAS MEZETAS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</si>
  <si>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2 CAMINO VECINAL LOS CORAZONES - LOS BARRACOS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</si>
  <si>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1  ALCANTARILLA DE CAJÓN SIMPLE 10.00 X 3.00 MTS EN RIO TOROJOCE CAMINO VECINAL EL PLACER,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</si>
  <si>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2 PUENTE SOBRE RIO ARROYO SECO, CALLE 9- VILLA CAMPO </t>
    </r>
    <r>
      <rPr>
        <b/>
        <sz val="10"/>
        <color rgb="FF000000"/>
        <rFont val="Calibri Light"/>
        <family val="2"/>
      </rPr>
      <t>(MOPC-MAE-PEEN-2022-0004)</t>
    </r>
  </si>
  <si>
    <r>
      <t>LOTE 6 ITEM 3  MURO DE GAVIÓN Y SOCAVÓN EN EL PUENTE EL PALMAR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</si>
  <si>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4  MURO DE GAVIÓN Y SOCAVÓN EN EL PUENTE SOBRE EL RIO CENOVI </t>
    </r>
    <r>
      <rPr>
        <b/>
        <sz val="10"/>
        <color rgb="FF000000"/>
        <rFont val="Calibri Light"/>
        <family val="2"/>
      </rPr>
      <t>(MOPC-MAE-PEEN-2022-0004)</t>
    </r>
  </si>
  <si>
    <r>
      <t>LOTE 6 ITEM 5 MURO DE GAVIÓN Y SOCAVÓN EN EL PUENTE RIO BOBA, CARRETERA SALCEDO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</si>
  <si>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6 ITEM 6 MURO DE GAVIÓN Y SOCAVÓN EN EL PUENTE, SOBRE RIO JUANA NUÑEZCARRETERA SALCEDO - MONTE LLANO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</si>
  <si>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7 BADEN TUBULAR PUENTE ARROYO SECO,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</si>
  <si>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1 BADEN TUBULAR DE 72 SOBRE RIO ANAMUYA, MUNICIPIO HIGUEY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</si>
  <si>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2 CAMINO VECINAL LA GUAZUMA </t>
    </r>
    <r>
      <rPr>
        <b/>
        <sz val="10"/>
        <color rgb="FF000000"/>
        <rFont val="Calibri Light"/>
        <family val="2"/>
      </rPr>
      <t>(MOPC-MAE-PEEN-2022-0004)</t>
    </r>
  </si>
  <si>
    <r>
      <t>LOTE 7 ITEM 3 CAMINO VECINAL LA LLANADA DEL CERRO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</si>
  <si>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8 ITEM 1 PUENTE PEATONAL SOBRE LA AUTOVÍA DEL ESTE DEL SECTOR EL SOCO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</si>
  <si>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2  PUENTE MONTE COCA, CARRETERA SAN PEDRO DE MACORIS </t>
    </r>
    <r>
      <rPr>
        <b/>
        <sz val="10"/>
        <color rgb="FF000000"/>
        <rFont val="Calibri Light"/>
        <family val="2"/>
      </rPr>
      <t>(MOPC-MAE-PEEN-2022-0004)</t>
    </r>
  </si>
  <si>
    <r>
      <t>LOTE 8 ITEM 3   ALCANTARILLA DE CAJON, COMUNIDADES INVI - LA LOMA, MUNICIPIO QUISQUEYA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</si>
  <si>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4  PUENTE SOBRE RIO DUEY, LA OTRA BANDA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</si>
  <si>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8 ITEM 5 PUENTE SOBRE RIO QUISIBANI, VILLA CERRO, ANAMUYA </t>
    </r>
    <r>
      <rPr>
        <b/>
        <sz val="10"/>
        <color rgb="FF000000"/>
        <rFont val="Calibri Light"/>
        <family val="2"/>
      </rPr>
      <t>(MOPC-MAE-PEEN-2022-0004)</t>
    </r>
  </si>
  <si>
    <r>
      <t>LOTE 9 ITEM 1 CONSTRUCCIÓN DEL BADEN TUBULAR PUENTE LA CUCHILLA, COMUNIDAD CHAVÓN.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</si>
  <si>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9 ITEM 2 RECONSTRUCCIÓN DE LA CARRETERA CRUCE DE LA AUTOVÍA DEL CORAL BOCA DE CHAVÓN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</si>
  <si>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1 MURO DE GAVIÓN Y SOCAVÓN EN EL PUENTE ARROYO HONDO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</si>
  <si>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2 BADEN TUBULAR SOBRE RIO JAQUEY ACAPULCO </t>
    </r>
    <r>
      <rPr>
        <b/>
        <sz val="10"/>
        <color rgb="FF000000"/>
        <rFont val="Calibri Light"/>
        <family val="2"/>
      </rPr>
      <t>(MOPC-MAE-PEEN-2022-0004)</t>
    </r>
  </si>
  <si>
    <r>
      <t>LOTE 10 ITEM 3 ALCANTARILLA DE CAJON SIMPLE 10.00 X 5.67 MTS EN ARROYO BONITO, LA DESCUBIERTACONSTANZA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</si>
  <si>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4 PUENTE DE HORMIGÓN POSTENSADO SOBRE RÍO LA PALMA, CARRETERA EL HOYITO, D. M. TIREO, CONSTANZA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</si>
  <si>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5 PUENTE SOBRE ARROYO LOS CHARCOS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</si>
  <si>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6 PUENTE SOBRE RIO GRANDE, CARRETERA JARABACOA-MANABAO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</si>
  <si>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7 MURO DE GAVION Y SOCAVON EN EL PUENTE, CARRETERA JARABACOA-MANABAOLA CIENAGA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</si>
  <si>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8 MURO DE GAVION Y SOCAVON EN EL PUENTE SOBRE EL RIO VERDE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</si>
  <si>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11 ITEM 1 CARRETERA SABANA REY - LOS SOLARES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</si>
  <si>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12 ITEM 1 CONSTRUCCIÓN DE PUENTE PEATONAL, VILLA FRANCISCA </t>
    </r>
    <r>
      <rPr>
        <b/>
        <sz val="10"/>
        <color rgb="FF000000"/>
        <rFont val="Calibri Light"/>
        <family val="2"/>
      </rPr>
      <t>(MOPC-MAE-PEEN-2022-0004)</t>
    </r>
  </si>
  <si>
    <r>
      <t>LOTE 12 ITEM 2 SUSTITUCIÓN BARANDAS Y GAVIONES, PILAS DE PUENTE SOBRE ARROYO BAHÍA, CARRETERA BANI-CALDER</t>
    </r>
    <r>
      <rPr>
        <b/>
        <sz val="10"/>
        <color rgb="FF000000"/>
        <rFont val="Calibri Light"/>
        <family val="2"/>
      </rPr>
      <t>A (MOPC-MAE-PEEN-2022-0004)</t>
    </r>
  </si>
  <si>
    <r>
      <t xml:space="preserve">LOTE 12 ITEM 3 PUENTE CALLE PADRE BILLINI, SABANA PUERTO, BONAO </t>
    </r>
    <r>
      <rPr>
        <b/>
        <sz val="10"/>
        <color rgb="FF000000"/>
        <rFont val="Calibri Light"/>
        <family val="2"/>
      </rPr>
      <t>(MOPC-MAE-PEEN-2022-0004)</t>
    </r>
  </si>
  <si>
    <r>
      <t>LOTE 12 ITEM 4 PUENTE SOBRE RIO YAMASA, CUESTA DE JOBO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</si>
  <si>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12 ITEM 5 PUENTE SOBRE RÍO OZAMA, CARRETERA PERALVILLO-MAIMON </t>
    </r>
    <r>
      <rPr>
        <b/>
        <sz val="10"/>
        <color rgb="FF000000"/>
        <rFont val="Calibri Light"/>
        <family val="2"/>
      </rPr>
      <t>(MOPC-MAE-PEEN-2022-0004)</t>
    </r>
  </si>
  <si>
    <r>
      <t>LOTE 12 ITEM 6 MURO DE GAVION, SOCAVON EN EL PUENTE Y RELLENO DEL PUENTE LOS JOVILLOS EL 35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</si>
  <si>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3 PUENTE JUAN DE MINA - LAS VIEJAS - ALTAMIRA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</si>
  <si>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 LOTE 13 ITEM 4 PUENTE GUANANICO </t>
    </r>
    <r>
      <rPr>
        <b/>
        <sz val="10"/>
        <color rgb="FF000000"/>
        <rFont val="Calibri Light"/>
        <family val="2"/>
      </rPr>
      <t>(MOPC-MAE-PEEN-2022-0004)</t>
    </r>
  </si>
  <si>
    <r>
      <t>LOTE 13 ITEM 5 BADEN DE SABALLO - PIRAGUA, MUNICIPIO IMBERT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</si>
  <si>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6 ALCANTARILLA DE CAJON SIMPLE CARRETERA LUPERON - IMBERT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</si>
  <si>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1 ALCANTARILLA DE CAJON SIMPLE 10.00 X 3.00 MTS EN COMUNIDAD BOCA DEL ARROYO, MUNICIPIO SAN GREGORIO DE YAGUATE </t>
    </r>
    <r>
      <rPr>
        <b/>
        <sz val="10"/>
        <color rgb="FF000000"/>
        <rFont val="Calibri Light"/>
        <family val="2"/>
      </rPr>
      <t>(MOPC-MAE-PEEN-2022-0004)</t>
    </r>
  </si>
  <si>
    <r>
      <t>LOTE 14 ITEM 2 PUENTE EN VILLA EN LA CARRETERA EL BATEY, PIEDRA BLANCA, VILLA ALTAGRACIA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</si>
  <si>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14 ITEM 3 BADEN TUBULAR DE HORMIGON Ø 72"CON UNA LONG. DE 50 MTSEN RIO BANILEJO,CARRETERA EL PINAR, GUAYABAL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</si>
  <si>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4 MURO DE GAVION, SOCAVON EN EL PUENTE ARROYO EL LIMON ABAJO </t>
    </r>
    <r>
      <rPr>
        <b/>
        <sz val="10"/>
        <color rgb="FF000000"/>
        <rFont val="Calibri Light"/>
        <family val="2"/>
      </rPr>
      <t>(MOPC-MAE-PEEN-2022-0004)</t>
    </r>
  </si>
  <si>
    <r>
      <t>LOTE 14 ITEM 5 PUENTE SOBRE CANAL LATERAL DEL YAQUE, MUNICIPIO VICENTE NOBLE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</si>
  <si>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6 PUENTE SOBRE EL RIO LEMBA, CALLE SÁNCHEZ, LAS SALINAS, BARAHONA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</si>
  <si>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7 PUENTE MIXTO EN LA CARRETERA LA DESCUBIERTA - BOCA DE CACHÓN.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</si>
  <si>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16 ITEM 1 CAMINO VECINAL GAUTIER - GUAYABAL - PALOMA, TRAMO II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</si>
  <si>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1 ITEM 1 RECONSTRUCCIÓN DEL CAMINO VECINAL LAVACAMA, PROVINCIA LA ALTAGRACIA. </t>
    </r>
    <r>
      <rPr>
        <b/>
        <sz val="10"/>
        <color rgb="FF000000"/>
        <rFont val="Calibri Light"/>
        <family val="2"/>
      </rPr>
      <t>(MOPC-MAE-PEEN-2022-0010)</t>
    </r>
  </si>
  <si>
    <r>
      <t>LOTE 1 ITEM 2 CONSTRUCCION DE MUROS DE GAVIONES EN LOS MARGENES AGUAS ARRIBA Y AGUAS ABAJO DEL RIO DUEY, EN LA CARRETERA -HIGUEY - LA OTRA BANDA</t>
    </r>
    <r>
      <rPr>
        <b/>
        <sz val="10"/>
        <color rgb="FF000000"/>
        <rFont val="Calibri Light"/>
        <family val="2"/>
      </rPr>
      <t xml:space="preserve"> (MOPC-MAE-PEEN-2022-0010)</t>
    </r>
  </si>
  <si>
    <r>
      <t xml:space="preserve">LOTE 2 ITEM 1 CONSTRUCCION DEL CAMINO VECINAL GUANITO - SANATE ABAJO, HIGUEY.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</si>
  <si>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2 ITEM 2 CANALIZACION Y CONSTRUCCION DE MUROS DE GAVIONES EN ARROYO CAGUERO, HIGUEY. </t>
    </r>
    <r>
      <rPr>
        <b/>
        <sz val="10"/>
        <color rgb="FF000000"/>
        <rFont val="Calibri Light"/>
        <family val="2"/>
      </rPr>
      <t>(MOPC-MAE-PEEN-2022-0010)</t>
    </r>
  </si>
  <si>
    <r>
      <t>LOTE 2 ITEM 3 SOLUCIÓN PUNTOS CRÍTICOS SOBRE ARROYO CAJERO EN LA CARRETERA EL MAMEY, LAS YAYAS, HIGUEY</t>
    </r>
    <r>
      <rPr>
        <b/>
        <sz val="10"/>
        <color rgb="FF000000"/>
        <rFont val="Calibri Light"/>
        <family val="2"/>
      </rPr>
      <t>. (MOPC-MAE-PEEN-2022-0010)</t>
    </r>
  </si>
  <si>
    <r>
      <t>LOTE 3 ITEM 1 CANALIZACION Y CONSTRUCCION DE MUROS DE GAVIONES EN LOS MARGENES AGUAS ARRIBA Y AGUAS ABAJO DEL RIO DUEY EN LA AVENIDA GASTON FERNANDO DELIGNE, HIGUEY.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</si>
  <si>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1 RECONSTRUCCION DEL CAMINO PRINCIPAL BATEY BERMEJO, SECTOR DON JUAN.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</si>
  <si>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2 CONSTRUCCION DE LAS CALLES DEL SECTOR PUEBLO NUEVO, DISTRITO MUNICIPAL CHIRINO</t>
    </r>
    <r>
      <rPr>
        <b/>
        <sz val="10"/>
        <color rgb="FF000000"/>
        <rFont val="Calibri Light"/>
        <family val="2"/>
      </rPr>
      <t>. (MOPC-MAE-PEEN-2022-0010)</t>
    </r>
  </si>
  <si>
    <r>
      <t>LOTE 5 ITEM 3 RECONSTRUCCION DEL CAMINO VECINAL EL ELMUHRST, DON JUAN</t>
    </r>
    <r>
      <rPr>
        <b/>
        <sz val="10"/>
        <color rgb="FF000000"/>
        <rFont val="Calibri Light"/>
        <family val="2"/>
      </rPr>
      <t xml:space="preserve">. (MOPC-MAE-PEEN-2022-0010) </t>
    </r>
  </si>
  <si>
    <r>
      <t xml:space="preserve">LOTE 5 ITEM 4 CONSTRUCCIÓN Y RECONSTRUCCIÓN CAMINO VECINAL EL BOSQUE-PILANCÓNDON JUAN. </t>
    </r>
    <r>
      <rPr>
        <b/>
        <sz val="10"/>
        <color rgb="FF000000"/>
        <rFont val="Calibri Light"/>
        <family val="2"/>
      </rPr>
      <t>(MOPC-MAE-PEEN-2022-0010)</t>
    </r>
  </si>
  <si>
    <r>
      <t>LOTE 7 ITEM 1 SOLUCION DE PUNTOS CRITICOS EN LA COMUNIDAD LOS CERRITOS SECCION AMANA</t>
    </r>
    <r>
      <rPr>
        <b/>
        <sz val="10"/>
        <color rgb="FF000000"/>
        <rFont val="Calibri Light"/>
        <family val="2"/>
      </rPr>
      <t>. (MOPC-MAE-PEEN-2022-0010)</t>
    </r>
  </si>
  <si>
    <r>
      <t xml:space="preserve">LOTE 7 ITEM 2 CONSTRUCCIÓN DEL MURO DE GAVIONES PARA PROTECCIÓN LATERAL DEL PUENTE RIO LA YEGUADA, MICHES. </t>
    </r>
    <r>
      <rPr>
        <b/>
        <sz val="10"/>
        <color rgb="FF000000"/>
        <rFont val="Calibri Light"/>
        <family val="2"/>
      </rPr>
      <t>(MOPC-MAE-PEEN-2022-0010)</t>
    </r>
  </si>
  <si>
    <r>
      <t>LOTE 7 ITEM 3 SOLUCION DE PUNTO CRITICO SOBRE EL ARROYO BEJUCAL EN CARRETERA HATO MAYOR VICENTILLO.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</si>
  <si>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9 ITEM 1 SOLUCION DE PUNTO CRITICO SOBRE ARROYO LAS SANCHEZ EN CARRETERA HATO MAYOR-VICENTILLO</t>
    </r>
    <r>
      <rPr>
        <b/>
        <sz val="10"/>
        <color rgb="FF000000"/>
        <rFont val="Calibri Light"/>
        <family val="2"/>
      </rPr>
      <t>. (MOPC-MAE-PEEN-2022-0010)</t>
    </r>
  </si>
  <si>
    <r>
      <t>LOTE 9 ITEM 2 RECONSTRUCCION DEL PUENTE LA SABANA.</t>
    </r>
    <r>
      <rPr>
        <b/>
        <sz val="10"/>
        <color rgb="FF000000"/>
        <rFont val="Calibri Light"/>
        <family val="2"/>
      </rPr>
      <t xml:space="preserve">  (MOPC-MAE-PEEN-2022-0010)</t>
    </r>
  </si>
  <si>
    <r>
      <t xml:space="preserve">LOTE 9 ITEM 3 RECONSTRUCCION DE LA CARRETERA LOS CORAZONES LOS BARRACOS (INCLUYE ALCANTARILLA CAJON SIMPLE)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</si>
  <si>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1 ITEM 1 RECONSTRUCCIÓN DEL CAMINO VECINAL CUATRO CAMINOS - LAS CABIRMAS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</si>
  <si>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 ITEM 1 RECONSTRUCCIÓN DE LA CARRETERA ESCUELA-CRUCE CARRETERA EL SEIBO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</si>
  <si>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2 ITEM 1 ENLACE Y PUENTE SOBRE EL ARROYO FORTUNATO MUNICIPIO DE MICHES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</si>
  <si>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2 ITEM 2 RECONSTRUCCIÓN DEL CAMINO VECINAL LOS FRANCESES MUNICIPIO MICHES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</si>
  <si>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3 ITEM 1 SOLUCIÓN DEL PUNTO CRITICO SOBRE EL ARROYO NARANJO, EN LA CARRETERA DE HATO MAYOR, VICENTILLO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</si>
  <si>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2 SOLUCIÓN PUNTO CRÍTICO EN ARROYO PALMARITO, CARRETERA EL SEIBO-PEDRO SÁNCHEZ.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</si>
  <si>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3 PROTECCION AGUAS ARRIBA Y AGUAS ABAJO SALIDA RIO CUACON, MUNICIPIO MICHES </t>
    </r>
    <r>
      <rPr>
        <b/>
        <sz val="10"/>
        <color rgb="FF000000"/>
        <rFont val="Calibri Light"/>
        <family val="2"/>
      </rPr>
      <t>(MOPC-MAE-PEEN-2022-0017)</t>
    </r>
  </si>
  <si>
    <r>
      <t>LOTE 3 ITEM 4 RECONSTRUCCIÓN DE LA CARRETERA EL SEIBOCACIQUILLO, (INCLUYE PUENTE SOBRE RIO CACIQUILLO)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</si>
  <si>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3 ITEM 5 AMPLIACIÓN DEL PUENTE SOBRE EL RIO MANA EN LA CARRETERA HIGÜEY-HATO DE MANA,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</si>
  <si>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1 CONSTRUCCION DE PUENTE MIXTO SOBRE RIO PAÑA PAÑA EN CALLE 30 DE MAYO, BARRIO PUERTO RICO. </t>
    </r>
    <r>
      <rPr>
        <b/>
        <sz val="10"/>
        <color rgb="FF000000"/>
        <rFont val="Calibri Light"/>
        <family val="2"/>
      </rPr>
      <t>(MOPC-MAE-PEEN-2022-0017)</t>
    </r>
  </si>
  <si>
    <r>
      <t>LOTE 4 ITEM 2 CONSTRUCCION ALCANTARILLA DE CAJÓN SIMPLE 3.00 M X 2.00 M, EN ARROYO PAÑA PAÑA.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</si>
  <si>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3 RECONSTRUCCIÓN DEL CAMINO VECINAL EL HEAM,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</si>
  <si>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4 CONSTRUCCION DEL CAMINO VECINAL LA DOLE HASTA EL BATEY LO LANO,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</si>
  <si>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5 CONSTRUCCIÓN DE LA PROTECCIÓN AGUAS ARRIBAS Y AGUAS ABAJO DEL PUENTE SOBRE EL RIO CEDRO, MUNICIPIO MICHES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</si>
  <si>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6 RECONSTRUCCIÓN CRUCE DAJAO - CARRETERA BAYAGUANA - PLATANAL, (INCLUYE PUENTE SOBRE EL RIO YABI) </t>
    </r>
    <r>
      <rPr>
        <b/>
        <sz val="10"/>
        <color rgb="FF000000"/>
        <rFont val="Calibri Light"/>
        <family val="2"/>
      </rPr>
      <t>(MOPC-MAE-PEEN-2022-0017)</t>
    </r>
  </si>
  <si>
    <r>
      <t>LOTE 5 ITEM 1 CONSTRUCCIÓN Y RECONSTRUCCIÓN DEL PUNTO CRITICO SABANA DEL RIO, DON JUAN (</t>
    </r>
    <r>
      <rPr>
        <b/>
        <sz val="10"/>
        <color rgb="FF000000"/>
        <rFont val="Calibri Light"/>
        <family val="2"/>
      </rPr>
      <t>MOPC-MAE-PEEN-2022-0017)</t>
    </r>
  </si>
  <si>
    <r>
      <t>LOTE 5 ITEM 2 RECONSTRUCCIÓN DE LA CALLE CAÑUELO - DAJAO - ANTON SANCHEZ, BAYAGUAN</t>
    </r>
    <r>
      <rPr>
        <b/>
        <sz val="10"/>
        <color rgb="FF000000"/>
        <rFont val="Calibri Light"/>
        <family val="2"/>
      </rPr>
      <t>A (MOPC-MAE-PEEN-2022-0017)</t>
    </r>
  </si>
  <si>
    <r>
      <t>LOTE 5 ITEM 3 RECONSTRUCCIÓN DEL CAMINO VECINAL BOSQUE ABAJO HASTA BOSQUE ARRIBA, HASTA LLEGAR A LA LECHERIA, DON JUAN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</si>
  <si>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5 ITEM 4 CONSTRUCCION CAMINO VECINAL CALLEJON DE DAJAO, BAYAGUANA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</si>
  <si>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6 ITEM 1 SOLUCIÓN DEL PUNTO CRITICO RIO JAYA, SECTOR MIRABAL </t>
    </r>
    <r>
      <rPr>
        <b/>
        <sz val="10"/>
        <color rgb="FF000000"/>
        <rFont val="Calibri Light"/>
        <family val="2"/>
      </rPr>
      <t>(MOPC-MAE-PEEN-2022-0017)</t>
    </r>
  </si>
  <si>
    <r>
      <t>LOTE 6 ITEM 2 SOLUCION PUNTO CRITICO RIO CEMI , MUNICIPIO DE HOSTOS,SAN FRANCISCO DE MACORIS (</t>
    </r>
    <r>
      <rPr>
        <b/>
        <sz val="10"/>
        <color rgb="FF000000"/>
        <rFont val="Calibri Light"/>
        <family val="2"/>
      </rPr>
      <t>MOPC-MAE-PEEN-2022-0017)</t>
    </r>
  </si>
  <si>
    <r>
      <t>LOTE 6 ITEM 3  PUNTO CRÍTICO CRUCE RIO JAYA, COMUNIDAD SANCHI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</si>
  <si>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4 SOLUCIÓN DEL PUNTO CRITICO RIO BIJAO, VILLA LINDA </t>
    </r>
    <r>
      <rPr>
        <b/>
        <sz val="10"/>
        <color rgb="FF000000"/>
        <rFont val="Calibri Light"/>
        <family val="2"/>
      </rPr>
      <t>(MOPC-MAE-PEEN-2022-0017)</t>
    </r>
  </si>
  <si>
    <r>
      <t>LOTE 6 ITEM 5 PUNTO CRITICO RIO BAIGUATE, ARENOSO, VILLA RIVA, LA TARANA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</si>
  <si>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6 RECONSTRUCCIÓN DEL CAMINO EL VALLE-LA LAGUNA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</si>
  <si>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1 CONSTRUCCIÓN CAJÓN SOBRE ARROYO CAGUERO EN EL POBLADO LOS MORALES, HIGÜEY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</si>
  <si>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2 SOLUCION DE PUNTO CRITICO AVENIDA LA ALTAGRACIA </t>
    </r>
    <r>
      <rPr>
        <b/>
        <sz val="10"/>
        <color rgb="FF000000"/>
        <rFont val="Calibri Light"/>
        <family val="2"/>
      </rPr>
      <t>(MOPC-MAE-PEEN-2022-0017)</t>
    </r>
  </si>
  <si>
    <r>
      <t>LOTE 8 ITEM 3 CANALIZACIÓN Y PROTECCIÓN DE LA MARGENES RIO QUISIBANI,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</si>
  <si>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9 ITEM 1 RECONSTRUCCIÓN DEL CAMINO VECINAL CRUCE DEL RIO SAN JUAN -SAN RAFAEL </t>
    </r>
    <r>
      <rPr>
        <b/>
        <sz val="10"/>
        <color rgb="FF000000"/>
        <rFont val="Calibri Light"/>
        <family val="2"/>
      </rPr>
      <t>(MOPC-MAE-PEEN-2022-0017)</t>
    </r>
  </si>
  <si>
    <r>
      <t>LOTE 10 ITEM 1 SOLUCION PUNTO CRITICO EN LA CARRETERA COPEYITO - MATA BONITA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</si>
  <si>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2 RECONSTRUCCIÓN DEL CAMINO VECINAL COPEYITO - CARRASCO </t>
    </r>
    <r>
      <rPr>
        <b/>
        <sz val="10"/>
        <color rgb="FF000000"/>
        <rFont val="Calibri Light"/>
        <family val="2"/>
      </rPr>
      <t>(MOPC-MAE-PEEN-2022-0017)</t>
    </r>
  </si>
  <si>
    <r>
      <t>LOTE 10 ITEM 3 RECONSTRUCCIÓN DEL CAMINO VECINAL LAS CORCOVAS - LAS COLMENAS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</si>
  <si>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4 SOLUCION DE PUNTO CRITICO EN LA CARRETERA EL FACTOR - LOS INDIOS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</si>
  <si>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11 ITEM 1 RECONSTRUCCIÓN CAMINO VECINAL RINCON DE MOLENILLO-LAS GARZAS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</si>
  <si>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12 ITEM 1 PUENTE ARROYO DON JUAN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</si>
  <si>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12 ITEM 2 PUENTE ARROYO NARANJO EN CARRETERA HACIENDA ESTRELLA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</si>
  <si>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13 ITEM 1 CANALIZACIÓN Y PROTECCIÓN DEL RIO DUEY Y LA CAÑADA DE LA CIRCUNVALACION LA OTRA BANDA , HIGÜEY </t>
    </r>
    <r>
      <rPr>
        <b/>
        <sz val="10"/>
        <color rgb="FF000000"/>
        <rFont val="Calibri Light"/>
        <family val="2"/>
      </rPr>
      <t>(MOPC-MAE-PEEN-2022-0017)</t>
    </r>
  </si>
  <si>
    <r>
      <t>LOTE 13 ITEM 2 CONSTRUCCION DE ALCANTARILLA DE CAJÓN SIMPLE 4.00 X 10.00 MTS. EN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</si>
  <si>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13 ITEM 3 PUENTE ARROYO HONDO CARRETERA HACIENDA ESTRELLA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</si>
  <si>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5 ITEM 1 MANTENIMIENTO, REPARACIÓN, SUSTITUCIÓN DE JUNTASDEL PUENTE FRANCISCO DEL ROSARIO SANCHEZ, (PUENTE DE LA 17)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</si>
  <si>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4 ITEM 6 CARRETERA IMBERT BARRABAS LAS ÁGUILAS SABANA EL CORAZAL </t>
    </r>
    <r>
      <rPr>
        <b/>
        <sz val="10"/>
        <color rgb="FF000000"/>
        <rFont val="Calibri Light"/>
        <family val="2"/>
      </rPr>
      <t>(MOPC-MAE-PEEN-2022-0001)</t>
    </r>
  </si>
  <si>
    <r>
      <t>LOTE 4 ITEM 5 MANTENIMIENTO BARANDAS Y GAVIONES PILAS PUENTE SOBRE EL RIO MASACRE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</si>
  <si>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2 ITEM 1 PUENTE SOBRE EL RIO LOS CACAOS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</si>
  <si>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2 ITEM 2 RECONSTRUCCIÓN DE LA CARRETERA ARROYO PALMA - LA LAGUNETA, MUNICIPIO SAN JOSÉ DE OCOA </t>
    </r>
    <r>
      <rPr>
        <b/>
        <sz val="10"/>
        <color rgb="FF000000"/>
        <rFont val="Calibri Light"/>
        <family val="2"/>
      </rPr>
      <t>(MOPC-MAE-PEEN-2022-0001)</t>
    </r>
  </si>
  <si>
    <r>
      <t>LOTE 2 ITEM 3 PUNTO CRÍTICO EN EL CAMINO BOCA DEL ARROYO - PAJARITO, MUNICIPIO DE YAGUATE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</si>
  <si>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3 ITEM 1 CONSTRUCCIÓN DE BADÉN TUBULAR DE Ø 72" SOBRE EL RÍO NIZAO, RANCHO ARRIBA Y ENLACE </t>
    </r>
    <r>
      <rPr>
        <b/>
        <sz val="10"/>
        <color rgb="FF000000"/>
        <rFont val="Calibri Light"/>
        <family val="2"/>
      </rPr>
      <t>(MOPC-MAE-PEEN-2022-0001)</t>
    </r>
  </si>
  <si>
    <r>
      <t>LOTE 3 ITEM 2 CONSTRUCCION MUROS DE GAVIONES ARROYO LA VACA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</si>
  <si>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3 ITEM 3 PUENTE LA CHINA, ALTAMIRA PROV. PUERTO PLATA </t>
    </r>
    <r>
      <rPr>
        <b/>
        <sz val="10"/>
        <color rgb="FF000000"/>
        <rFont val="Calibri Light"/>
        <family val="2"/>
      </rPr>
      <t>(MOPC-MAE-PEEN-2022-0001)</t>
    </r>
  </si>
  <si>
    <r>
      <t>LOTE 4 ITEM 1 PUNTO CRÍTICO DE DRENAJE CARRETERA MANOGUAYABO-LA C, PROV. SANTIAGO RODRIGUEZ (</t>
    </r>
    <r>
      <rPr>
        <b/>
        <sz val="10"/>
        <color rgb="FF000000"/>
        <rFont val="Calibri Light"/>
        <family val="2"/>
      </rPr>
      <t>MOPC-MAE-PEEN-2022-0001)</t>
    </r>
  </si>
  <si>
    <r>
      <t>LOTE 4 ITEM 1 PUNTO CRÍTICO CARRETERA SABANETA-VILLA LOS ALMACIGOS,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</si>
  <si>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4 ITEM 3 PUNTO CRÍTICO CARRETERA SAN JOSE,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</si>
  <si>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4 ITEM 4 PUENTE SOBRE RIO MANATÍ LOMA DE CABRERA CAPOTILLO </t>
    </r>
    <r>
      <rPr>
        <b/>
        <sz val="10"/>
        <color rgb="FF000000"/>
        <rFont val="Calibri Light"/>
        <family val="2"/>
      </rPr>
      <t>(MOPC-MAE-PEEN-2022-0001)</t>
    </r>
  </si>
  <si>
    <r>
      <t>LOTE 1 ITEM 5 CONSTRUCCIÓN DE PUENTE SOBRE EL RIO LEMBA, PERPENDICULAR A LA CALLE RESTAURACION LAS SALINAS (</t>
    </r>
    <r>
      <rPr>
        <b/>
        <sz val="10"/>
        <color rgb="FF000000"/>
        <rFont val="Calibri Light"/>
        <family val="2"/>
      </rPr>
      <t xml:space="preserve">MOPC-MAE-PEEN-2022-0001) </t>
    </r>
  </si>
  <si>
    <r>
      <t xml:space="preserve">LOTE 1 ITEM 6 CONSTRUCCION DE LA ALCANTARILLA DE CAJON SIMPLE DE 10.00 X 3.00 MTS Y ENLACE EN BAITOA,CARRETERA EL LIMON -VENGAN A VER </t>
    </r>
    <r>
      <rPr>
        <b/>
        <sz val="10"/>
        <color rgb="FF000000"/>
        <rFont val="Calibri Light"/>
        <family val="2"/>
      </rPr>
      <t>(MOPC-MAE-PEEN-2022-0001)</t>
    </r>
  </si>
  <si>
    <r>
      <t>LOTE I ITEM 1 CONSTRUCCION PUENTE SOBRE RIO VIAJAMA PROV. AZUA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</si>
  <si>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1 ITEM 2 CONSTRUCCIÓN DE PUENTE SOBRE EL RIO LEMBA, CALLE VALENCIA MATOS, LAS SALINAS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</si>
  <si>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1 ITEM 3 CONSTRUCCIÓN DE PUENTE SOBRE EL RIO LEMBA, PARALELO A LA CARRETERA SALADILLAS - LAS SALINAS, LAS SALINAS  </t>
    </r>
    <r>
      <rPr>
        <b/>
        <sz val="10"/>
        <color rgb="FF000000"/>
        <rFont val="Calibri Light"/>
        <family val="2"/>
      </rPr>
      <t>(MOPC-MAE-PEEN-2022-0001)</t>
    </r>
  </si>
  <si>
    <r>
      <t>LOTE 1 ITEM 4 CONSTRUCCIÓN DE PUENTE SOBRE EL RIO LEMBA, CARRETERA CAMINO VIEJO DE LA MINA LAS SALINAS</t>
    </r>
    <r>
      <rPr>
        <b/>
        <sz val="10"/>
        <color rgb="FF000000"/>
        <rFont val="Calibri Light"/>
        <family val="2"/>
      </rPr>
      <t xml:space="preserve"> (MOPC-MAE-PEEN-2022-0001) </t>
    </r>
  </si>
  <si>
    <r>
      <t>REHABILITACCION DEL PUENTE METALICO SOBRE EL RIO NISIBON, PROV. LA ALTAGRACIA</t>
    </r>
    <r>
      <rPr>
        <b/>
        <sz val="10"/>
        <rFont val="Calibri Light"/>
        <family val="2"/>
        <scheme val="major"/>
      </rPr>
      <t xml:space="preserve"> MOPC-CCC-CP-2019-0026</t>
    </r>
  </si>
  <si>
    <r>
      <t xml:space="preserve">ASFALTADO DE CALLES EN LA COMUNIDAD MATANZAS (C/BO. LAS FLORES, LA BEYACA, RESP. MELLA, CALLEJON NEGRO JAVIER Y RESP.  SALOMON SANTOS), MATANZA, PROV.,  PERAVIA  </t>
    </r>
    <r>
      <rPr>
        <b/>
        <sz val="10"/>
        <rFont val="Calibri Light"/>
        <family val="2"/>
        <scheme val="major"/>
      </rPr>
      <t>(MOPC-CCC-SO-003-2020, LOTE 24)</t>
    </r>
  </si>
  <si>
    <r>
      <t xml:space="preserve">MOVIMIENTO DE TIERRA  DE LAS CALLES  DE LOS BARRIOSDE PLATA BELLA, PUNTA GARZA, PUERTO RICO,URBANIZACIION PARAISO, HATO MAYOR DEL REY, PROVINCIA HATO MAYOR </t>
    </r>
    <r>
      <rPr>
        <b/>
        <sz val="10"/>
        <rFont val="Calibri Light"/>
        <family val="2"/>
        <scheme val="major"/>
      </rPr>
      <t>(MOPC-CCC-SO-001-2020, LOTE 4)</t>
    </r>
  </si>
  <si>
    <r>
      <t>DISEÑO , CONSTRUCCION Y RECONSTRUCCION DE CARRETERAS Y CAMINOS VECINALES EN VARIAS PROVINVIA DE LA REGIION NORTE DEL PAIS CORRESPONDIENTE A LA LICITACION PUBLICA NACIONAL DE REFERENCIA</t>
    </r>
    <r>
      <rPr>
        <b/>
        <sz val="10"/>
        <rFont val="Calibri Light"/>
        <family val="2"/>
        <scheme val="major"/>
      </rPr>
      <t xml:space="preserve"> MOPC-CC-LPN-2019-0019, LOTE 2</t>
    </r>
  </si>
  <si>
    <r>
      <t xml:space="preserve">CONSTRUCCION DE LAS CALLES DEL BARRIO GEORGE EN LA ROMANA, PROV. LA ROMANA </t>
    </r>
    <r>
      <rPr>
        <b/>
        <sz val="10"/>
        <rFont val="Calibri Light"/>
        <family val="2"/>
        <scheme val="major"/>
      </rPr>
      <t>(MOPC-CCC-SO-001-2020, LOTE 7)</t>
    </r>
  </si>
  <si>
    <r>
      <t xml:space="preserve">COSNTRUCCION DE CALLES DEL BARRIO LA CALETA CIRCUITO DE CAMIONES, LA ROMANA, </t>
    </r>
    <r>
      <rPr>
        <b/>
        <sz val="10"/>
        <rFont val="Calibri Light"/>
        <family val="2"/>
        <scheme val="major"/>
      </rPr>
      <t>(MOPC-CCC-SO-001-2020, LOTE 8)</t>
    </r>
  </si>
  <si>
    <r>
      <t xml:space="preserve">MOVIMIENTO DE TIERRADE LAS CALLES DE LOS BARIOS LA CHIVA, EL MILLON, LOS MULTI, LOS POLANCS, SAN JOSE, LOS SOLARES, VILLA ORTEGA, HATO MAYOR ,PROV. HATO MAYOR </t>
    </r>
    <r>
      <rPr>
        <b/>
        <sz val="10"/>
        <rFont val="Calibri Light"/>
        <family val="2"/>
        <scheme val="major"/>
      </rPr>
      <t>(MOPC-CCC-SO-001-2020, LOTE 2)</t>
    </r>
  </si>
  <si>
    <r>
      <t xml:space="preserve">DISEÑO, CONSTRUCCION Y RECONSTRUCCION DE CARRETERA Y CAMINOS VECINALES EN VARIAS  PROVINCIAS DE LA REGION NORTE DEL PAIS </t>
    </r>
    <r>
      <rPr>
        <b/>
        <sz val="10"/>
        <rFont val="Calibri Light"/>
        <family val="2"/>
        <scheme val="major"/>
      </rPr>
      <t>¨(MOPC-CCC-LPN-2019-0019</t>
    </r>
    <r>
      <rPr>
        <sz val="10"/>
        <rFont val="Calibri Light"/>
        <family val="2"/>
        <scheme val="major"/>
      </rPr>
      <t>) LOTE1 (CARRET. MANUEL BUENO - CRUCE LA LANA- EL AGUACATE)</t>
    </r>
  </si>
  <si>
    <r>
      <t xml:space="preserve">LIMPIEZA Y ACONDICIONAMIENTO MAIMON MONSEÑOR NOUEL, CONST. BADENES, MAIMON CARRETERA; LIMPIEZA MAIMON PIEDRA BLANCA-MAIMON, PROVINCIA MONSEÑOR NOUEL </t>
    </r>
    <r>
      <rPr>
        <b/>
        <sz val="10"/>
        <rFont val="Calibri Light"/>
        <family val="2"/>
        <scheme val="major"/>
      </rPr>
      <t>(MOPC-CCC-SO-0005-2020, LOTE 15)</t>
    </r>
  </si>
  <si>
    <r>
      <t xml:space="preserve">TRABAJOS MOVIMIENTOS DE TIERRA DE LAS CALLES  DE LOS BARRIOS GENAO, GALINDO, LOS COCOS, GUALEY, HATO MAYOR DEL REY, PROV. HATO MAYOR </t>
    </r>
    <r>
      <rPr>
        <b/>
        <sz val="10"/>
        <rFont val="Calibri Light"/>
        <family val="2"/>
        <scheme val="major"/>
      </rPr>
      <t>(MOPC-CCC-SO-0001-2020, LOTE 6)</t>
    </r>
  </si>
  <si>
    <r>
      <t>CONSTRUCCION DE ACERAS Y CONTENES  EN EL SECTOR  VILLA AURA HATO NUEVO, LECHERIA, EN LOS ALCARRIZOS, SANTO DOMINGO OESTE, PROVINCIA STO. DGO. OESTE (</t>
    </r>
    <r>
      <rPr>
        <b/>
        <sz val="10"/>
        <rFont val="Calibri Light"/>
        <family val="2"/>
        <scheme val="major"/>
      </rPr>
      <t>MOPC-CCC-SO-005-2020, LOTE 7)</t>
    </r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</si>
  <si>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</si>
  <si>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</si>
  <si>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</si>
  <si>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</si>
  <si>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</si>
  <si>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</si>
  <si>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ARIMEX, SRL</t>
  </si>
  <si>
    <t>RECONST. CAM. VEC. RINCO HONDO - EL FIRME- LOMA VIEJA- LA GINA- SABANA GRANDE - CASA DEL ALTOA BAJO, PROV. DUARTE, LOTE 1</t>
  </si>
  <si>
    <t>177-2022</t>
  </si>
  <si>
    <r>
      <t xml:space="preserve">CONSTRUCCIONY REHABILITACION DE ACERAS Y CONTENES, BADENES E IMBORNALES A NIVEL NACIONAL; REGION NORDESTE, LOTE 6, ITEM 11 (MONSEÑOR NOUEL, SECCION 1) </t>
    </r>
    <r>
      <rPr>
        <b/>
        <sz val="10"/>
        <color rgb="FF000000"/>
        <rFont val="Calibri Light"/>
        <family val="2"/>
      </rPr>
      <t>(MOPC-CCC-LPN-2021-0036)</t>
    </r>
  </si>
  <si>
    <t>CONSTRUCTORA BORGES, SRL</t>
  </si>
  <si>
    <t>570-2022</t>
  </si>
  <si>
    <t>CONSTRUCTORA JORSA, SRL</t>
  </si>
  <si>
    <r>
      <t xml:space="preserve">CONSTRUCCIONY REHABILITACION DE ACERAS Y CONTENES, BADENES E IMBORNALES A NIVEL NACIONAL; REGION SUR II, LOTE 03, ITEM 13, PEDERNALES, SECCION 02 </t>
    </r>
    <r>
      <rPr>
        <b/>
        <sz val="10"/>
        <color rgb="FF000000"/>
        <rFont val="Calibri Light"/>
        <family val="2"/>
      </rPr>
      <t>(MOPC-CCC-LPN-2021-0036)</t>
    </r>
  </si>
  <si>
    <t>435-2022</t>
  </si>
  <si>
    <r>
      <t xml:space="preserve">CONSTRUCCIONY REHABILITACION DE ACERAS Y CONTENES, BADENES E IMBORNALES A NIVEL NACIONAL; REGION GRAN SANTO DOMINGO Y MONTE PLATA, LOTE 1, ITEM 8 Y 9 , SANTO DOMINGO ESTE, SECCION 1 Y 2 </t>
    </r>
    <r>
      <rPr>
        <b/>
        <sz val="10"/>
        <color rgb="FF000000"/>
        <rFont val="Calibri Light"/>
        <family val="2"/>
      </rPr>
      <t>(MOPC-CCC-LPN-2021-0036)</t>
    </r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</si>
  <si>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</si>
  <si>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</si>
  <si>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</si>
  <si>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</si>
  <si>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</si>
  <si>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</si>
  <si>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</si>
  <si>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</si>
  <si>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</si>
  <si>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</si>
  <si>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 xml:space="preserve"> EMMA ARELIS DEL C. HOLGUIN KHOURY </t>
  </si>
  <si>
    <t xml:space="preserve">CORTE AL TRIMESTRE  DE  (OCTUBRE-DICIEMBRE 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</si>
</sst>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1"/>
      <name val="Sakkal Majalla"/>
      <charset val="178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000000"/>
      <name val="Calibri Light"/>
      <family val="2"/>
    </font>
    <font>
      <b/>
      <sz val="12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0" fontId="5" fillId="0" borderId="5" xfId="2" applyNumberFormat="1" applyFont="1" applyFill="1" applyBorder="1" applyAlignment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9" fillId="0" borderId="0" xfId="0" applyNumberFormat="1" applyFont="1"/>
    <xf numFmtId="4" fontId="0" fillId="0" borderId="0" xfId="0" applyNumberFormat="1" applyAlignment="1">
      <alignment wrapText="1"/>
    </xf>
    <xf numFmtId="4" fontId="0" fillId="0" borderId="0" xfId="0" applyNumberFormat="1" applyFill="1"/>
    <xf numFmtId="4" fontId="5" fillId="0" borderId="0" xfId="2" applyNumberFormat="1" applyFont="1" applyFill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235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I355"/>
  <sheetViews>
    <sheetView tabSelected="1" zoomScaleNormal="100" zoomScaleSheetLayoutView="84" workbookViewId="0">
      <selection activeCell="O5" sqref="O5"/>
    </sheetView>
  </sheetViews>
  <sheetFormatPr baseColWidth="10" defaultRowHeight="18" x14ac:dyDescent="0.4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1.140625" style="7" customWidth="1"/>
    <col min="6" max="6" width="22.28515625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3" width="16.7109375" style="6" customWidth="1"/>
    <col min="14" max="14" width="16.28515625" style="6" customWidth="1"/>
    <col min="15" max="15" width="29.42578125" style="9" customWidth="1"/>
    <col min="16" max="16" width="39.5703125" style="9" customWidth="1"/>
  </cols>
  <sheetData>
    <row r="1" spans="1:87" s="1" customFormat="1" ht="36.75" x14ac:dyDescent="0.4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74"/>
      <c r="P1" s="74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87" s="1" customFormat="1" ht="30.75" x14ac:dyDescent="0.45">
      <c r="B2" s="62" t="s">
        <v>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4"/>
      <c r="P2" s="74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pans="1:87" s="1" customFormat="1" ht="30.75" x14ac:dyDescent="0.45">
      <c r="B3" s="62" t="s">
        <v>569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74"/>
      <c r="P3" s="74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</row>
    <row r="4" spans="1:87" ht="72.75" customHeight="1" x14ac:dyDescent="0.25">
      <c r="A4" s="29" t="s">
        <v>168</v>
      </c>
      <c r="B4" s="29" t="s">
        <v>564</v>
      </c>
      <c r="C4" s="30" t="s">
        <v>1</v>
      </c>
      <c r="D4" s="30" t="s">
        <v>2</v>
      </c>
      <c r="E4" s="31" t="s">
        <v>165</v>
      </c>
      <c r="F4" s="30" t="s">
        <v>4</v>
      </c>
      <c r="G4" s="30" t="s">
        <v>565</v>
      </c>
      <c r="H4" s="30" t="s">
        <v>566</v>
      </c>
      <c r="I4" s="30" t="s">
        <v>561</v>
      </c>
      <c r="J4" s="30" t="s">
        <v>567</v>
      </c>
      <c r="K4" s="30" t="s">
        <v>563</v>
      </c>
      <c r="L4" s="30" t="s">
        <v>562</v>
      </c>
      <c r="M4" s="30" t="s">
        <v>543</v>
      </c>
      <c r="N4" s="31" t="s">
        <v>544</v>
      </c>
    </row>
    <row r="5" spans="1:87" s="2" customFormat="1" ht="51" customHeight="1" x14ac:dyDescent="0.25">
      <c r="A5" s="11">
        <v>1</v>
      </c>
      <c r="B5" s="12" t="s">
        <v>167</v>
      </c>
      <c r="C5" s="12" t="s">
        <v>109</v>
      </c>
      <c r="D5" s="13" t="s">
        <v>5</v>
      </c>
      <c r="E5" s="12" t="s">
        <v>52</v>
      </c>
      <c r="F5" s="12" t="s">
        <v>153</v>
      </c>
      <c r="G5" s="64">
        <v>0.37319999999999998</v>
      </c>
      <c r="H5" s="65">
        <v>62934778.509999998</v>
      </c>
      <c r="I5" s="65">
        <v>27703382.649999999</v>
      </c>
      <c r="J5" s="65">
        <f t="shared" ref="J5:J36" si="0">+H5+I5</f>
        <v>90638161.159999996</v>
      </c>
      <c r="K5" s="65">
        <v>0</v>
      </c>
      <c r="L5" s="65">
        <v>33822231.240000002</v>
      </c>
      <c r="M5" s="65">
        <v>0</v>
      </c>
      <c r="N5" s="65">
        <v>45185417.240000002</v>
      </c>
      <c r="O5" s="9"/>
      <c r="P5" s="9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</row>
    <row r="6" spans="1:87" s="2" customFormat="1" ht="79.5" customHeight="1" x14ac:dyDescent="0.25">
      <c r="A6" s="11">
        <f t="shared" ref="A6:A69" si="1">+A5+1</f>
        <v>2</v>
      </c>
      <c r="B6" s="12" t="s">
        <v>167</v>
      </c>
      <c r="C6" s="12" t="s">
        <v>108</v>
      </c>
      <c r="D6" s="13" t="s">
        <v>234</v>
      </c>
      <c r="E6" s="12" t="s">
        <v>53</v>
      </c>
      <c r="F6" s="12" t="s">
        <v>154</v>
      </c>
      <c r="G6" s="64">
        <v>0.95799999999999996</v>
      </c>
      <c r="H6" s="65">
        <v>135051968.74000001</v>
      </c>
      <c r="I6" s="65">
        <v>2246412016.5999999</v>
      </c>
      <c r="J6" s="65">
        <f t="shared" si="0"/>
        <v>2381463985.3400002</v>
      </c>
      <c r="K6" s="65">
        <v>211943578.61000001</v>
      </c>
      <c r="L6" s="65">
        <v>2179502256.1599998</v>
      </c>
      <c r="M6" s="65">
        <v>211943578.61000001</v>
      </c>
      <c r="N6" s="65">
        <v>2197938595.5999999</v>
      </c>
      <c r="O6" s="9"/>
      <c r="P6" s="9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</row>
    <row r="7" spans="1:87" s="2" customFormat="1" ht="63.75" customHeight="1" x14ac:dyDescent="0.25">
      <c r="A7" s="11">
        <f t="shared" si="1"/>
        <v>3</v>
      </c>
      <c r="B7" s="12" t="s">
        <v>167</v>
      </c>
      <c r="C7" s="12" t="s">
        <v>108</v>
      </c>
      <c r="D7" s="13" t="s">
        <v>163</v>
      </c>
      <c r="E7" s="12" t="s">
        <v>54</v>
      </c>
      <c r="F7" s="12" t="s">
        <v>545</v>
      </c>
      <c r="G7" s="64">
        <v>0.87170000000000003</v>
      </c>
      <c r="H7" s="65">
        <v>1475303325.55</v>
      </c>
      <c r="I7" s="65">
        <v>17619739971.59</v>
      </c>
      <c r="J7" s="65">
        <f t="shared" si="0"/>
        <v>19095043297.139999</v>
      </c>
      <c r="K7" s="65">
        <v>2609615531.8899999</v>
      </c>
      <c r="L7" s="65">
        <v>17712374935.380001</v>
      </c>
      <c r="M7" s="65">
        <v>855518402.83000004</v>
      </c>
      <c r="N7" s="65">
        <v>16014919496.139999</v>
      </c>
      <c r="O7" s="9"/>
      <c r="P7" s="9"/>
      <c r="Q7" s="7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</row>
    <row r="8" spans="1:87" s="2" customFormat="1" ht="62.25" customHeight="1" x14ac:dyDescent="0.25">
      <c r="A8" s="11">
        <f t="shared" si="1"/>
        <v>4</v>
      </c>
      <c r="B8" s="12" t="s">
        <v>167</v>
      </c>
      <c r="C8" s="12" t="s">
        <v>108</v>
      </c>
      <c r="D8" s="13" t="s">
        <v>6</v>
      </c>
      <c r="E8" s="12" t="s">
        <v>55</v>
      </c>
      <c r="F8" s="12" t="s">
        <v>115</v>
      </c>
      <c r="G8" s="64">
        <v>0.32700000000000001</v>
      </c>
      <c r="H8" s="65">
        <v>150000000</v>
      </c>
      <c r="I8" s="65">
        <v>54383025.600000001</v>
      </c>
      <c r="J8" s="65">
        <f t="shared" si="0"/>
        <v>204383025.59999999</v>
      </c>
      <c r="K8" s="65">
        <v>0</v>
      </c>
      <c r="L8" s="65">
        <v>24525705.760000002</v>
      </c>
      <c r="M8" s="65">
        <v>0</v>
      </c>
      <c r="N8" s="65">
        <v>48394279.32</v>
      </c>
      <c r="O8" s="9"/>
      <c r="P8" s="9"/>
      <c r="Q8" s="7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</row>
    <row r="9" spans="1:87" s="2" customFormat="1" ht="66.75" customHeight="1" x14ac:dyDescent="0.25">
      <c r="A9" s="11">
        <f t="shared" si="1"/>
        <v>5</v>
      </c>
      <c r="B9" s="12" t="s">
        <v>167</v>
      </c>
      <c r="C9" s="12" t="s">
        <v>108</v>
      </c>
      <c r="D9" s="13" t="s">
        <v>164</v>
      </c>
      <c r="E9" s="12" t="s">
        <v>56</v>
      </c>
      <c r="F9" s="12" t="s">
        <v>138</v>
      </c>
      <c r="G9" s="64">
        <v>0.94589999999999996</v>
      </c>
      <c r="H9" s="65">
        <v>1439185892.02</v>
      </c>
      <c r="I9" s="65">
        <v>575350325.54999995</v>
      </c>
      <c r="J9" s="65">
        <f t="shared" si="0"/>
        <v>2014536217.5699999</v>
      </c>
      <c r="K9" s="65">
        <v>222819544.47999999</v>
      </c>
      <c r="L9" s="65">
        <v>1905567031.7</v>
      </c>
      <c r="M9" s="65">
        <v>207362735.31999999</v>
      </c>
      <c r="N9" s="65">
        <v>1905567031.71</v>
      </c>
      <c r="O9" s="9"/>
      <c r="P9" s="9"/>
      <c r="Q9" s="7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</row>
    <row r="10" spans="1:87" s="2" customFormat="1" ht="58.5" customHeight="1" x14ac:dyDescent="0.25">
      <c r="A10" s="11">
        <f t="shared" si="1"/>
        <v>6</v>
      </c>
      <c r="B10" s="12" t="s">
        <v>167</v>
      </c>
      <c r="C10" s="12" t="s">
        <v>108</v>
      </c>
      <c r="D10" s="13" t="s">
        <v>7</v>
      </c>
      <c r="E10" s="12" t="s">
        <v>58</v>
      </c>
      <c r="F10" s="12" t="s">
        <v>166</v>
      </c>
      <c r="G10" s="64">
        <v>0.57441769067999993</v>
      </c>
      <c r="H10" s="65">
        <v>250000000</v>
      </c>
      <c r="I10" s="65">
        <v>0</v>
      </c>
      <c r="J10" s="65">
        <f t="shared" si="0"/>
        <v>250000000</v>
      </c>
      <c r="K10" s="65">
        <v>0</v>
      </c>
      <c r="L10" s="65">
        <v>143604422.66999999</v>
      </c>
      <c r="M10" s="65">
        <v>0</v>
      </c>
      <c r="N10" s="65">
        <v>157703317.00999999</v>
      </c>
      <c r="O10" s="9"/>
      <c r="P10" s="9"/>
      <c r="Q10" s="7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</row>
    <row r="11" spans="1:87" ht="55.5" customHeight="1" x14ac:dyDescent="0.25">
      <c r="A11" s="11">
        <f t="shared" si="1"/>
        <v>7</v>
      </c>
      <c r="B11" s="12" t="s">
        <v>167</v>
      </c>
      <c r="C11" s="12" t="s">
        <v>108</v>
      </c>
      <c r="D11" s="13" t="s">
        <v>113</v>
      </c>
      <c r="E11" s="12" t="s">
        <v>59</v>
      </c>
      <c r="F11" s="12" t="s">
        <v>119</v>
      </c>
      <c r="G11" s="64">
        <v>0.63839999999999997</v>
      </c>
      <c r="H11" s="65">
        <v>200000000</v>
      </c>
      <c r="I11" s="65">
        <v>46548555.119999997</v>
      </c>
      <c r="J11" s="65">
        <f t="shared" si="0"/>
        <v>246548555.12</v>
      </c>
      <c r="K11" s="65">
        <v>0</v>
      </c>
      <c r="L11" s="65">
        <v>93558408.629999995</v>
      </c>
      <c r="M11" s="65">
        <v>0</v>
      </c>
      <c r="N11" s="65">
        <v>119478517.48999999</v>
      </c>
    </row>
    <row r="12" spans="1:87" ht="52.5" customHeight="1" x14ac:dyDescent="0.25">
      <c r="A12" s="11">
        <f t="shared" si="1"/>
        <v>8</v>
      </c>
      <c r="B12" s="12" t="s">
        <v>167</v>
      </c>
      <c r="C12" s="12" t="s">
        <v>108</v>
      </c>
      <c r="D12" s="13" t="s">
        <v>8</v>
      </c>
      <c r="E12" s="12" t="s">
        <v>60</v>
      </c>
      <c r="F12" s="12" t="s">
        <v>116</v>
      </c>
      <c r="G12" s="64">
        <v>0.86399999999999999</v>
      </c>
      <c r="H12" s="65">
        <v>350000000</v>
      </c>
      <c r="I12" s="65">
        <v>87386658.069999993</v>
      </c>
      <c r="J12" s="65">
        <f t="shared" si="0"/>
        <v>437386658.06999999</v>
      </c>
      <c r="K12" s="65">
        <v>0</v>
      </c>
      <c r="L12" s="65">
        <v>377880312.58999997</v>
      </c>
      <c r="M12" s="65">
        <v>0</v>
      </c>
      <c r="N12" s="65">
        <v>353011086.54000002</v>
      </c>
    </row>
    <row r="13" spans="1:87" ht="53.25" customHeight="1" x14ac:dyDescent="0.25">
      <c r="A13" s="11">
        <f t="shared" si="1"/>
        <v>9</v>
      </c>
      <c r="B13" s="12" t="s">
        <v>167</v>
      </c>
      <c r="C13" s="12" t="s">
        <v>108</v>
      </c>
      <c r="D13" s="13" t="s">
        <v>9</v>
      </c>
      <c r="E13" s="12" t="s">
        <v>61</v>
      </c>
      <c r="F13" s="12" t="s">
        <v>117</v>
      </c>
      <c r="G13" s="64">
        <v>0.4592</v>
      </c>
      <c r="H13" s="65">
        <v>100000000</v>
      </c>
      <c r="I13" s="65">
        <v>24900000</v>
      </c>
      <c r="J13" s="65">
        <f t="shared" si="0"/>
        <v>124900000</v>
      </c>
      <c r="K13" s="65">
        <v>0</v>
      </c>
      <c r="L13" s="65">
        <v>57351762.530000001</v>
      </c>
      <c r="M13" s="65">
        <v>0</v>
      </c>
      <c r="N13" s="65">
        <v>63013821.899999999</v>
      </c>
    </row>
    <row r="14" spans="1:87" ht="54" customHeight="1" x14ac:dyDescent="0.25">
      <c r="A14" s="11">
        <f t="shared" si="1"/>
        <v>10</v>
      </c>
      <c r="B14" s="12" t="s">
        <v>167</v>
      </c>
      <c r="C14" s="12" t="s">
        <v>108</v>
      </c>
      <c r="D14" s="13" t="s">
        <v>10</v>
      </c>
      <c r="E14" s="12" t="s">
        <v>62</v>
      </c>
      <c r="F14" s="12" t="s">
        <v>118</v>
      </c>
      <c r="G14" s="64">
        <v>0.52629999999999999</v>
      </c>
      <c r="H14" s="65">
        <v>500000000</v>
      </c>
      <c r="I14" s="65">
        <v>117407565.01000001</v>
      </c>
      <c r="J14" s="65">
        <f t="shared" si="0"/>
        <v>617407565.00999999</v>
      </c>
      <c r="K14" s="65">
        <v>44905103.939999998</v>
      </c>
      <c r="L14" s="65">
        <v>324914317.14999998</v>
      </c>
      <c r="M14" s="65">
        <v>33678827.950000003</v>
      </c>
      <c r="N14" s="65">
        <v>367167250.85000002</v>
      </c>
    </row>
    <row r="15" spans="1:87" ht="57.75" customHeight="1" x14ac:dyDescent="0.25">
      <c r="A15" s="11">
        <f t="shared" si="1"/>
        <v>11</v>
      </c>
      <c r="B15" s="12" t="s">
        <v>167</v>
      </c>
      <c r="C15" s="12" t="s">
        <v>108</v>
      </c>
      <c r="D15" s="13" t="s">
        <v>11</v>
      </c>
      <c r="E15" s="12" t="s">
        <v>63</v>
      </c>
      <c r="F15" s="12" t="s">
        <v>546</v>
      </c>
      <c r="G15" s="64">
        <v>1.0182</v>
      </c>
      <c r="H15" s="65">
        <v>350000000</v>
      </c>
      <c r="I15" s="65">
        <v>77077805.599999994</v>
      </c>
      <c r="J15" s="65">
        <f t="shared" si="0"/>
        <v>427077805.60000002</v>
      </c>
      <c r="K15" s="65">
        <v>0</v>
      </c>
      <c r="L15" s="65">
        <v>408632428.99000001</v>
      </c>
      <c r="M15" s="65">
        <v>0</v>
      </c>
      <c r="N15" s="65">
        <v>388200807.52999997</v>
      </c>
    </row>
    <row r="16" spans="1:87" ht="52.5" customHeight="1" x14ac:dyDescent="0.25">
      <c r="A16" s="11">
        <f t="shared" si="1"/>
        <v>12</v>
      </c>
      <c r="B16" s="12" t="s">
        <v>167</v>
      </c>
      <c r="C16" s="12" t="s">
        <v>108</v>
      </c>
      <c r="D16" s="13" t="s">
        <v>12</v>
      </c>
      <c r="E16" s="12" t="s">
        <v>64</v>
      </c>
      <c r="F16" s="12" t="s">
        <v>125</v>
      </c>
      <c r="G16" s="64">
        <v>0.85240000000000005</v>
      </c>
      <c r="H16" s="65">
        <v>900000000</v>
      </c>
      <c r="I16" s="65">
        <v>224999139.59999999</v>
      </c>
      <c r="J16" s="65">
        <f t="shared" si="0"/>
        <v>1124999139.5999999</v>
      </c>
      <c r="K16" s="65">
        <v>115206582.95999999</v>
      </c>
      <c r="L16" s="65">
        <v>958907330.00999999</v>
      </c>
      <c r="M16" s="65">
        <v>0</v>
      </c>
      <c r="N16" s="65">
        <v>812775560.25999999</v>
      </c>
    </row>
    <row r="17" spans="1:14" ht="48.75" customHeight="1" x14ac:dyDescent="0.25">
      <c r="A17" s="11">
        <f t="shared" si="1"/>
        <v>13</v>
      </c>
      <c r="B17" s="12" t="s">
        <v>167</v>
      </c>
      <c r="C17" s="12" t="s">
        <v>108</v>
      </c>
      <c r="D17" s="13" t="s">
        <v>13</v>
      </c>
      <c r="E17" s="12" t="s">
        <v>65</v>
      </c>
      <c r="F17" s="12" t="s">
        <v>120</v>
      </c>
      <c r="G17" s="64">
        <v>0.9889</v>
      </c>
      <c r="H17" s="65">
        <v>300000000</v>
      </c>
      <c r="I17" s="65">
        <v>88212081.719999999</v>
      </c>
      <c r="J17" s="65">
        <f t="shared" si="0"/>
        <v>388212081.72000003</v>
      </c>
      <c r="K17" s="65">
        <v>0</v>
      </c>
      <c r="L17" s="65">
        <v>383907290.81</v>
      </c>
      <c r="M17" s="65">
        <v>0</v>
      </c>
      <c r="N17" s="65">
        <v>383907290.82999998</v>
      </c>
    </row>
    <row r="18" spans="1:14" ht="60" customHeight="1" x14ac:dyDescent="0.25">
      <c r="A18" s="11">
        <f t="shared" si="1"/>
        <v>14</v>
      </c>
      <c r="B18" s="12" t="s">
        <v>167</v>
      </c>
      <c r="C18" s="12" t="s">
        <v>108</v>
      </c>
      <c r="D18" s="13" t="s">
        <v>112</v>
      </c>
      <c r="E18" s="12" t="s">
        <v>66</v>
      </c>
      <c r="F18" s="12" t="s">
        <v>121</v>
      </c>
      <c r="G18" s="64">
        <v>0.26379999999999998</v>
      </c>
      <c r="H18" s="65">
        <v>300000000</v>
      </c>
      <c r="I18" s="65">
        <v>104112958.95</v>
      </c>
      <c r="J18" s="65">
        <f t="shared" si="0"/>
        <v>404112958.94999999</v>
      </c>
      <c r="K18" s="65">
        <v>0</v>
      </c>
      <c r="L18" s="65">
        <v>106624213.33</v>
      </c>
      <c r="M18" s="65">
        <v>0</v>
      </c>
      <c r="N18" s="65">
        <v>166121962.46000001</v>
      </c>
    </row>
    <row r="19" spans="1:14" ht="55.5" customHeight="1" x14ac:dyDescent="0.25">
      <c r="A19" s="11">
        <f t="shared" si="1"/>
        <v>15</v>
      </c>
      <c r="B19" s="12" t="s">
        <v>167</v>
      </c>
      <c r="C19" s="12" t="s">
        <v>108</v>
      </c>
      <c r="D19" s="13" t="s">
        <v>14</v>
      </c>
      <c r="E19" s="12" t="s">
        <v>67</v>
      </c>
      <c r="F19" s="12" t="s">
        <v>124</v>
      </c>
      <c r="G19" s="64">
        <v>0.59050000000000002</v>
      </c>
      <c r="H19" s="65">
        <v>150000000</v>
      </c>
      <c r="I19" s="65">
        <v>110737092.70999999</v>
      </c>
      <c r="J19" s="65">
        <f t="shared" si="0"/>
        <v>260737092.70999998</v>
      </c>
      <c r="K19" s="65">
        <v>0</v>
      </c>
      <c r="L19" s="65">
        <v>122474681.92</v>
      </c>
      <c r="M19" s="65">
        <v>0</v>
      </c>
      <c r="N19" s="65">
        <v>125163178.34</v>
      </c>
    </row>
    <row r="20" spans="1:14" ht="64.5" customHeight="1" x14ac:dyDescent="0.25">
      <c r="A20" s="11">
        <f t="shared" si="1"/>
        <v>16</v>
      </c>
      <c r="B20" s="12" t="s">
        <v>167</v>
      </c>
      <c r="C20" s="12" t="s">
        <v>108</v>
      </c>
      <c r="D20" s="13" t="s">
        <v>111</v>
      </c>
      <c r="E20" s="12" t="s">
        <v>68</v>
      </c>
      <c r="F20" s="12" t="s">
        <v>123</v>
      </c>
      <c r="G20" s="64">
        <v>0.92200000000000004</v>
      </c>
      <c r="H20" s="65">
        <v>700000000</v>
      </c>
      <c r="I20" s="65">
        <v>174714471.31</v>
      </c>
      <c r="J20" s="65">
        <f t="shared" si="0"/>
        <v>874714471.30999994</v>
      </c>
      <c r="K20" s="65">
        <v>0</v>
      </c>
      <c r="L20" s="65">
        <v>806504348.45000005</v>
      </c>
      <c r="M20" s="65">
        <v>0</v>
      </c>
      <c r="N20" s="65">
        <v>722212539.90999997</v>
      </c>
    </row>
    <row r="21" spans="1:14" ht="51" customHeight="1" x14ac:dyDescent="0.25">
      <c r="A21" s="11">
        <f t="shared" si="1"/>
        <v>17</v>
      </c>
      <c r="B21" s="12" t="s">
        <v>167</v>
      </c>
      <c r="C21" s="12" t="s">
        <v>108</v>
      </c>
      <c r="D21" s="13" t="s">
        <v>15</v>
      </c>
      <c r="E21" s="12" t="s">
        <v>69</v>
      </c>
      <c r="F21" s="12" t="s">
        <v>126</v>
      </c>
      <c r="G21" s="64">
        <v>0.96899999999999997</v>
      </c>
      <c r="H21" s="65">
        <v>250000000</v>
      </c>
      <c r="I21" s="65">
        <v>62250000</v>
      </c>
      <c r="J21" s="65">
        <f t="shared" si="0"/>
        <v>312250000</v>
      </c>
      <c r="K21" s="65">
        <v>0</v>
      </c>
      <c r="L21" s="65">
        <v>302580031.89999998</v>
      </c>
      <c r="M21" s="65">
        <v>0</v>
      </c>
      <c r="N21" s="65">
        <v>302580031.86000001</v>
      </c>
    </row>
    <row r="22" spans="1:14" ht="60.75" customHeight="1" x14ac:dyDescent="0.25">
      <c r="A22" s="11">
        <f t="shared" si="1"/>
        <v>18</v>
      </c>
      <c r="B22" s="12" t="s">
        <v>167</v>
      </c>
      <c r="C22" s="12" t="s">
        <v>108</v>
      </c>
      <c r="D22" s="13" t="s">
        <v>16</v>
      </c>
      <c r="E22" s="12" t="s">
        <v>70</v>
      </c>
      <c r="F22" s="12" t="s">
        <v>114</v>
      </c>
      <c r="G22" s="64">
        <v>0.62460000000000004</v>
      </c>
      <c r="H22" s="65">
        <v>100000000</v>
      </c>
      <c r="I22" s="65">
        <v>0</v>
      </c>
      <c r="J22" s="65">
        <f t="shared" si="0"/>
        <v>100000000</v>
      </c>
      <c r="K22" s="65">
        <v>0</v>
      </c>
      <c r="L22" s="65">
        <v>62463820.350000001</v>
      </c>
      <c r="M22" s="65">
        <v>0</v>
      </c>
      <c r="N22" s="65">
        <v>66847865.270000003</v>
      </c>
    </row>
    <row r="23" spans="1:14" ht="45.75" customHeight="1" x14ac:dyDescent="0.25">
      <c r="A23" s="11">
        <f t="shared" si="1"/>
        <v>19</v>
      </c>
      <c r="B23" s="12" t="s">
        <v>167</v>
      </c>
      <c r="C23" s="12" t="s">
        <v>109</v>
      </c>
      <c r="D23" s="13" t="s">
        <v>17</v>
      </c>
      <c r="E23" s="12" t="s">
        <v>71</v>
      </c>
      <c r="F23" s="12" t="s">
        <v>155</v>
      </c>
      <c r="G23" s="64">
        <v>0.65300000000000002</v>
      </c>
      <c r="H23" s="65">
        <v>156282254.72</v>
      </c>
      <c r="I23" s="65">
        <v>103587160.84999999</v>
      </c>
      <c r="J23" s="65">
        <f t="shared" si="0"/>
        <v>259869415.56999999</v>
      </c>
      <c r="K23" s="65">
        <v>0</v>
      </c>
      <c r="L23" s="65">
        <v>169684020.94</v>
      </c>
      <c r="M23" s="65">
        <v>0</v>
      </c>
      <c r="N23" s="65">
        <v>138549478.90000001</v>
      </c>
    </row>
    <row r="24" spans="1:14" ht="53.25" customHeight="1" x14ac:dyDescent="0.25">
      <c r="A24" s="11">
        <f t="shared" si="1"/>
        <v>20</v>
      </c>
      <c r="B24" s="12" t="s">
        <v>167</v>
      </c>
      <c r="C24" s="12" t="s">
        <v>108</v>
      </c>
      <c r="D24" s="13" t="s">
        <v>18</v>
      </c>
      <c r="E24" s="12" t="s">
        <v>72</v>
      </c>
      <c r="F24" s="12" t="s">
        <v>127</v>
      </c>
      <c r="G24" s="64">
        <v>0.98960000000000004</v>
      </c>
      <c r="H24" s="65">
        <v>250000000</v>
      </c>
      <c r="I24" s="65">
        <v>62021859.369999997</v>
      </c>
      <c r="J24" s="65">
        <f t="shared" si="0"/>
        <v>312021859.37</v>
      </c>
      <c r="K24" s="65">
        <v>0</v>
      </c>
      <c r="L24" s="65">
        <v>308776990.88999999</v>
      </c>
      <c r="M24" s="65">
        <v>0</v>
      </c>
      <c r="N24" s="65">
        <v>308776990.89999998</v>
      </c>
    </row>
    <row r="25" spans="1:14" ht="78.75" customHeight="1" x14ac:dyDescent="0.25">
      <c r="A25" s="11">
        <f t="shared" si="1"/>
        <v>21</v>
      </c>
      <c r="B25" s="12" t="s">
        <v>167</v>
      </c>
      <c r="C25" s="12" t="s">
        <v>108</v>
      </c>
      <c r="D25" s="13" t="s">
        <v>19</v>
      </c>
      <c r="E25" s="12" t="s">
        <v>73</v>
      </c>
      <c r="F25" s="12" t="s">
        <v>129</v>
      </c>
      <c r="G25" s="64">
        <v>0.69430000000000003</v>
      </c>
      <c r="H25" s="65">
        <v>250000000</v>
      </c>
      <c r="I25" s="65">
        <v>62250000</v>
      </c>
      <c r="J25" s="65">
        <f t="shared" si="0"/>
        <v>312250000</v>
      </c>
      <c r="K25" s="65">
        <v>0</v>
      </c>
      <c r="L25" s="65">
        <v>216787819.19</v>
      </c>
      <c r="M25" s="65">
        <v>0</v>
      </c>
      <c r="N25" s="65">
        <v>212590864.40000001</v>
      </c>
    </row>
    <row r="26" spans="1:14" ht="42.75" customHeight="1" x14ac:dyDescent="0.25">
      <c r="A26" s="11">
        <f t="shared" si="1"/>
        <v>22</v>
      </c>
      <c r="B26" s="12" t="s">
        <v>167</v>
      </c>
      <c r="C26" s="12" t="s">
        <v>108</v>
      </c>
      <c r="D26" s="13" t="s">
        <v>20</v>
      </c>
      <c r="E26" s="12" t="s">
        <v>74</v>
      </c>
      <c r="F26" s="12" t="s">
        <v>157</v>
      </c>
      <c r="G26" s="64">
        <v>0.72440000000000004</v>
      </c>
      <c r="H26" s="65">
        <v>147431109.25</v>
      </c>
      <c r="I26" s="65">
        <v>36710346.200000003</v>
      </c>
      <c r="J26" s="65">
        <f t="shared" si="0"/>
        <v>184141455.44999999</v>
      </c>
      <c r="K26" s="65">
        <v>0</v>
      </c>
      <c r="L26" s="65">
        <v>133384057.52</v>
      </c>
      <c r="M26" s="65">
        <v>0</v>
      </c>
      <c r="N26" s="65">
        <v>78028433.959999993</v>
      </c>
    </row>
    <row r="27" spans="1:14" ht="42.75" customHeight="1" x14ac:dyDescent="0.25">
      <c r="A27" s="11">
        <f t="shared" si="1"/>
        <v>23</v>
      </c>
      <c r="B27" s="12" t="s">
        <v>167</v>
      </c>
      <c r="C27" s="12" t="s">
        <v>108</v>
      </c>
      <c r="D27" s="13" t="s">
        <v>21</v>
      </c>
      <c r="E27" s="12" t="s">
        <v>75</v>
      </c>
      <c r="F27" s="12" t="s">
        <v>128</v>
      </c>
      <c r="G27" s="64">
        <v>0.99180000000000001</v>
      </c>
      <c r="H27" s="65">
        <v>60000000</v>
      </c>
      <c r="I27" s="65">
        <v>38490610.68</v>
      </c>
      <c r="J27" s="65">
        <f t="shared" si="0"/>
        <v>98490610.680000007</v>
      </c>
      <c r="K27" s="65">
        <v>9722741.8000000007</v>
      </c>
      <c r="L27" s="65">
        <v>97681430.719999999</v>
      </c>
      <c r="M27" s="65">
        <v>0</v>
      </c>
      <c r="N27" s="65">
        <v>83560754.459999993</v>
      </c>
    </row>
    <row r="28" spans="1:14" ht="45" customHeight="1" x14ac:dyDescent="0.25">
      <c r="A28" s="11">
        <f t="shared" si="1"/>
        <v>24</v>
      </c>
      <c r="B28" s="12" t="s">
        <v>167</v>
      </c>
      <c r="C28" s="12" t="s">
        <v>109</v>
      </c>
      <c r="D28" s="13" t="s">
        <v>22</v>
      </c>
      <c r="E28" s="12" t="s">
        <v>76</v>
      </c>
      <c r="F28" s="12" t="s">
        <v>156</v>
      </c>
      <c r="G28" s="64">
        <v>0.89700000000000002</v>
      </c>
      <c r="H28" s="65">
        <v>189144435.69999999</v>
      </c>
      <c r="I28" s="65">
        <v>86998828.680000007</v>
      </c>
      <c r="J28" s="65">
        <f t="shared" si="0"/>
        <v>276143264.38</v>
      </c>
      <c r="K28" s="65">
        <v>55258071.399999999</v>
      </c>
      <c r="L28" s="65">
        <v>247710661.63</v>
      </c>
      <c r="M28" s="65">
        <v>31449810.859999999</v>
      </c>
      <c r="N28" s="65">
        <v>223902401.09</v>
      </c>
    </row>
    <row r="29" spans="1:14" ht="45" customHeight="1" x14ac:dyDescent="0.25">
      <c r="A29" s="11">
        <f t="shared" si="1"/>
        <v>25</v>
      </c>
      <c r="B29" s="12" t="s">
        <v>167</v>
      </c>
      <c r="C29" s="12" t="s">
        <v>108</v>
      </c>
      <c r="D29" s="13" t="s">
        <v>23</v>
      </c>
      <c r="E29" s="12" t="s">
        <v>77</v>
      </c>
      <c r="F29" s="12" t="s">
        <v>130</v>
      </c>
      <c r="G29" s="64">
        <v>1.0002</v>
      </c>
      <c r="H29" s="65">
        <v>130000000</v>
      </c>
      <c r="I29" s="65">
        <v>30495243.199999999</v>
      </c>
      <c r="J29" s="65">
        <f t="shared" si="0"/>
        <v>160495243.19999999</v>
      </c>
      <c r="K29" s="65">
        <v>0</v>
      </c>
      <c r="L29" s="65">
        <v>130606330.28</v>
      </c>
      <c r="M29" s="65">
        <v>0</v>
      </c>
      <c r="N29" s="65">
        <v>130606330.27</v>
      </c>
    </row>
    <row r="30" spans="1:14" ht="63" customHeight="1" x14ac:dyDescent="0.25">
      <c r="A30" s="11">
        <f t="shared" si="1"/>
        <v>26</v>
      </c>
      <c r="B30" s="12" t="s">
        <v>167</v>
      </c>
      <c r="C30" s="12" t="s">
        <v>108</v>
      </c>
      <c r="D30" s="13" t="s">
        <v>24</v>
      </c>
      <c r="E30" s="12" t="s">
        <v>78</v>
      </c>
      <c r="F30" s="12" t="s">
        <v>131</v>
      </c>
      <c r="G30" s="64">
        <v>0.80589999999999995</v>
      </c>
      <c r="H30" s="65">
        <v>700000000</v>
      </c>
      <c r="I30" s="65">
        <v>179101302.91999999</v>
      </c>
      <c r="J30" s="65">
        <f t="shared" si="0"/>
        <v>879101302.91999996</v>
      </c>
      <c r="K30" s="65">
        <v>0</v>
      </c>
      <c r="L30" s="65">
        <v>627728169.72000003</v>
      </c>
      <c r="M30" s="65">
        <v>0</v>
      </c>
      <c r="N30" s="65">
        <v>666937025.16999996</v>
      </c>
    </row>
    <row r="31" spans="1:14" ht="55.5" customHeight="1" x14ac:dyDescent="0.25">
      <c r="A31" s="11">
        <f t="shared" si="1"/>
        <v>27</v>
      </c>
      <c r="B31" s="12" t="s">
        <v>167</v>
      </c>
      <c r="C31" s="12" t="s">
        <v>108</v>
      </c>
      <c r="D31" s="13" t="s">
        <v>25</v>
      </c>
      <c r="E31" s="12" t="s">
        <v>79</v>
      </c>
      <c r="F31" s="12" t="s">
        <v>132</v>
      </c>
      <c r="G31" s="64">
        <v>0.79679999999999995</v>
      </c>
      <c r="H31" s="65">
        <v>950000000</v>
      </c>
      <c r="I31" s="65">
        <v>210815381.91999999</v>
      </c>
      <c r="J31" s="65">
        <f t="shared" si="0"/>
        <v>1160815381.9200001</v>
      </c>
      <c r="K31" s="65">
        <v>0</v>
      </c>
      <c r="L31" s="65">
        <v>924984108.88999999</v>
      </c>
      <c r="M31" s="65">
        <v>0</v>
      </c>
      <c r="N31" s="65">
        <v>883738081.59000003</v>
      </c>
    </row>
    <row r="32" spans="1:14" ht="84" customHeight="1" x14ac:dyDescent="0.25">
      <c r="A32" s="11">
        <f t="shared" si="1"/>
        <v>28</v>
      </c>
      <c r="B32" s="12" t="s">
        <v>167</v>
      </c>
      <c r="C32" s="12" t="s">
        <v>108</v>
      </c>
      <c r="D32" s="13" t="s">
        <v>26</v>
      </c>
      <c r="E32" s="12" t="s">
        <v>80</v>
      </c>
      <c r="F32" s="12" t="s">
        <v>547</v>
      </c>
      <c r="G32" s="64">
        <v>0.97460000000000002</v>
      </c>
      <c r="H32" s="65">
        <v>3226278709.6100001</v>
      </c>
      <c r="I32" s="65">
        <v>2397373266.4200001</v>
      </c>
      <c r="J32" s="37">
        <f t="shared" si="0"/>
        <v>5623651976.0300007</v>
      </c>
      <c r="K32" s="65">
        <v>127930681.45999999</v>
      </c>
      <c r="L32" s="65">
        <v>5397662990.3800001</v>
      </c>
      <c r="M32" s="65">
        <v>19453382</v>
      </c>
      <c r="N32" s="65">
        <v>5387787593.5</v>
      </c>
    </row>
    <row r="33" spans="1:16" ht="66" customHeight="1" x14ac:dyDescent="0.25">
      <c r="A33" s="11">
        <f t="shared" si="1"/>
        <v>29</v>
      </c>
      <c r="B33" s="12" t="s">
        <v>167</v>
      </c>
      <c r="C33" s="12" t="s">
        <v>108</v>
      </c>
      <c r="D33" s="13" t="s">
        <v>27</v>
      </c>
      <c r="E33" s="12" t="s">
        <v>81</v>
      </c>
      <c r="F33" s="12" t="s">
        <v>133</v>
      </c>
      <c r="G33" s="64">
        <v>0.61950000000000005</v>
      </c>
      <c r="H33" s="65">
        <v>150000000</v>
      </c>
      <c r="I33" s="65">
        <v>56579819.310000002</v>
      </c>
      <c r="J33" s="65">
        <f t="shared" si="0"/>
        <v>206579819.31</v>
      </c>
      <c r="K33" s="65">
        <v>0</v>
      </c>
      <c r="L33" s="65">
        <v>122922577.51000001</v>
      </c>
      <c r="M33" s="65">
        <v>0</v>
      </c>
      <c r="N33" s="65">
        <v>121689167.54000001</v>
      </c>
      <c r="P33" s="76"/>
    </row>
    <row r="34" spans="1:16" ht="61.5" customHeight="1" x14ac:dyDescent="0.25">
      <c r="A34" s="11">
        <f t="shared" si="1"/>
        <v>30</v>
      </c>
      <c r="B34" s="12" t="s">
        <v>167</v>
      </c>
      <c r="C34" s="12" t="s">
        <v>108</v>
      </c>
      <c r="D34" s="13" t="s">
        <v>28</v>
      </c>
      <c r="E34" s="12" t="s">
        <v>82</v>
      </c>
      <c r="F34" s="12" t="s">
        <v>135</v>
      </c>
      <c r="G34" s="64">
        <v>1.0938000000000001</v>
      </c>
      <c r="H34" s="65">
        <v>350000000</v>
      </c>
      <c r="I34" s="65">
        <v>0</v>
      </c>
      <c r="J34" s="65">
        <f t="shared" si="0"/>
        <v>350000000</v>
      </c>
      <c r="K34" s="65">
        <v>0</v>
      </c>
      <c r="L34" s="65">
        <v>218764473.65000001</v>
      </c>
      <c r="M34" s="65">
        <v>0</v>
      </c>
      <c r="N34" s="65">
        <v>234073355.24000001</v>
      </c>
    </row>
    <row r="35" spans="1:16" ht="57.75" customHeight="1" x14ac:dyDescent="0.25">
      <c r="A35" s="11">
        <f t="shared" si="1"/>
        <v>31</v>
      </c>
      <c r="B35" s="12" t="s">
        <v>167</v>
      </c>
      <c r="C35" s="12" t="s">
        <v>108</v>
      </c>
      <c r="D35" s="13" t="s">
        <v>29</v>
      </c>
      <c r="E35" s="12" t="s">
        <v>83</v>
      </c>
      <c r="F35" s="12" t="s">
        <v>134</v>
      </c>
      <c r="G35" s="64">
        <v>0.58950000000000002</v>
      </c>
      <c r="H35" s="65">
        <v>500000000</v>
      </c>
      <c r="I35" s="65">
        <v>258580798.66</v>
      </c>
      <c r="J35" s="65">
        <f t="shared" si="0"/>
        <v>758580798.65999997</v>
      </c>
      <c r="K35" s="65">
        <v>0</v>
      </c>
      <c r="L35" s="65">
        <v>408603446.13999999</v>
      </c>
      <c r="M35" s="65">
        <v>0</v>
      </c>
      <c r="N35" s="65">
        <v>447565269.54000002</v>
      </c>
    </row>
    <row r="36" spans="1:16" ht="58.5" customHeight="1" x14ac:dyDescent="0.25">
      <c r="A36" s="11">
        <f t="shared" si="1"/>
        <v>32</v>
      </c>
      <c r="B36" s="12" t="s">
        <v>167</v>
      </c>
      <c r="C36" s="12" t="s">
        <v>108</v>
      </c>
      <c r="D36" s="13" t="s">
        <v>30</v>
      </c>
      <c r="E36" s="12" t="s">
        <v>84</v>
      </c>
      <c r="F36" s="12" t="s">
        <v>136</v>
      </c>
      <c r="G36" s="64">
        <v>0.30516645660000002</v>
      </c>
      <c r="H36" s="65">
        <v>350000000</v>
      </c>
      <c r="I36" s="65">
        <v>0</v>
      </c>
      <c r="J36" s="65">
        <f t="shared" si="0"/>
        <v>350000000</v>
      </c>
      <c r="K36" s="65">
        <v>0</v>
      </c>
      <c r="L36" s="65">
        <v>106808259.81</v>
      </c>
      <c r="M36" s="65">
        <v>0</v>
      </c>
      <c r="N36" s="65">
        <v>150106194.87</v>
      </c>
    </row>
    <row r="37" spans="1:16" ht="39" customHeight="1" x14ac:dyDescent="0.25">
      <c r="A37" s="11">
        <f t="shared" si="1"/>
        <v>33</v>
      </c>
      <c r="B37" s="12" t="s">
        <v>167</v>
      </c>
      <c r="C37" s="12" t="s">
        <v>108</v>
      </c>
      <c r="D37" s="13" t="s">
        <v>31</v>
      </c>
      <c r="E37" s="12" t="s">
        <v>85</v>
      </c>
      <c r="F37" s="12" t="s">
        <v>158</v>
      </c>
      <c r="G37" s="64">
        <v>0.75649999999999995</v>
      </c>
      <c r="H37" s="65">
        <v>378080274.41000003</v>
      </c>
      <c r="I37" s="65">
        <v>94431347.469999999</v>
      </c>
      <c r="J37" s="65">
        <f t="shared" ref="J37:J68" si="2">+H37+I37</f>
        <v>472511621.88</v>
      </c>
      <c r="K37" s="65">
        <v>47595877.979999997</v>
      </c>
      <c r="L37" s="65">
        <v>357437032.74000001</v>
      </c>
      <c r="M37" s="65">
        <v>38154256.469999999</v>
      </c>
      <c r="N37" s="65">
        <v>361532044.38</v>
      </c>
    </row>
    <row r="38" spans="1:16" ht="47.25" customHeight="1" x14ac:dyDescent="0.25">
      <c r="A38" s="11">
        <f t="shared" si="1"/>
        <v>34</v>
      </c>
      <c r="B38" s="12" t="s">
        <v>167</v>
      </c>
      <c r="C38" s="12" t="s">
        <v>108</v>
      </c>
      <c r="D38" s="13" t="s">
        <v>32</v>
      </c>
      <c r="E38" s="12" t="s">
        <v>86</v>
      </c>
      <c r="F38" s="12" t="s">
        <v>137</v>
      </c>
      <c r="G38" s="64">
        <v>0.72650000000000003</v>
      </c>
      <c r="H38" s="65">
        <v>250000000</v>
      </c>
      <c r="I38" s="65">
        <v>62499581.07</v>
      </c>
      <c r="J38" s="65">
        <f t="shared" si="2"/>
        <v>312499581.06999999</v>
      </c>
      <c r="K38" s="65">
        <v>15808852.6</v>
      </c>
      <c r="L38" s="65">
        <v>227044277.13</v>
      </c>
      <c r="M38" s="65">
        <v>11856639.449999999</v>
      </c>
      <c r="N38" s="65">
        <v>220283207.87</v>
      </c>
    </row>
    <row r="39" spans="1:16" ht="57" customHeight="1" x14ac:dyDescent="0.25">
      <c r="A39" s="11">
        <f t="shared" si="1"/>
        <v>35</v>
      </c>
      <c r="B39" s="12" t="s">
        <v>167</v>
      </c>
      <c r="C39" s="12" t="s">
        <v>108</v>
      </c>
      <c r="D39" s="13" t="s">
        <v>33</v>
      </c>
      <c r="E39" s="12" t="s">
        <v>87</v>
      </c>
      <c r="F39" s="12" t="s">
        <v>159</v>
      </c>
      <c r="G39" s="64">
        <v>0.83840000000000003</v>
      </c>
      <c r="H39" s="65">
        <v>1217414293.28</v>
      </c>
      <c r="I39" s="65">
        <v>818107664.07000005</v>
      </c>
      <c r="J39" s="65">
        <f t="shared" si="2"/>
        <v>2035521957.3499999</v>
      </c>
      <c r="K39" s="65">
        <v>0</v>
      </c>
      <c r="L39" s="65">
        <v>1706647033.6500001</v>
      </c>
      <c r="M39" s="65">
        <v>0</v>
      </c>
      <c r="N39" s="65">
        <v>1706647033.6500001</v>
      </c>
    </row>
    <row r="40" spans="1:16" ht="49.5" customHeight="1" x14ac:dyDescent="0.25">
      <c r="A40" s="11">
        <f t="shared" si="1"/>
        <v>36</v>
      </c>
      <c r="B40" s="12" t="s">
        <v>167</v>
      </c>
      <c r="C40" s="12" t="s">
        <v>108</v>
      </c>
      <c r="D40" s="13" t="s">
        <v>34</v>
      </c>
      <c r="E40" s="12" t="s">
        <v>88</v>
      </c>
      <c r="F40" s="12" t="s">
        <v>138</v>
      </c>
      <c r="G40" s="64">
        <v>0.8337</v>
      </c>
      <c r="H40" s="65">
        <v>1997845720.2</v>
      </c>
      <c r="I40" s="65">
        <v>863862347.5</v>
      </c>
      <c r="J40" s="65">
        <f t="shared" si="2"/>
        <v>2861708067.6999998</v>
      </c>
      <c r="K40" s="65">
        <v>0</v>
      </c>
      <c r="L40" s="65">
        <v>2385863696.5</v>
      </c>
      <c r="M40" s="65">
        <v>0</v>
      </c>
      <c r="N40" s="65">
        <v>2442471275.6599998</v>
      </c>
    </row>
    <row r="41" spans="1:16" ht="48.75" customHeight="1" x14ac:dyDescent="0.25">
      <c r="A41" s="11">
        <f t="shared" si="1"/>
        <v>37</v>
      </c>
      <c r="B41" s="12" t="s">
        <v>167</v>
      </c>
      <c r="C41" s="12" t="s">
        <v>108</v>
      </c>
      <c r="D41" s="13" t="s">
        <v>35</v>
      </c>
      <c r="E41" s="12" t="s">
        <v>89</v>
      </c>
      <c r="F41" s="12" t="s">
        <v>138</v>
      </c>
      <c r="G41" s="64">
        <v>0.95420000000000005</v>
      </c>
      <c r="H41" s="65">
        <v>1866259380.9000001</v>
      </c>
      <c r="I41" s="65">
        <v>2389699302.8800001</v>
      </c>
      <c r="J41" s="65">
        <f t="shared" si="2"/>
        <v>4255958683.7800002</v>
      </c>
      <c r="K41" s="65">
        <v>765416683.10000002</v>
      </c>
      <c r="L41" s="65">
        <v>4061116642.0799999</v>
      </c>
      <c r="M41" s="65">
        <v>0</v>
      </c>
      <c r="N41" s="65">
        <v>3295699958.9699998</v>
      </c>
    </row>
    <row r="42" spans="1:16" ht="50.25" customHeight="1" x14ac:dyDescent="0.25">
      <c r="A42" s="11">
        <f t="shared" si="1"/>
        <v>38</v>
      </c>
      <c r="B42" s="12" t="s">
        <v>167</v>
      </c>
      <c r="C42" s="12" t="s">
        <v>108</v>
      </c>
      <c r="D42" s="13" t="s">
        <v>36</v>
      </c>
      <c r="E42" s="12" t="s">
        <v>90</v>
      </c>
      <c r="F42" s="12" t="s">
        <v>151</v>
      </c>
      <c r="G42" s="64">
        <v>0.94159999999999999</v>
      </c>
      <c r="H42" s="65">
        <v>2199326653.73</v>
      </c>
      <c r="I42" s="65">
        <v>1455197066.9000001</v>
      </c>
      <c r="J42" s="65">
        <f t="shared" si="2"/>
        <v>3654523720.6300001</v>
      </c>
      <c r="K42" s="65">
        <v>0</v>
      </c>
      <c r="L42" s="65">
        <v>3441074780.4899998</v>
      </c>
      <c r="M42" s="65">
        <v>0</v>
      </c>
      <c r="N42" s="65">
        <v>3269021041.4699998</v>
      </c>
    </row>
    <row r="43" spans="1:16" ht="56.25" customHeight="1" x14ac:dyDescent="0.25">
      <c r="A43" s="11">
        <f t="shared" si="1"/>
        <v>39</v>
      </c>
      <c r="B43" s="12" t="s">
        <v>167</v>
      </c>
      <c r="C43" s="12" t="s">
        <v>108</v>
      </c>
      <c r="D43" s="13" t="s">
        <v>37</v>
      </c>
      <c r="E43" s="12" t="s">
        <v>91</v>
      </c>
      <c r="F43" s="12" t="s">
        <v>139</v>
      </c>
      <c r="G43" s="64">
        <v>0.76349999999999996</v>
      </c>
      <c r="H43" s="65">
        <v>200000000</v>
      </c>
      <c r="I43" s="65">
        <v>48135681.509999998</v>
      </c>
      <c r="J43" s="65">
        <f t="shared" si="2"/>
        <v>248135681.50999999</v>
      </c>
      <c r="K43" s="65">
        <v>0</v>
      </c>
      <c r="L43" s="65">
        <v>189445590.84</v>
      </c>
      <c r="M43" s="65">
        <v>0</v>
      </c>
      <c r="N43" s="65">
        <v>191711329.43000001</v>
      </c>
    </row>
    <row r="44" spans="1:16" ht="63" customHeight="1" x14ac:dyDescent="0.25">
      <c r="A44" s="11">
        <f t="shared" si="1"/>
        <v>40</v>
      </c>
      <c r="B44" s="12" t="s">
        <v>167</v>
      </c>
      <c r="C44" s="12" t="s">
        <v>108</v>
      </c>
      <c r="D44" s="13" t="s">
        <v>38</v>
      </c>
      <c r="E44" s="12" t="s">
        <v>92</v>
      </c>
      <c r="F44" s="12" t="s">
        <v>140</v>
      </c>
      <c r="G44" s="64">
        <v>0.42559999999999998</v>
      </c>
      <c r="H44" s="65">
        <v>500000000</v>
      </c>
      <c r="I44" s="65">
        <v>177576677.19999999</v>
      </c>
      <c r="J44" s="65">
        <f t="shared" si="2"/>
        <v>677576677.20000005</v>
      </c>
      <c r="K44" s="65">
        <v>0</v>
      </c>
      <c r="L44" s="65">
        <v>183188980.84</v>
      </c>
      <c r="M44" s="65">
        <v>0</v>
      </c>
      <c r="N44" s="65">
        <v>272907071.06</v>
      </c>
    </row>
    <row r="45" spans="1:16" ht="51.75" customHeight="1" x14ac:dyDescent="0.25">
      <c r="A45" s="11">
        <f t="shared" si="1"/>
        <v>41</v>
      </c>
      <c r="B45" s="12" t="s">
        <v>167</v>
      </c>
      <c r="C45" s="12" t="s">
        <v>108</v>
      </c>
      <c r="D45" s="13" t="s">
        <v>39</v>
      </c>
      <c r="E45" s="12" t="s">
        <v>93</v>
      </c>
      <c r="F45" s="12" t="s">
        <v>141</v>
      </c>
      <c r="G45" s="64">
        <v>0.98950000000000005</v>
      </c>
      <c r="H45" s="65">
        <v>250000000</v>
      </c>
      <c r="I45" s="65">
        <v>62338821.909999996</v>
      </c>
      <c r="J45" s="65">
        <f t="shared" si="2"/>
        <v>312338821.90999997</v>
      </c>
      <c r="K45" s="65">
        <v>0</v>
      </c>
      <c r="L45" s="65">
        <v>309046021.45999998</v>
      </c>
      <c r="M45" s="65">
        <v>0</v>
      </c>
      <c r="N45" s="65">
        <v>278048313.19</v>
      </c>
    </row>
    <row r="46" spans="1:16" ht="49.5" customHeight="1" x14ac:dyDescent="0.25">
      <c r="A46" s="11">
        <f t="shared" si="1"/>
        <v>42</v>
      </c>
      <c r="B46" s="12" t="s">
        <v>167</v>
      </c>
      <c r="C46" s="12" t="s">
        <v>108</v>
      </c>
      <c r="D46" s="13" t="s">
        <v>40</v>
      </c>
      <c r="E46" s="12" t="s">
        <v>94</v>
      </c>
      <c r="F46" s="12" t="s">
        <v>152</v>
      </c>
      <c r="G46" s="64">
        <v>1.11E-2</v>
      </c>
      <c r="H46" s="65">
        <v>191539454.5</v>
      </c>
      <c r="I46" s="65">
        <v>351295642.66000003</v>
      </c>
      <c r="J46" s="65">
        <f t="shared" si="2"/>
        <v>542835097.16000009</v>
      </c>
      <c r="K46" s="65">
        <v>0</v>
      </c>
      <c r="L46" s="65">
        <v>6012713.29</v>
      </c>
      <c r="M46" s="65">
        <v>0</v>
      </c>
      <c r="N46" s="65">
        <v>110354750.05</v>
      </c>
    </row>
    <row r="47" spans="1:16" ht="46.5" customHeight="1" x14ac:dyDescent="0.25">
      <c r="A47" s="11">
        <f t="shared" si="1"/>
        <v>43</v>
      </c>
      <c r="B47" s="12" t="s">
        <v>167</v>
      </c>
      <c r="C47" s="12" t="s">
        <v>108</v>
      </c>
      <c r="D47" s="13" t="s">
        <v>41</v>
      </c>
      <c r="E47" s="12" t="s">
        <v>95</v>
      </c>
      <c r="F47" s="12" t="s">
        <v>142</v>
      </c>
      <c r="G47" s="64">
        <v>0.59370000000000001</v>
      </c>
      <c r="H47" s="65">
        <v>400000000</v>
      </c>
      <c r="I47" s="65">
        <v>219654251.36000001</v>
      </c>
      <c r="J47" s="65">
        <f t="shared" si="2"/>
        <v>619654251.36000001</v>
      </c>
      <c r="K47" s="65">
        <v>0</v>
      </c>
      <c r="L47" s="65">
        <v>367878848.11000001</v>
      </c>
      <c r="M47" s="65">
        <v>0</v>
      </c>
      <c r="N47" s="65">
        <v>358780418.83999997</v>
      </c>
    </row>
    <row r="48" spans="1:16" ht="41.25" customHeight="1" x14ac:dyDescent="0.25">
      <c r="A48" s="11">
        <f t="shared" si="1"/>
        <v>44</v>
      </c>
      <c r="B48" s="12" t="s">
        <v>167</v>
      </c>
      <c r="C48" s="12" t="s">
        <v>108</v>
      </c>
      <c r="D48" s="13" t="s">
        <v>42</v>
      </c>
      <c r="E48" s="12" t="s">
        <v>96</v>
      </c>
      <c r="F48" s="12" t="s">
        <v>150</v>
      </c>
      <c r="G48" s="64">
        <v>0.68940000000000001</v>
      </c>
      <c r="H48" s="65">
        <v>720760279.79999995</v>
      </c>
      <c r="I48" s="65">
        <v>491925264.60000002</v>
      </c>
      <c r="J48" s="65">
        <f t="shared" si="2"/>
        <v>1212685544.4000001</v>
      </c>
      <c r="K48" s="65">
        <v>0</v>
      </c>
      <c r="L48" s="65">
        <v>836080723.49000001</v>
      </c>
      <c r="M48" s="65">
        <v>0</v>
      </c>
      <c r="N48" s="65">
        <v>863049613.94000006</v>
      </c>
    </row>
    <row r="49" spans="1:16" ht="70.5" customHeight="1" x14ac:dyDescent="0.25">
      <c r="A49" s="11">
        <f t="shared" si="1"/>
        <v>45</v>
      </c>
      <c r="B49" s="12" t="s">
        <v>167</v>
      </c>
      <c r="C49" s="12" t="s">
        <v>108</v>
      </c>
      <c r="D49" s="13" t="s">
        <v>43</v>
      </c>
      <c r="E49" s="12" t="s">
        <v>97</v>
      </c>
      <c r="F49" s="12" t="s">
        <v>143</v>
      </c>
      <c r="G49" s="64">
        <v>0.97040000000000004</v>
      </c>
      <c r="H49" s="65">
        <v>350000000</v>
      </c>
      <c r="I49" s="65">
        <v>82991425.590000004</v>
      </c>
      <c r="J49" s="65">
        <f t="shared" si="2"/>
        <v>432991425.59000003</v>
      </c>
      <c r="K49" s="65">
        <v>0</v>
      </c>
      <c r="L49" s="65">
        <v>420161731.97000003</v>
      </c>
      <c r="M49" s="65">
        <v>0</v>
      </c>
      <c r="N49" s="65">
        <v>399153645.38</v>
      </c>
    </row>
    <row r="50" spans="1:16" ht="39.75" customHeight="1" x14ac:dyDescent="0.25">
      <c r="A50" s="11">
        <f t="shared" si="1"/>
        <v>46</v>
      </c>
      <c r="B50" s="12" t="s">
        <v>167</v>
      </c>
      <c r="C50" s="12" t="s">
        <v>108</v>
      </c>
      <c r="D50" s="13" t="s">
        <v>44</v>
      </c>
      <c r="E50" s="12" t="s">
        <v>98</v>
      </c>
      <c r="F50" s="12" t="s">
        <v>149</v>
      </c>
      <c r="G50" s="64">
        <v>0.68700000000000006</v>
      </c>
      <c r="H50" s="65">
        <v>2281372187.98</v>
      </c>
      <c r="I50" s="65">
        <v>9298909155.0100002</v>
      </c>
      <c r="J50" s="65">
        <f t="shared" si="2"/>
        <v>11580281342.99</v>
      </c>
      <c r="K50" s="65">
        <v>540588608.13</v>
      </c>
      <c r="L50" s="65">
        <v>7955116818.7600002</v>
      </c>
      <c r="M50" s="65">
        <v>0</v>
      </c>
      <c r="N50" s="65">
        <v>7611757652.8900003</v>
      </c>
    </row>
    <row r="51" spans="1:16" ht="60" customHeight="1" x14ac:dyDescent="0.25">
      <c r="A51" s="11">
        <f t="shared" si="1"/>
        <v>47</v>
      </c>
      <c r="B51" s="12" t="s">
        <v>167</v>
      </c>
      <c r="C51" s="12" t="s">
        <v>108</v>
      </c>
      <c r="D51" s="13" t="s">
        <v>45</v>
      </c>
      <c r="E51" s="12" t="s">
        <v>99</v>
      </c>
      <c r="F51" s="12" t="s">
        <v>145</v>
      </c>
      <c r="G51" s="64">
        <v>0.31929999999999997</v>
      </c>
      <c r="H51" s="65">
        <v>200000000</v>
      </c>
      <c r="I51" s="65">
        <v>0</v>
      </c>
      <c r="J51" s="65">
        <f t="shared" si="2"/>
        <v>200000000</v>
      </c>
      <c r="K51" s="65">
        <v>0</v>
      </c>
      <c r="L51" s="65">
        <v>63857966.369999997</v>
      </c>
      <c r="M51" s="65">
        <v>0</v>
      </c>
      <c r="N51" s="65">
        <v>87893474.769999996</v>
      </c>
    </row>
    <row r="52" spans="1:16" ht="64.5" customHeight="1" x14ac:dyDescent="0.25">
      <c r="A52" s="11">
        <f t="shared" si="1"/>
        <v>48</v>
      </c>
      <c r="B52" s="12" t="s">
        <v>167</v>
      </c>
      <c r="C52" s="12" t="s">
        <v>108</v>
      </c>
      <c r="D52" s="13" t="s">
        <v>45</v>
      </c>
      <c r="E52" s="12" t="s">
        <v>100</v>
      </c>
      <c r="F52" s="12" t="s">
        <v>144</v>
      </c>
      <c r="G52" s="64">
        <v>0.47670000000000001</v>
      </c>
      <c r="H52" s="65">
        <v>500000000</v>
      </c>
      <c r="I52" s="65">
        <v>86825545.790000007</v>
      </c>
      <c r="J52" s="65">
        <f t="shared" si="2"/>
        <v>586825545.78999996</v>
      </c>
      <c r="K52" s="65">
        <v>0</v>
      </c>
      <c r="L52" s="65">
        <v>279767907.08999997</v>
      </c>
      <c r="M52" s="65">
        <v>0</v>
      </c>
      <c r="N52" s="65">
        <v>309825930.30000001</v>
      </c>
    </row>
    <row r="53" spans="1:16" ht="51.75" customHeight="1" x14ac:dyDescent="0.25">
      <c r="A53" s="11">
        <f t="shared" si="1"/>
        <v>49</v>
      </c>
      <c r="B53" s="12" t="s">
        <v>167</v>
      </c>
      <c r="C53" s="12" t="s">
        <v>109</v>
      </c>
      <c r="D53" s="13" t="s">
        <v>46</v>
      </c>
      <c r="E53" s="12" t="s">
        <v>101</v>
      </c>
      <c r="F53" s="12" t="s">
        <v>160</v>
      </c>
      <c r="G53" s="64">
        <v>0.37819999999999998</v>
      </c>
      <c r="H53" s="65">
        <v>19996022.399999999</v>
      </c>
      <c r="I53" s="65">
        <v>7676884.5499999998</v>
      </c>
      <c r="J53" s="65">
        <f t="shared" si="2"/>
        <v>27672906.949999999</v>
      </c>
      <c r="K53" s="65">
        <v>0</v>
      </c>
      <c r="L53" s="65">
        <v>10465215.18</v>
      </c>
      <c r="M53" s="65">
        <v>0</v>
      </c>
      <c r="N53" s="65">
        <v>12371376.630000001</v>
      </c>
    </row>
    <row r="54" spans="1:16" ht="57.75" customHeight="1" x14ac:dyDescent="0.25">
      <c r="A54" s="11">
        <f t="shared" si="1"/>
        <v>50</v>
      </c>
      <c r="B54" s="12" t="s">
        <v>167</v>
      </c>
      <c r="C54" s="12" t="s">
        <v>109</v>
      </c>
      <c r="D54" s="13" t="s">
        <v>110</v>
      </c>
      <c r="E54" s="12" t="s">
        <v>102</v>
      </c>
      <c r="F54" s="12" t="s">
        <v>162</v>
      </c>
      <c r="G54" s="64">
        <v>0.49959999999999999</v>
      </c>
      <c r="H54" s="65">
        <v>250959023.97</v>
      </c>
      <c r="I54" s="65">
        <v>56416141.75</v>
      </c>
      <c r="J54" s="65">
        <f t="shared" si="2"/>
        <v>307375165.72000003</v>
      </c>
      <c r="K54" s="65">
        <v>0</v>
      </c>
      <c r="L54" s="65">
        <v>153568192.56999999</v>
      </c>
      <c r="M54" s="65">
        <v>0</v>
      </c>
      <c r="N54" s="65">
        <v>184329587.19999999</v>
      </c>
    </row>
    <row r="55" spans="1:16" ht="53.25" customHeight="1" x14ac:dyDescent="0.25">
      <c r="A55" s="11">
        <f t="shared" si="1"/>
        <v>51</v>
      </c>
      <c r="B55" s="12" t="s">
        <v>167</v>
      </c>
      <c r="C55" s="12" t="s">
        <v>109</v>
      </c>
      <c r="D55" s="13" t="s">
        <v>47</v>
      </c>
      <c r="E55" s="12" t="s">
        <v>103</v>
      </c>
      <c r="F55" s="12" t="s">
        <v>161</v>
      </c>
      <c r="G55" s="64">
        <v>0.82899999999999996</v>
      </c>
      <c r="H55" s="65">
        <v>2112908521.48</v>
      </c>
      <c r="I55" s="65">
        <v>2373464304.54</v>
      </c>
      <c r="J55" s="65">
        <f t="shared" si="2"/>
        <v>4486372826.0200005</v>
      </c>
      <c r="K55" s="65">
        <v>0</v>
      </c>
      <c r="L55" s="65">
        <v>3719252062.0500002</v>
      </c>
      <c r="M55" s="65">
        <v>0</v>
      </c>
      <c r="N55" s="65">
        <v>3679257886.1399999</v>
      </c>
    </row>
    <row r="56" spans="1:16" ht="57.75" customHeight="1" x14ac:dyDescent="0.25">
      <c r="A56" s="11">
        <f t="shared" si="1"/>
        <v>52</v>
      </c>
      <c r="B56" s="12" t="s">
        <v>167</v>
      </c>
      <c r="C56" s="12" t="s">
        <v>108</v>
      </c>
      <c r="D56" s="13" t="s">
        <v>48</v>
      </c>
      <c r="E56" s="12" t="s">
        <v>104</v>
      </c>
      <c r="F56" s="12" t="s">
        <v>148</v>
      </c>
      <c r="G56" s="64">
        <v>0.52559999999999996</v>
      </c>
      <c r="H56" s="65">
        <v>32000000</v>
      </c>
      <c r="I56" s="65">
        <v>1060809446.65</v>
      </c>
      <c r="J56" s="65">
        <f t="shared" si="2"/>
        <v>1092809446.6500001</v>
      </c>
      <c r="K56" s="65">
        <v>0</v>
      </c>
      <c r="L56" s="65">
        <v>574331051.12</v>
      </c>
      <c r="M56" s="65">
        <v>0</v>
      </c>
      <c r="N56" s="65">
        <v>574331051.12</v>
      </c>
    </row>
    <row r="57" spans="1:16" ht="45" customHeight="1" x14ac:dyDescent="0.25">
      <c r="A57" s="11">
        <f t="shared" si="1"/>
        <v>53</v>
      </c>
      <c r="B57" s="12" t="s">
        <v>167</v>
      </c>
      <c r="C57" s="12" t="s">
        <v>109</v>
      </c>
      <c r="D57" s="13" t="s">
        <v>49</v>
      </c>
      <c r="E57" s="12" t="s">
        <v>105</v>
      </c>
      <c r="F57" s="12" t="s">
        <v>122</v>
      </c>
      <c r="G57" s="64">
        <v>0.8216</v>
      </c>
      <c r="H57" s="65">
        <v>738849679.73000002</v>
      </c>
      <c r="I57" s="65">
        <v>151395229.34999999</v>
      </c>
      <c r="J57" s="65">
        <f t="shared" si="2"/>
        <v>890244909.08000004</v>
      </c>
      <c r="K57" s="65">
        <v>43242688.189999998</v>
      </c>
      <c r="L57" s="65">
        <v>731381356.53999996</v>
      </c>
      <c r="M57" s="65">
        <v>34594150.549999997</v>
      </c>
      <c r="N57" s="65">
        <v>763154067.03999996</v>
      </c>
    </row>
    <row r="58" spans="1:16" ht="49.5" customHeight="1" x14ac:dyDescent="0.25">
      <c r="A58" s="11">
        <f t="shared" si="1"/>
        <v>54</v>
      </c>
      <c r="B58" s="12" t="s">
        <v>167</v>
      </c>
      <c r="C58" s="12" t="s">
        <v>108</v>
      </c>
      <c r="D58" s="13" t="s">
        <v>50</v>
      </c>
      <c r="E58" s="12" t="s">
        <v>106</v>
      </c>
      <c r="F58" s="12" t="s">
        <v>147</v>
      </c>
      <c r="G58" s="64">
        <v>0.82699999999999996</v>
      </c>
      <c r="H58" s="65">
        <v>22843763.25</v>
      </c>
      <c r="I58" s="65">
        <v>8781331.5</v>
      </c>
      <c r="J58" s="65">
        <f t="shared" si="2"/>
        <v>31625094.75</v>
      </c>
      <c r="K58" s="65">
        <v>0</v>
      </c>
      <c r="L58" s="65">
        <v>26155227.969999999</v>
      </c>
      <c r="M58" s="65">
        <v>0</v>
      </c>
      <c r="N58" s="65">
        <v>26797045.010000002</v>
      </c>
    </row>
    <row r="59" spans="1:16" ht="61.5" customHeight="1" x14ac:dyDescent="0.25">
      <c r="A59" s="11">
        <f t="shared" si="1"/>
        <v>55</v>
      </c>
      <c r="B59" s="12" t="s">
        <v>167</v>
      </c>
      <c r="C59" s="12" t="s">
        <v>108</v>
      </c>
      <c r="D59" s="13" t="s">
        <v>51</v>
      </c>
      <c r="E59" s="12" t="s">
        <v>107</v>
      </c>
      <c r="F59" s="12" t="s">
        <v>146</v>
      </c>
      <c r="G59" s="64">
        <v>0.84630000000000005</v>
      </c>
      <c r="H59" s="65">
        <v>557514560.32000005</v>
      </c>
      <c r="I59" s="65">
        <v>177023991.52000001</v>
      </c>
      <c r="J59" s="65">
        <f t="shared" si="2"/>
        <v>734538551.84000003</v>
      </c>
      <c r="K59" s="65">
        <v>88218266.079999998</v>
      </c>
      <c r="L59" s="65">
        <v>621652561.89999998</v>
      </c>
      <c r="M59" s="65">
        <v>0</v>
      </c>
      <c r="N59" s="65">
        <v>544291079.19000006</v>
      </c>
    </row>
    <row r="60" spans="1:16" ht="49.5" customHeight="1" x14ac:dyDescent="0.25">
      <c r="A60" s="11">
        <f t="shared" si="1"/>
        <v>56</v>
      </c>
      <c r="B60" s="12" t="s">
        <v>167</v>
      </c>
      <c r="C60" s="12" t="s">
        <v>108</v>
      </c>
      <c r="D60" s="13" t="s">
        <v>169</v>
      </c>
      <c r="E60" s="12" t="s">
        <v>222</v>
      </c>
      <c r="F60" s="12" t="s">
        <v>170</v>
      </c>
      <c r="G60" s="64">
        <v>0.64800000000000002</v>
      </c>
      <c r="H60" s="65" t="s">
        <v>171</v>
      </c>
      <c r="I60" s="65">
        <v>330543953.18000001</v>
      </c>
      <c r="J60" s="65">
        <f t="shared" si="2"/>
        <v>2718660857.3199997</v>
      </c>
      <c r="K60" s="65">
        <v>249455474.47</v>
      </c>
      <c r="L60" s="65">
        <v>1761827282.5599999</v>
      </c>
      <c r="M60" s="65">
        <v>226610396.96000001</v>
      </c>
      <c r="N60" s="65">
        <v>1819182748.3599999</v>
      </c>
    </row>
    <row r="61" spans="1:16" ht="62.25" customHeight="1" x14ac:dyDescent="0.25">
      <c r="A61" s="11">
        <f t="shared" si="1"/>
        <v>57</v>
      </c>
      <c r="B61" s="12" t="s">
        <v>167</v>
      </c>
      <c r="C61" s="12" t="s">
        <v>108</v>
      </c>
      <c r="D61" s="13" t="s">
        <v>541</v>
      </c>
      <c r="E61" s="12" t="s">
        <v>172</v>
      </c>
      <c r="F61" s="12" t="s">
        <v>173</v>
      </c>
      <c r="G61" s="64">
        <v>0.57340000000000002</v>
      </c>
      <c r="H61" s="65" t="s">
        <v>174</v>
      </c>
      <c r="I61" s="65">
        <v>2751274.7</v>
      </c>
      <c r="J61" s="65">
        <f t="shared" si="2"/>
        <v>9111156.0899999999</v>
      </c>
      <c r="K61" s="65">
        <v>0</v>
      </c>
      <c r="L61" s="65">
        <v>5224568.5</v>
      </c>
      <c r="M61" s="65">
        <v>0</v>
      </c>
      <c r="N61" s="65">
        <v>5451631.0800000001</v>
      </c>
    </row>
    <row r="62" spans="1:16" s="4" customFormat="1" ht="93.75" customHeight="1" x14ac:dyDescent="0.25">
      <c r="A62" s="11">
        <f t="shared" si="1"/>
        <v>58</v>
      </c>
      <c r="B62" s="12" t="s">
        <v>167</v>
      </c>
      <c r="C62" s="12" t="s">
        <v>108</v>
      </c>
      <c r="D62" s="13" t="s">
        <v>232</v>
      </c>
      <c r="E62" s="12" t="s">
        <v>175</v>
      </c>
      <c r="F62" s="12" t="s">
        <v>548</v>
      </c>
      <c r="G62" s="64">
        <v>0.89790000000000003</v>
      </c>
      <c r="H62" s="65">
        <v>158449337.56</v>
      </c>
      <c r="I62" s="65">
        <v>39149584.840000004</v>
      </c>
      <c r="J62" s="65">
        <f t="shared" si="2"/>
        <v>197598922.40000001</v>
      </c>
      <c r="K62" s="65">
        <v>0</v>
      </c>
      <c r="L62" s="65">
        <v>173590378.88</v>
      </c>
      <c r="M62" s="65">
        <v>0</v>
      </c>
      <c r="N62" s="65">
        <v>173590378.88</v>
      </c>
      <c r="O62" s="75"/>
      <c r="P62" s="75"/>
    </row>
    <row r="63" spans="1:16" s="4" customFormat="1" ht="68.25" customHeight="1" x14ac:dyDescent="0.25">
      <c r="A63" s="11">
        <f t="shared" si="1"/>
        <v>59</v>
      </c>
      <c r="B63" s="12" t="s">
        <v>167</v>
      </c>
      <c r="C63" s="12" t="s">
        <v>108</v>
      </c>
      <c r="D63" s="13" t="s">
        <v>539</v>
      </c>
      <c r="E63" s="12" t="s">
        <v>176</v>
      </c>
      <c r="F63" s="12" t="s">
        <v>177</v>
      </c>
      <c r="G63" s="64">
        <v>0.1915</v>
      </c>
      <c r="H63" s="65">
        <v>3582893.58</v>
      </c>
      <c r="I63" s="65">
        <v>408403.58</v>
      </c>
      <c r="J63" s="65">
        <f t="shared" si="2"/>
        <v>3991297.16</v>
      </c>
      <c r="K63" s="65">
        <v>0</v>
      </c>
      <c r="L63" s="65" t="s">
        <v>178</v>
      </c>
      <c r="M63" s="65">
        <v>0</v>
      </c>
      <c r="N63" s="65">
        <v>1328064.58</v>
      </c>
      <c r="O63" s="75"/>
      <c r="P63" s="75"/>
    </row>
    <row r="64" spans="1:16" s="4" customFormat="1" ht="57.75" customHeight="1" x14ac:dyDescent="0.25">
      <c r="A64" s="11">
        <f t="shared" si="1"/>
        <v>60</v>
      </c>
      <c r="B64" s="12" t="s">
        <v>167</v>
      </c>
      <c r="C64" s="12" t="s">
        <v>108</v>
      </c>
      <c r="D64" s="13" t="s">
        <v>540</v>
      </c>
      <c r="E64" s="12" t="s">
        <v>233</v>
      </c>
      <c r="F64" s="12" t="s">
        <v>227</v>
      </c>
      <c r="G64" s="64">
        <v>0.27560000000000001</v>
      </c>
      <c r="H64" s="65" t="s">
        <v>179</v>
      </c>
      <c r="I64" s="65">
        <v>10424922.119999999</v>
      </c>
      <c r="J64" s="65">
        <f t="shared" si="2"/>
        <v>35574825.909999996</v>
      </c>
      <c r="K64" s="65">
        <v>0</v>
      </c>
      <c r="L64" s="65">
        <v>9803686.4900000002</v>
      </c>
      <c r="M64" s="65">
        <v>0</v>
      </c>
      <c r="N64" s="65">
        <v>12872929.949999999</v>
      </c>
      <c r="O64" s="75"/>
      <c r="P64" s="75"/>
    </row>
    <row r="65" spans="1:58" s="4" customFormat="1" ht="74.25" customHeight="1" x14ac:dyDescent="0.25">
      <c r="A65" s="11">
        <f t="shared" si="1"/>
        <v>61</v>
      </c>
      <c r="B65" s="12" t="s">
        <v>167</v>
      </c>
      <c r="C65" s="12" t="s">
        <v>108</v>
      </c>
      <c r="D65" s="13" t="s">
        <v>537</v>
      </c>
      <c r="E65" s="12" t="s">
        <v>180</v>
      </c>
      <c r="F65" s="12" t="s">
        <v>181</v>
      </c>
      <c r="G65" s="64">
        <v>0.1983</v>
      </c>
      <c r="H65" s="65" t="s">
        <v>182</v>
      </c>
      <c r="I65" s="65">
        <v>0</v>
      </c>
      <c r="J65" s="65">
        <f t="shared" si="2"/>
        <v>20796617.43</v>
      </c>
      <c r="K65" s="65">
        <v>0</v>
      </c>
      <c r="L65" s="65" t="s">
        <v>183</v>
      </c>
      <c r="M65" s="65">
        <v>0</v>
      </c>
      <c r="N65" s="65">
        <v>7458442.9800000004</v>
      </c>
      <c r="O65" s="75"/>
      <c r="P65" s="75"/>
    </row>
    <row r="66" spans="1:58" s="4" customFormat="1" ht="72" customHeight="1" x14ac:dyDescent="0.25">
      <c r="A66" s="11">
        <f t="shared" si="1"/>
        <v>62</v>
      </c>
      <c r="B66" s="12" t="s">
        <v>167</v>
      </c>
      <c r="C66" s="12" t="s">
        <v>108</v>
      </c>
      <c r="D66" s="13" t="s">
        <v>538</v>
      </c>
      <c r="E66" s="12" t="s">
        <v>184</v>
      </c>
      <c r="F66" s="12" t="s">
        <v>185</v>
      </c>
      <c r="G66" s="64">
        <v>0.29759999999999998</v>
      </c>
      <c r="H66" s="65">
        <v>573988053.99000001</v>
      </c>
      <c r="I66" s="65">
        <v>724590852.82000005</v>
      </c>
      <c r="J66" s="65">
        <f t="shared" si="2"/>
        <v>1298578906.8099999</v>
      </c>
      <c r="K66" s="65">
        <v>8628305.3800000008</v>
      </c>
      <c r="L66" s="65">
        <v>323330748.75</v>
      </c>
      <c r="M66" s="65">
        <v>0</v>
      </c>
      <c r="N66" s="65">
        <v>403766859.17000002</v>
      </c>
      <c r="O66" s="75"/>
      <c r="P66" s="75"/>
    </row>
    <row r="67" spans="1:58" s="4" customFormat="1" ht="74.25" customHeight="1" x14ac:dyDescent="0.25">
      <c r="A67" s="11">
        <f t="shared" si="1"/>
        <v>63</v>
      </c>
      <c r="B67" s="12" t="s">
        <v>167</v>
      </c>
      <c r="C67" s="12" t="s">
        <v>108</v>
      </c>
      <c r="D67" s="13" t="s">
        <v>231</v>
      </c>
      <c r="E67" s="12" t="s">
        <v>186</v>
      </c>
      <c r="F67" s="12" t="s">
        <v>187</v>
      </c>
      <c r="G67" s="64">
        <v>0.95679999999999998</v>
      </c>
      <c r="H67" s="65">
        <v>262191505.94</v>
      </c>
      <c r="I67" s="65">
        <v>64538253.490000002</v>
      </c>
      <c r="J67" s="65">
        <f t="shared" si="2"/>
        <v>326729759.43000001</v>
      </c>
      <c r="K67" s="65">
        <v>0</v>
      </c>
      <c r="L67" s="65">
        <v>310768636.94999999</v>
      </c>
      <c r="M67" s="65">
        <v>0</v>
      </c>
      <c r="N67" s="65">
        <v>295230205.11000001</v>
      </c>
      <c r="O67" s="75"/>
      <c r="P67" s="75"/>
    </row>
    <row r="68" spans="1:58" s="5" customFormat="1" ht="75" customHeight="1" x14ac:dyDescent="0.25">
      <c r="A68" s="11">
        <f t="shared" si="1"/>
        <v>64</v>
      </c>
      <c r="B68" s="12" t="s">
        <v>167</v>
      </c>
      <c r="C68" s="12" t="s">
        <v>108</v>
      </c>
      <c r="D68" s="13" t="s">
        <v>230</v>
      </c>
      <c r="E68" s="12" t="s">
        <v>188</v>
      </c>
      <c r="F68" s="12" t="s">
        <v>189</v>
      </c>
      <c r="G68" s="64">
        <v>0.91259999999999997</v>
      </c>
      <c r="H68" s="65">
        <v>338238987.24000001</v>
      </c>
      <c r="I68" s="65">
        <v>116367770.27</v>
      </c>
      <c r="J68" s="65">
        <f t="shared" si="2"/>
        <v>454606757.50999999</v>
      </c>
      <c r="K68" s="65">
        <v>0</v>
      </c>
      <c r="L68" s="65">
        <v>437581971.95999998</v>
      </c>
      <c r="M68" s="65">
        <v>0</v>
      </c>
      <c r="N68" s="65">
        <v>408049087.05000001</v>
      </c>
      <c r="O68" s="75"/>
      <c r="P68" s="7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ht="52.5" customHeight="1" x14ac:dyDescent="0.25">
      <c r="A69" s="11">
        <f t="shared" si="1"/>
        <v>65</v>
      </c>
      <c r="B69" s="12" t="s">
        <v>167</v>
      </c>
      <c r="C69" s="12" t="s">
        <v>108</v>
      </c>
      <c r="D69" s="13" t="s">
        <v>190</v>
      </c>
      <c r="E69" s="12" t="s">
        <v>191</v>
      </c>
      <c r="F69" s="12" t="s">
        <v>192</v>
      </c>
      <c r="G69" s="64">
        <v>1</v>
      </c>
      <c r="H69" s="65">
        <v>28211575.91</v>
      </c>
      <c r="I69" s="65">
        <v>880234321.98000002</v>
      </c>
      <c r="J69" s="65">
        <f t="shared" ref="J69:J92" si="3">+H69+I69</f>
        <v>908445897.88999999</v>
      </c>
      <c r="K69" s="65">
        <v>0</v>
      </c>
      <c r="L69" s="65">
        <v>684597641.42999995</v>
      </c>
      <c r="M69" s="65">
        <v>0</v>
      </c>
      <c r="N69" s="65">
        <v>652900290.47000003</v>
      </c>
    </row>
    <row r="70" spans="1:58" ht="76.5" x14ac:dyDescent="0.25">
      <c r="A70" s="11">
        <f t="shared" ref="A70:A133" si="4">+A69+1</f>
        <v>66</v>
      </c>
      <c r="B70" s="12" t="s">
        <v>167</v>
      </c>
      <c r="C70" s="12" t="s">
        <v>108</v>
      </c>
      <c r="D70" s="13" t="s">
        <v>534</v>
      </c>
      <c r="E70" s="12" t="s">
        <v>193</v>
      </c>
      <c r="F70" s="12" t="s">
        <v>194</v>
      </c>
      <c r="G70" s="64">
        <v>0.98570000000000002</v>
      </c>
      <c r="H70" s="65">
        <v>98054901.370000005</v>
      </c>
      <c r="I70" s="65">
        <v>24272391.210000001</v>
      </c>
      <c r="J70" s="65">
        <f t="shared" si="3"/>
        <v>122327292.58000001</v>
      </c>
      <c r="K70" s="65">
        <v>0</v>
      </c>
      <c r="L70" s="65">
        <v>120581211.84999999</v>
      </c>
      <c r="M70" s="65">
        <v>0</v>
      </c>
      <c r="N70" s="65">
        <v>120581211.84</v>
      </c>
      <c r="O70" s="77"/>
    </row>
    <row r="71" spans="1:58" s="4" customFormat="1" ht="52.5" customHeight="1" x14ac:dyDescent="0.25">
      <c r="A71" s="11">
        <f t="shared" si="4"/>
        <v>67</v>
      </c>
      <c r="B71" s="12" t="s">
        <v>167</v>
      </c>
      <c r="C71" s="12" t="s">
        <v>108</v>
      </c>
      <c r="D71" s="13" t="s">
        <v>535</v>
      </c>
      <c r="E71" s="12" t="s">
        <v>195</v>
      </c>
      <c r="F71" s="12" t="s">
        <v>196</v>
      </c>
      <c r="G71" s="64">
        <v>0.20369999999999999</v>
      </c>
      <c r="H71" s="65" t="s">
        <v>197</v>
      </c>
      <c r="I71" s="65">
        <v>0</v>
      </c>
      <c r="J71" s="65">
        <f t="shared" si="3"/>
        <v>13423407.189999999</v>
      </c>
      <c r="K71" s="65">
        <v>0</v>
      </c>
      <c r="L71" s="65" t="s">
        <v>199</v>
      </c>
      <c r="M71" s="65">
        <v>0</v>
      </c>
      <c r="N71" s="65" t="s">
        <v>198</v>
      </c>
      <c r="O71" s="75"/>
      <c r="P71" s="75"/>
    </row>
    <row r="72" spans="1:58" s="4" customFormat="1" ht="56.25" customHeight="1" x14ac:dyDescent="0.25">
      <c r="A72" s="11">
        <f t="shared" si="4"/>
        <v>68</v>
      </c>
      <c r="B72" s="12" t="s">
        <v>167</v>
      </c>
      <c r="C72" s="12" t="s">
        <v>108</v>
      </c>
      <c r="D72" s="13" t="s">
        <v>536</v>
      </c>
      <c r="E72" s="12" t="s">
        <v>229</v>
      </c>
      <c r="F72" s="12" t="s">
        <v>228</v>
      </c>
      <c r="G72" s="64">
        <v>0.48449999999999999</v>
      </c>
      <c r="H72" s="65">
        <v>22072946.640000001</v>
      </c>
      <c r="I72" s="65">
        <v>5432830.8099999996</v>
      </c>
      <c r="J72" s="65">
        <f t="shared" si="3"/>
        <v>27505777.449999999</v>
      </c>
      <c r="K72" s="65">
        <v>0</v>
      </c>
      <c r="L72" s="65">
        <v>13326426.710000001</v>
      </c>
      <c r="M72" s="65">
        <v>1086566.1599999999</v>
      </c>
      <c r="N72" s="65">
        <v>16162296.85</v>
      </c>
      <c r="O72" s="75"/>
      <c r="P72" s="75"/>
    </row>
    <row r="73" spans="1:58" s="4" customFormat="1" ht="79.5" customHeight="1" x14ac:dyDescent="0.25">
      <c r="A73" s="11">
        <f t="shared" si="4"/>
        <v>69</v>
      </c>
      <c r="B73" s="12" t="s">
        <v>167</v>
      </c>
      <c r="C73" s="12" t="s">
        <v>108</v>
      </c>
      <c r="D73" s="13" t="s">
        <v>532</v>
      </c>
      <c r="E73" s="12" t="s">
        <v>200</v>
      </c>
      <c r="F73" s="12" t="s">
        <v>201</v>
      </c>
      <c r="G73" s="64">
        <v>0.25240000000000001</v>
      </c>
      <c r="H73" s="65" t="s">
        <v>202</v>
      </c>
      <c r="I73" s="65">
        <v>4216581.75</v>
      </c>
      <c r="J73" s="65">
        <f t="shared" si="3"/>
        <v>14087531.26</v>
      </c>
      <c r="K73" s="65">
        <v>0</v>
      </c>
      <c r="L73" s="65">
        <v>3555931.43</v>
      </c>
      <c r="M73" s="65">
        <v>0</v>
      </c>
      <c r="N73" s="65">
        <v>4818935.05</v>
      </c>
      <c r="O73" s="75"/>
      <c r="P73" s="75"/>
    </row>
    <row r="74" spans="1:58" s="4" customFormat="1" ht="54.75" customHeight="1" x14ac:dyDescent="0.25">
      <c r="A74" s="11">
        <f t="shared" si="4"/>
        <v>70</v>
      </c>
      <c r="B74" s="12" t="s">
        <v>167</v>
      </c>
      <c r="C74" s="12" t="s">
        <v>108</v>
      </c>
      <c r="D74" s="13" t="s">
        <v>203</v>
      </c>
      <c r="E74" s="12" t="s">
        <v>204</v>
      </c>
      <c r="F74" s="12" t="s">
        <v>226</v>
      </c>
      <c r="G74" s="64">
        <v>0.90959999999999996</v>
      </c>
      <c r="H74" s="65">
        <v>1614904138.6600001</v>
      </c>
      <c r="I74" s="65">
        <v>0</v>
      </c>
      <c r="J74" s="65">
        <f t="shared" si="3"/>
        <v>1614904138.6600001</v>
      </c>
      <c r="K74" s="65">
        <v>149588185.08000001</v>
      </c>
      <c r="L74" s="65">
        <v>1340602452.1900001</v>
      </c>
      <c r="M74" s="65">
        <v>0</v>
      </c>
      <c r="N74" s="65">
        <v>1201054857.4200001</v>
      </c>
      <c r="O74" s="75"/>
      <c r="P74" s="75"/>
    </row>
    <row r="75" spans="1:58" s="4" customFormat="1" ht="63" customHeight="1" x14ac:dyDescent="0.25">
      <c r="A75" s="11">
        <f t="shared" si="4"/>
        <v>71</v>
      </c>
      <c r="B75" s="12" t="s">
        <v>167</v>
      </c>
      <c r="C75" s="12" t="s">
        <v>108</v>
      </c>
      <c r="D75" s="13" t="s">
        <v>533</v>
      </c>
      <c r="E75" s="12" t="s">
        <v>205</v>
      </c>
      <c r="F75" s="12" t="s">
        <v>206</v>
      </c>
      <c r="G75" s="64">
        <v>0.16400000000000001</v>
      </c>
      <c r="H75" s="65" t="s">
        <v>207</v>
      </c>
      <c r="I75" s="65">
        <v>0</v>
      </c>
      <c r="J75" s="65">
        <f t="shared" si="3"/>
        <v>23675362.18</v>
      </c>
      <c r="K75" s="65">
        <v>0</v>
      </c>
      <c r="L75" s="65" t="s">
        <v>208</v>
      </c>
      <c r="M75" s="65">
        <v>0</v>
      </c>
      <c r="N75" s="65">
        <v>7647434.46</v>
      </c>
      <c r="O75" s="75"/>
      <c r="P75" s="75"/>
    </row>
    <row r="76" spans="1:58" s="4" customFormat="1" ht="47.25" customHeight="1" x14ac:dyDescent="0.25">
      <c r="A76" s="11">
        <f t="shared" si="4"/>
        <v>72</v>
      </c>
      <c r="B76" s="12" t="s">
        <v>167</v>
      </c>
      <c r="C76" s="12" t="s">
        <v>108</v>
      </c>
      <c r="D76" s="13" t="s">
        <v>549</v>
      </c>
      <c r="E76" s="12" t="s">
        <v>209</v>
      </c>
      <c r="F76" s="12" t="s">
        <v>210</v>
      </c>
      <c r="G76" s="64">
        <v>0.76729999999999998</v>
      </c>
      <c r="H76" s="65">
        <v>94799324.930000007</v>
      </c>
      <c r="I76" s="65">
        <v>23254748.370000001</v>
      </c>
      <c r="J76" s="65">
        <f t="shared" si="3"/>
        <v>118054073.30000001</v>
      </c>
      <c r="K76" s="65">
        <v>0</v>
      </c>
      <c r="L76" s="65">
        <v>90581066.019999996</v>
      </c>
      <c r="M76" s="65">
        <v>0</v>
      </c>
      <c r="N76" s="65">
        <v>91424717.799999997</v>
      </c>
      <c r="O76" s="75"/>
      <c r="P76" s="75"/>
    </row>
    <row r="77" spans="1:58" s="4" customFormat="1" ht="72.75" customHeight="1" x14ac:dyDescent="0.25">
      <c r="A77" s="11">
        <f t="shared" si="4"/>
        <v>73</v>
      </c>
      <c r="B77" s="12" t="s">
        <v>167</v>
      </c>
      <c r="C77" s="12" t="s">
        <v>108</v>
      </c>
      <c r="D77" s="13" t="s">
        <v>225</v>
      </c>
      <c r="E77" s="12" t="s">
        <v>70</v>
      </c>
      <c r="F77" s="12" t="s">
        <v>211</v>
      </c>
      <c r="G77" s="64">
        <v>0.62460000000000004</v>
      </c>
      <c r="H77" s="65" t="s">
        <v>212</v>
      </c>
      <c r="I77" s="65">
        <v>0</v>
      </c>
      <c r="J77" s="65">
        <f t="shared" si="3"/>
        <v>100000000</v>
      </c>
      <c r="K77" s="65">
        <v>0</v>
      </c>
      <c r="L77" s="65">
        <v>62463820.350000001</v>
      </c>
      <c r="M77" s="65">
        <v>0</v>
      </c>
      <c r="N77" s="65">
        <v>66847865.270000003</v>
      </c>
      <c r="O77" s="75"/>
      <c r="P77" s="75"/>
    </row>
    <row r="78" spans="1:58" ht="50.25" customHeight="1" x14ac:dyDescent="0.25">
      <c r="A78" s="11">
        <f t="shared" si="4"/>
        <v>74</v>
      </c>
      <c r="B78" s="12" t="s">
        <v>167</v>
      </c>
      <c r="C78" s="12" t="s">
        <v>108</v>
      </c>
      <c r="D78" s="13" t="s">
        <v>223</v>
      </c>
      <c r="E78" s="12" t="s">
        <v>57</v>
      </c>
      <c r="F78" s="12" t="s">
        <v>215</v>
      </c>
      <c r="G78" s="64">
        <v>0.21679999999999999</v>
      </c>
      <c r="H78" s="65">
        <v>116827380.54000001</v>
      </c>
      <c r="I78" s="65">
        <v>72112873.319999993</v>
      </c>
      <c r="J78" s="65">
        <f t="shared" si="3"/>
        <v>188940253.86000001</v>
      </c>
      <c r="K78" s="65">
        <v>0</v>
      </c>
      <c r="L78" s="65">
        <v>9150124.9700000007</v>
      </c>
      <c r="M78" s="65">
        <v>0</v>
      </c>
      <c r="N78" s="65">
        <v>46938175.75</v>
      </c>
    </row>
    <row r="79" spans="1:58" ht="52.5" customHeight="1" x14ac:dyDescent="0.25">
      <c r="A79" s="11">
        <f t="shared" si="4"/>
        <v>75</v>
      </c>
      <c r="B79" s="12" t="s">
        <v>167</v>
      </c>
      <c r="C79" s="12" t="s">
        <v>108</v>
      </c>
      <c r="D79" s="13" t="s">
        <v>213</v>
      </c>
      <c r="E79" s="12" t="s">
        <v>214</v>
      </c>
      <c r="F79" s="12" t="s">
        <v>215</v>
      </c>
      <c r="G79" s="64">
        <v>0.85540000000000005</v>
      </c>
      <c r="H79" s="65" t="s">
        <v>216</v>
      </c>
      <c r="I79" s="65">
        <v>42098955.5</v>
      </c>
      <c r="J79" s="65">
        <f t="shared" si="3"/>
        <v>126200781.91</v>
      </c>
      <c r="K79" s="65">
        <v>0</v>
      </c>
      <c r="L79" s="65">
        <v>107950941.43000001</v>
      </c>
      <c r="M79" s="65">
        <v>0</v>
      </c>
      <c r="N79" s="65">
        <v>111600909.51000001</v>
      </c>
    </row>
    <row r="80" spans="1:58" ht="50.25" customHeight="1" x14ac:dyDescent="0.25">
      <c r="A80" s="11">
        <f t="shared" si="4"/>
        <v>76</v>
      </c>
      <c r="B80" s="12" t="s">
        <v>167</v>
      </c>
      <c r="C80" s="12" t="s">
        <v>108</v>
      </c>
      <c r="D80" s="13" t="s">
        <v>531</v>
      </c>
      <c r="E80" s="14" t="s">
        <v>224</v>
      </c>
      <c r="F80" s="12" t="s">
        <v>217</v>
      </c>
      <c r="G80" s="64">
        <v>0.96579999999999999</v>
      </c>
      <c r="H80" s="65" t="s">
        <v>218</v>
      </c>
      <c r="I80" s="65">
        <v>0</v>
      </c>
      <c r="J80" s="65">
        <f t="shared" si="3"/>
        <v>25975143.399999999</v>
      </c>
      <c r="K80" s="65">
        <v>0</v>
      </c>
      <c r="L80" s="65">
        <v>25087665.27</v>
      </c>
      <c r="M80" s="65">
        <v>0</v>
      </c>
      <c r="N80" s="65">
        <v>25265160.91</v>
      </c>
    </row>
    <row r="81" spans="1:14" ht="47.25" customHeight="1" x14ac:dyDescent="0.25">
      <c r="A81" s="11">
        <f t="shared" si="4"/>
        <v>77</v>
      </c>
      <c r="B81" s="12" t="s">
        <v>167</v>
      </c>
      <c r="C81" s="12" t="s">
        <v>108</v>
      </c>
      <c r="D81" s="13" t="s">
        <v>219</v>
      </c>
      <c r="E81" s="12" t="s">
        <v>220</v>
      </c>
      <c r="F81" s="12" t="s">
        <v>221</v>
      </c>
      <c r="G81" s="64">
        <v>0.58220000000000005</v>
      </c>
      <c r="H81" s="65">
        <v>175347351.59999999</v>
      </c>
      <c r="I81" s="65">
        <v>64905282.640000001</v>
      </c>
      <c r="J81" s="65">
        <f t="shared" si="3"/>
        <v>240252634.24000001</v>
      </c>
      <c r="K81" s="65">
        <v>0</v>
      </c>
      <c r="L81" s="65">
        <v>139871618.34999999</v>
      </c>
      <c r="M81" s="65">
        <v>0</v>
      </c>
      <c r="N81" s="65">
        <v>146966765</v>
      </c>
    </row>
    <row r="82" spans="1:14" ht="85.5" customHeight="1" x14ac:dyDescent="0.25">
      <c r="A82" s="11">
        <f t="shared" si="4"/>
        <v>78</v>
      </c>
      <c r="B82" s="12" t="s">
        <v>167</v>
      </c>
      <c r="C82" s="12" t="s">
        <v>108</v>
      </c>
      <c r="D82" s="13" t="s">
        <v>237</v>
      </c>
      <c r="E82" s="12" t="s">
        <v>235</v>
      </c>
      <c r="F82" s="12" t="s">
        <v>236</v>
      </c>
      <c r="G82" s="64">
        <v>0.94610000000000005</v>
      </c>
      <c r="H82" s="65">
        <v>2861714889.7600002</v>
      </c>
      <c r="I82" s="65">
        <v>1521504176.5599999</v>
      </c>
      <c r="J82" s="65">
        <f t="shared" si="3"/>
        <v>4383219066.3199997</v>
      </c>
      <c r="K82" s="65">
        <v>158095578.30000001</v>
      </c>
      <c r="L82" s="65">
        <v>4147033141.5</v>
      </c>
      <c r="M82" s="65">
        <v>0</v>
      </c>
      <c r="N82" s="65">
        <v>3988937563.1999998</v>
      </c>
    </row>
    <row r="83" spans="1:14" ht="60" customHeight="1" x14ac:dyDescent="0.25">
      <c r="A83" s="11">
        <f t="shared" si="4"/>
        <v>79</v>
      </c>
      <c r="B83" s="12" t="s">
        <v>167</v>
      </c>
      <c r="C83" s="12" t="s">
        <v>108</v>
      </c>
      <c r="D83" s="13" t="s">
        <v>239</v>
      </c>
      <c r="E83" s="15" t="s">
        <v>240</v>
      </c>
      <c r="F83" s="15" t="s">
        <v>238</v>
      </c>
      <c r="G83" s="64">
        <v>0.75639999999999996</v>
      </c>
      <c r="H83" s="65">
        <v>5192709.54</v>
      </c>
      <c r="I83" s="65">
        <v>2598377.6800000002</v>
      </c>
      <c r="J83" s="65">
        <f t="shared" si="3"/>
        <v>7791087.2200000007</v>
      </c>
      <c r="K83" s="65">
        <v>0</v>
      </c>
      <c r="L83" s="65">
        <v>5893299.1200000001</v>
      </c>
      <c r="M83" s="65">
        <v>0</v>
      </c>
      <c r="N83" s="65">
        <v>6272856.75</v>
      </c>
    </row>
    <row r="84" spans="1:14" ht="95.25" customHeight="1" x14ac:dyDescent="0.25">
      <c r="A84" s="11">
        <f t="shared" si="4"/>
        <v>80</v>
      </c>
      <c r="B84" s="12" t="s">
        <v>167</v>
      </c>
      <c r="C84" s="12" t="s">
        <v>109</v>
      </c>
      <c r="D84" s="13" t="s">
        <v>241</v>
      </c>
      <c r="E84" s="15" t="s">
        <v>242</v>
      </c>
      <c r="F84" s="15" t="s">
        <v>243</v>
      </c>
      <c r="G84" s="64">
        <v>0.4259</v>
      </c>
      <c r="H84" s="65">
        <v>5047589.2</v>
      </c>
      <c r="I84" s="65">
        <v>0</v>
      </c>
      <c r="J84" s="65">
        <f t="shared" si="3"/>
        <v>5047589.2</v>
      </c>
      <c r="K84" s="65">
        <v>0</v>
      </c>
      <c r="L84" s="65">
        <v>2149935.4</v>
      </c>
      <c r="M84" s="65">
        <v>0</v>
      </c>
      <c r="N84" s="65">
        <v>2154683.8199999998</v>
      </c>
    </row>
    <row r="85" spans="1:14" ht="107.25" x14ac:dyDescent="0.25">
      <c r="A85" s="11">
        <f t="shared" si="4"/>
        <v>81</v>
      </c>
      <c r="B85" s="12" t="s">
        <v>167</v>
      </c>
      <c r="C85" s="12" t="s">
        <v>108</v>
      </c>
      <c r="D85" s="13" t="s">
        <v>246</v>
      </c>
      <c r="E85" s="15" t="s">
        <v>245</v>
      </c>
      <c r="F85" s="15" t="s">
        <v>244</v>
      </c>
      <c r="G85" s="64">
        <v>0.34689999999999999</v>
      </c>
      <c r="H85" s="65">
        <v>4174421.49</v>
      </c>
      <c r="I85" s="65">
        <v>0</v>
      </c>
      <c r="J85" s="65">
        <f t="shared" si="3"/>
        <v>4174421.49</v>
      </c>
      <c r="K85" s="65">
        <v>0</v>
      </c>
      <c r="L85" s="65">
        <v>1448014.78</v>
      </c>
      <c r="M85" s="65">
        <v>0</v>
      </c>
      <c r="N85" s="65">
        <v>1993296.12</v>
      </c>
    </row>
    <row r="86" spans="1:14" ht="66.75" customHeight="1" x14ac:dyDescent="0.25">
      <c r="A86" s="11">
        <f t="shared" si="4"/>
        <v>82</v>
      </c>
      <c r="B86" s="12" t="s">
        <v>167</v>
      </c>
      <c r="C86" s="12" t="s">
        <v>108</v>
      </c>
      <c r="D86" s="13" t="s">
        <v>247</v>
      </c>
      <c r="E86" s="15" t="s">
        <v>172</v>
      </c>
      <c r="F86" s="15" t="s">
        <v>248</v>
      </c>
      <c r="G86" s="64">
        <v>0.57340000000000002</v>
      </c>
      <c r="H86" s="65">
        <v>6359881.3899999997</v>
      </c>
      <c r="I86" s="65">
        <v>2751274.7</v>
      </c>
      <c r="J86" s="65">
        <f t="shared" si="3"/>
        <v>9111156.0899999999</v>
      </c>
      <c r="K86" s="65">
        <v>0</v>
      </c>
      <c r="L86" s="65">
        <v>5224568.5</v>
      </c>
      <c r="M86" s="65">
        <v>0</v>
      </c>
      <c r="N86" s="65">
        <v>5451631.0800000001</v>
      </c>
    </row>
    <row r="87" spans="1:14" ht="87" customHeight="1" x14ac:dyDescent="0.25">
      <c r="A87" s="11">
        <f t="shared" si="4"/>
        <v>83</v>
      </c>
      <c r="B87" s="12" t="s">
        <v>167</v>
      </c>
      <c r="C87" s="12" t="s">
        <v>108</v>
      </c>
      <c r="D87" s="13" t="s">
        <v>249</v>
      </c>
      <c r="E87" s="15" t="s">
        <v>250</v>
      </c>
      <c r="F87" s="15" t="s">
        <v>251</v>
      </c>
      <c r="G87" s="64">
        <v>0.218</v>
      </c>
      <c r="H87" s="65">
        <v>6919494.8200000003</v>
      </c>
      <c r="I87" s="65">
        <v>2549395.27</v>
      </c>
      <c r="J87" s="65">
        <f t="shared" si="3"/>
        <v>9468890.0899999999</v>
      </c>
      <c r="K87" s="65">
        <v>0</v>
      </c>
      <c r="L87" s="65">
        <v>2064234.21</v>
      </c>
      <c r="M87" s="65">
        <v>0</v>
      </c>
      <c r="N87" s="65">
        <v>1383898.96</v>
      </c>
    </row>
    <row r="88" spans="1:14" ht="57.75" customHeight="1" x14ac:dyDescent="0.25">
      <c r="A88" s="11">
        <f t="shared" si="4"/>
        <v>84</v>
      </c>
      <c r="B88" s="12" t="s">
        <v>167</v>
      </c>
      <c r="C88" s="12" t="s">
        <v>108</v>
      </c>
      <c r="D88" s="13" t="s">
        <v>252</v>
      </c>
      <c r="E88" s="15" t="s">
        <v>253</v>
      </c>
      <c r="F88" s="15" t="s">
        <v>254</v>
      </c>
      <c r="G88" s="64">
        <v>0.92679999999999996</v>
      </c>
      <c r="H88" s="65">
        <v>6165726.8899999997</v>
      </c>
      <c r="I88" s="65">
        <v>0</v>
      </c>
      <c r="J88" s="65">
        <f t="shared" si="3"/>
        <v>6165726.8899999997</v>
      </c>
      <c r="K88" s="65">
        <v>0</v>
      </c>
      <c r="L88" s="65">
        <v>5714661.8799999999</v>
      </c>
      <c r="M88" s="65">
        <v>0</v>
      </c>
      <c r="N88" s="65">
        <v>5804874.8799999999</v>
      </c>
    </row>
    <row r="89" spans="1:14" ht="66" customHeight="1" x14ac:dyDescent="0.25">
      <c r="A89" s="11">
        <f t="shared" si="4"/>
        <v>85</v>
      </c>
      <c r="B89" s="12" t="s">
        <v>167</v>
      </c>
      <c r="C89" s="12" t="s">
        <v>108</v>
      </c>
      <c r="D89" s="13" t="s">
        <v>255</v>
      </c>
      <c r="E89" s="15" t="s">
        <v>256</v>
      </c>
      <c r="F89" s="15" t="s">
        <v>257</v>
      </c>
      <c r="G89" s="64">
        <v>0.20169999999999999</v>
      </c>
      <c r="H89" s="65">
        <v>22241689.379999999</v>
      </c>
      <c r="I89" s="65">
        <v>0</v>
      </c>
      <c r="J89" s="65">
        <f t="shared" si="3"/>
        <v>22241689.379999999</v>
      </c>
      <c r="K89" s="65">
        <v>0</v>
      </c>
      <c r="L89" s="65">
        <v>4486927.0999999996</v>
      </c>
      <c r="M89" s="65">
        <v>0</v>
      </c>
      <c r="N89" s="65">
        <v>8037879.5499999998</v>
      </c>
    </row>
    <row r="90" spans="1:14" ht="59.25" customHeight="1" x14ac:dyDescent="0.25">
      <c r="A90" s="11">
        <f t="shared" si="4"/>
        <v>86</v>
      </c>
      <c r="B90" s="12" t="s">
        <v>167</v>
      </c>
      <c r="C90" s="12" t="s">
        <v>108</v>
      </c>
      <c r="D90" s="13" t="s">
        <v>258</v>
      </c>
      <c r="E90" s="15" t="s">
        <v>259</v>
      </c>
      <c r="F90" s="15" t="s">
        <v>260</v>
      </c>
      <c r="G90" s="64">
        <v>0.3246</v>
      </c>
      <c r="H90" s="65">
        <v>22363393.969999999</v>
      </c>
      <c r="I90" s="65">
        <v>6981910.0199999996</v>
      </c>
      <c r="J90" s="65">
        <f t="shared" si="3"/>
        <v>29345303.989999998</v>
      </c>
      <c r="K90" s="65">
        <v>4111711.9</v>
      </c>
      <c r="L90" s="65">
        <v>9525164.1600000001</v>
      </c>
      <c r="M90" s="65">
        <v>0</v>
      </c>
      <c r="N90" s="65">
        <v>12312145.140000001</v>
      </c>
    </row>
    <row r="91" spans="1:14" ht="82.5" customHeight="1" x14ac:dyDescent="0.25">
      <c r="A91" s="11">
        <f t="shared" si="4"/>
        <v>87</v>
      </c>
      <c r="B91" s="12" t="s">
        <v>167</v>
      </c>
      <c r="C91" s="12" t="s">
        <v>108</v>
      </c>
      <c r="D91" s="13" t="s">
        <v>263</v>
      </c>
      <c r="E91" s="15" t="s">
        <v>262</v>
      </c>
      <c r="F91" s="15" t="s">
        <v>261</v>
      </c>
      <c r="G91" s="64">
        <v>0.16930000000000001</v>
      </c>
      <c r="H91" s="65">
        <v>24033100.109999999</v>
      </c>
      <c r="I91" s="65">
        <v>0</v>
      </c>
      <c r="J91" s="65">
        <f t="shared" si="3"/>
        <v>24033100.109999999</v>
      </c>
      <c r="K91" s="65">
        <v>0</v>
      </c>
      <c r="L91" s="65">
        <v>4067757.84</v>
      </c>
      <c r="M91" s="65">
        <v>0</v>
      </c>
      <c r="N91" s="65">
        <v>8060826.29</v>
      </c>
    </row>
    <row r="92" spans="1:14" ht="66" customHeight="1" x14ac:dyDescent="0.25">
      <c r="A92" s="11">
        <f t="shared" si="4"/>
        <v>88</v>
      </c>
      <c r="B92" s="12" t="s">
        <v>167</v>
      </c>
      <c r="C92" s="12" t="s">
        <v>108</v>
      </c>
      <c r="D92" s="16" t="s">
        <v>280</v>
      </c>
      <c r="E92" s="63" t="s">
        <v>265</v>
      </c>
      <c r="F92" s="52" t="s">
        <v>264</v>
      </c>
      <c r="G92" s="66">
        <v>0.71099999999999997</v>
      </c>
      <c r="H92" s="67">
        <v>7049163.3600000003</v>
      </c>
      <c r="I92" s="67">
        <v>3921154.89</v>
      </c>
      <c r="J92" s="67">
        <f t="shared" si="3"/>
        <v>10970318.25</v>
      </c>
      <c r="K92" s="67">
        <v>0</v>
      </c>
      <c r="L92" s="67">
        <v>7799957.2599999998</v>
      </c>
      <c r="M92" s="67">
        <v>0</v>
      </c>
      <c r="N92" s="68">
        <v>7409959.3899999997</v>
      </c>
    </row>
    <row r="93" spans="1:14" ht="66" customHeight="1" x14ac:dyDescent="0.25">
      <c r="A93" s="11">
        <f t="shared" si="4"/>
        <v>89</v>
      </c>
      <c r="B93" s="12" t="s">
        <v>167</v>
      </c>
      <c r="C93" s="12" t="s">
        <v>108</v>
      </c>
      <c r="D93" s="16" t="s">
        <v>281</v>
      </c>
      <c r="E93" s="63"/>
      <c r="F93" s="54"/>
      <c r="G93" s="69"/>
      <c r="H93" s="70"/>
      <c r="I93" s="70"/>
      <c r="J93" s="70"/>
      <c r="K93" s="70"/>
      <c r="L93" s="70"/>
      <c r="M93" s="70"/>
      <c r="N93" s="68"/>
    </row>
    <row r="94" spans="1:14" ht="60" customHeight="1" x14ac:dyDescent="0.25">
      <c r="A94" s="11">
        <f t="shared" si="4"/>
        <v>90</v>
      </c>
      <c r="B94" s="12" t="s">
        <v>167</v>
      </c>
      <c r="C94" s="12" t="s">
        <v>108</v>
      </c>
      <c r="D94" s="16" t="s">
        <v>282</v>
      </c>
      <c r="E94" s="17" t="s">
        <v>267</v>
      </c>
      <c r="F94" s="17" t="s">
        <v>266</v>
      </c>
      <c r="G94" s="64">
        <v>0.17399999999999999</v>
      </c>
      <c r="H94" s="65">
        <v>11539450.25</v>
      </c>
      <c r="I94" s="65">
        <v>5930233.3600000003</v>
      </c>
      <c r="J94" s="65">
        <f>+H94+I94</f>
        <v>17469683.609999999</v>
      </c>
      <c r="K94" s="65">
        <v>0</v>
      </c>
      <c r="L94" s="65">
        <v>3038889.37</v>
      </c>
      <c r="M94" s="65">
        <v>0</v>
      </c>
      <c r="N94" s="65">
        <v>2307890.0499999998</v>
      </c>
    </row>
    <row r="95" spans="1:14" ht="51" x14ac:dyDescent="0.25">
      <c r="A95" s="11">
        <f t="shared" si="4"/>
        <v>91</v>
      </c>
      <c r="B95" s="12" t="s">
        <v>167</v>
      </c>
      <c r="C95" s="12" t="s">
        <v>108</v>
      </c>
      <c r="D95" s="16" t="s">
        <v>283</v>
      </c>
      <c r="E95" s="17" t="s">
        <v>269</v>
      </c>
      <c r="F95" s="17" t="s">
        <v>268</v>
      </c>
      <c r="G95" s="64">
        <v>0.4133</v>
      </c>
      <c r="H95" s="65">
        <v>10477857</v>
      </c>
      <c r="I95" s="65">
        <v>5480212.8399999999</v>
      </c>
      <c r="J95" s="65">
        <f>+H95+I95</f>
        <v>15958069.84</v>
      </c>
      <c r="K95" s="65">
        <v>0</v>
      </c>
      <c r="L95" s="65">
        <v>6596208.9400000004</v>
      </c>
      <c r="M95" s="65">
        <v>0</v>
      </c>
      <c r="N95" s="65">
        <v>7042727.7400000002</v>
      </c>
    </row>
    <row r="96" spans="1:14" ht="58.5" customHeight="1" x14ac:dyDescent="0.25">
      <c r="A96" s="11">
        <f t="shared" si="4"/>
        <v>92</v>
      </c>
      <c r="B96" s="12" t="s">
        <v>167</v>
      </c>
      <c r="C96" s="12" t="s">
        <v>108</v>
      </c>
      <c r="D96" s="16" t="s">
        <v>284</v>
      </c>
      <c r="E96" s="52" t="s">
        <v>271</v>
      </c>
      <c r="F96" s="52" t="s">
        <v>270</v>
      </c>
      <c r="G96" s="66">
        <v>0.42030000000000001</v>
      </c>
      <c r="H96" s="67">
        <v>6994697.8799999999</v>
      </c>
      <c r="I96" s="67">
        <v>3386967.96</v>
      </c>
      <c r="J96" s="67">
        <f>+H96+I96</f>
        <v>10381665.84</v>
      </c>
      <c r="K96" s="67">
        <v>0</v>
      </c>
      <c r="L96" s="67">
        <v>4363850.34</v>
      </c>
      <c r="M96" s="67">
        <v>0</v>
      </c>
      <c r="N96" s="68">
        <v>4671827.33</v>
      </c>
    </row>
    <row r="97" spans="1:14" ht="64.5" customHeight="1" x14ac:dyDescent="0.25">
      <c r="A97" s="11">
        <f t="shared" si="4"/>
        <v>93</v>
      </c>
      <c r="B97" s="12" t="s">
        <v>167</v>
      </c>
      <c r="C97" s="12" t="s">
        <v>108</v>
      </c>
      <c r="D97" s="16" t="s">
        <v>285</v>
      </c>
      <c r="E97" s="54"/>
      <c r="F97" s="54"/>
      <c r="G97" s="69"/>
      <c r="H97" s="70"/>
      <c r="I97" s="70"/>
      <c r="J97" s="70"/>
      <c r="K97" s="70"/>
      <c r="L97" s="70"/>
      <c r="M97" s="70"/>
      <c r="N97" s="68"/>
    </row>
    <row r="98" spans="1:14" ht="61.5" customHeight="1" x14ac:dyDescent="0.25">
      <c r="A98" s="11">
        <f t="shared" si="4"/>
        <v>94</v>
      </c>
      <c r="B98" s="12" t="s">
        <v>167</v>
      </c>
      <c r="C98" s="12" t="s">
        <v>108</v>
      </c>
      <c r="D98" s="16" t="s">
        <v>286</v>
      </c>
      <c r="E98" s="17" t="s">
        <v>273</v>
      </c>
      <c r="F98" s="17" t="s">
        <v>272</v>
      </c>
      <c r="G98" s="64">
        <v>0.64859999999999995</v>
      </c>
      <c r="H98" s="65">
        <v>5532665.7699999996</v>
      </c>
      <c r="I98" s="65">
        <v>3121226.47</v>
      </c>
      <c r="J98" s="65">
        <f>+H98+I98</f>
        <v>8653892.2400000002</v>
      </c>
      <c r="K98" s="65">
        <v>0</v>
      </c>
      <c r="L98" s="65">
        <v>5612783.1200000001</v>
      </c>
      <c r="M98" s="65">
        <v>0</v>
      </c>
      <c r="N98" s="65">
        <v>3637843.86</v>
      </c>
    </row>
    <row r="99" spans="1:14" ht="60" customHeight="1" x14ac:dyDescent="0.25">
      <c r="A99" s="11">
        <f t="shared" si="4"/>
        <v>95</v>
      </c>
      <c r="B99" s="12" t="s">
        <v>167</v>
      </c>
      <c r="C99" s="12" t="s">
        <v>108</v>
      </c>
      <c r="D99" s="16" t="s">
        <v>287</v>
      </c>
      <c r="E99" s="52" t="s">
        <v>550</v>
      </c>
      <c r="F99" s="52" t="s">
        <v>274</v>
      </c>
      <c r="G99" s="66">
        <v>0</v>
      </c>
      <c r="H99" s="67">
        <v>12594974.060000001</v>
      </c>
      <c r="I99" s="67">
        <v>0</v>
      </c>
      <c r="J99" s="67">
        <f>+H99+I99</f>
        <v>12594974.060000001</v>
      </c>
      <c r="K99" s="67">
        <v>0</v>
      </c>
      <c r="L99" s="67">
        <v>0</v>
      </c>
      <c r="M99" s="67">
        <v>0</v>
      </c>
      <c r="N99" s="68">
        <v>2518994.81</v>
      </c>
    </row>
    <row r="100" spans="1:14" ht="62.25" customHeight="1" x14ac:dyDescent="0.25">
      <c r="A100" s="11">
        <f t="shared" si="4"/>
        <v>96</v>
      </c>
      <c r="B100" s="12" t="s">
        <v>167</v>
      </c>
      <c r="C100" s="12" t="s">
        <v>108</v>
      </c>
      <c r="D100" s="16" t="s">
        <v>288</v>
      </c>
      <c r="E100" s="54"/>
      <c r="F100" s="54"/>
      <c r="G100" s="69"/>
      <c r="H100" s="70"/>
      <c r="I100" s="70"/>
      <c r="J100" s="70"/>
      <c r="K100" s="70"/>
      <c r="L100" s="70"/>
      <c r="M100" s="70"/>
      <c r="N100" s="68"/>
    </row>
    <row r="101" spans="1:14" ht="46.5" customHeight="1" x14ac:dyDescent="0.25">
      <c r="A101" s="11">
        <f t="shared" si="4"/>
        <v>97</v>
      </c>
      <c r="B101" s="12" t="s">
        <v>167</v>
      </c>
      <c r="C101" s="12" t="s">
        <v>108</v>
      </c>
      <c r="D101" s="16" t="s">
        <v>289</v>
      </c>
      <c r="E101" s="18" t="s">
        <v>276</v>
      </c>
      <c r="F101" s="17" t="s">
        <v>275</v>
      </c>
      <c r="G101" s="64">
        <v>0.3926</v>
      </c>
      <c r="H101" s="65">
        <v>12452180.199999999</v>
      </c>
      <c r="I101" s="65">
        <v>6311988.9800000004</v>
      </c>
      <c r="J101" s="65">
        <f>+H101+I101</f>
        <v>18764169.18</v>
      </c>
      <c r="K101" s="65">
        <v>3312449.14</v>
      </c>
      <c r="L101" s="65">
        <v>7366905.5199999996</v>
      </c>
      <c r="M101" s="65">
        <v>0</v>
      </c>
      <c r="N101" s="65">
        <v>5531278.3200000003</v>
      </c>
    </row>
    <row r="102" spans="1:14" ht="48.75" customHeight="1" x14ac:dyDescent="0.25">
      <c r="A102" s="11">
        <f t="shared" si="4"/>
        <v>98</v>
      </c>
      <c r="B102" s="12" t="s">
        <v>167</v>
      </c>
      <c r="C102" s="12" t="s">
        <v>108</v>
      </c>
      <c r="D102" s="16" t="s">
        <v>290</v>
      </c>
      <c r="E102" s="18" t="s">
        <v>277</v>
      </c>
      <c r="F102" s="17" t="s">
        <v>568</v>
      </c>
      <c r="G102" s="64">
        <v>0.85209999999999997</v>
      </c>
      <c r="H102" s="65">
        <v>19854253.699999999</v>
      </c>
      <c r="I102" s="65">
        <v>13490545.18</v>
      </c>
      <c r="J102" s="65">
        <f>+H102+I102</f>
        <v>33344798.879999999</v>
      </c>
      <c r="K102" s="65">
        <v>0</v>
      </c>
      <c r="L102" s="65">
        <v>28413274.789999999</v>
      </c>
      <c r="M102" s="65">
        <v>0</v>
      </c>
      <c r="N102" s="65">
        <v>29690720.079999998</v>
      </c>
    </row>
    <row r="103" spans="1:14" ht="51" x14ac:dyDescent="0.25">
      <c r="A103" s="11">
        <f t="shared" si="4"/>
        <v>99</v>
      </c>
      <c r="B103" s="12" t="s">
        <v>167</v>
      </c>
      <c r="C103" s="12" t="s">
        <v>108</v>
      </c>
      <c r="D103" s="16" t="s">
        <v>291</v>
      </c>
      <c r="E103" s="18" t="s">
        <v>279</v>
      </c>
      <c r="F103" s="17" t="s">
        <v>278</v>
      </c>
      <c r="G103" s="64">
        <v>0.57340000000000002</v>
      </c>
      <c r="H103" s="65">
        <v>10486986.880000001</v>
      </c>
      <c r="I103" s="65">
        <v>5861365.9900000002</v>
      </c>
      <c r="J103" s="65">
        <f>+H103+I103</f>
        <v>16348352.870000001</v>
      </c>
      <c r="K103" s="65">
        <v>0</v>
      </c>
      <c r="L103" s="65">
        <v>9374357.3300000001</v>
      </c>
      <c r="M103" s="65">
        <v>0</v>
      </c>
      <c r="N103" s="65">
        <v>9128165.3599999994</v>
      </c>
    </row>
    <row r="104" spans="1:14" ht="42.75" customHeight="1" x14ac:dyDescent="0.25">
      <c r="A104" s="11">
        <f t="shared" si="4"/>
        <v>100</v>
      </c>
      <c r="B104" s="12" t="s">
        <v>167</v>
      </c>
      <c r="C104" s="12" t="s">
        <v>108</v>
      </c>
      <c r="D104" s="19" t="s">
        <v>527</v>
      </c>
      <c r="E104" s="58" t="s">
        <v>302</v>
      </c>
      <c r="F104" s="58" t="s">
        <v>292</v>
      </c>
      <c r="G104" s="66">
        <v>0.26140000000000002</v>
      </c>
      <c r="H104" s="67">
        <v>133746825.48</v>
      </c>
      <c r="I104" s="67">
        <v>0</v>
      </c>
      <c r="J104" s="67">
        <f>+H104+I104</f>
        <v>133746825.48</v>
      </c>
      <c r="K104" s="67">
        <v>0</v>
      </c>
      <c r="L104" s="67">
        <v>34966416.560000002</v>
      </c>
      <c r="M104" s="67">
        <v>0</v>
      </c>
      <c r="N104" s="68">
        <v>51225856.68</v>
      </c>
    </row>
    <row r="105" spans="1:14" ht="48" customHeight="1" x14ac:dyDescent="0.25">
      <c r="A105" s="11">
        <f t="shared" si="4"/>
        <v>101</v>
      </c>
      <c r="B105" s="12" t="s">
        <v>167</v>
      </c>
      <c r="C105" s="12" t="s">
        <v>108</v>
      </c>
      <c r="D105" s="19" t="s">
        <v>528</v>
      </c>
      <c r="E105" s="59"/>
      <c r="F105" s="59"/>
      <c r="G105" s="71"/>
      <c r="H105" s="72"/>
      <c r="I105" s="72"/>
      <c r="J105" s="72"/>
      <c r="K105" s="72"/>
      <c r="L105" s="72"/>
      <c r="M105" s="72"/>
      <c r="N105" s="68"/>
    </row>
    <row r="106" spans="1:14" ht="54.75" customHeight="1" x14ac:dyDescent="0.25">
      <c r="A106" s="11">
        <f t="shared" si="4"/>
        <v>102</v>
      </c>
      <c r="B106" s="12" t="s">
        <v>167</v>
      </c>
      <c r="C106" s="12" t="s">
        <v>108</v>
      </c>
      <c r="D106" s="19" t="s">
        <v>529</v>
      </c>
      <c r="E106" s="59"/>
      <c r="F106" s="59"/>
      <c r="G106" s="71"/>
      <c r="H106" s="72"/>
      <c r="I106" s="72"/>
      <c r="J106" s="72"/>
      <c r="K106" s="72"/>
      <c r="L106" s="72"/>
      <c r="M106" s="72"/>
      <c r="N106" s="68"/>
    </row>
    <row r="107" spans="1:14" ht="54" customHeight="1" x14ac:dyDescent="0.25">
      <c r="A107" s="11">
        <f t="shared" si="4"/>
        <v>103</v>
      </c>
      <c r="B107" s="12" t="s">
        <v>167</v>
      </c>
      <c r="C107" s="12" t="s">
        <v>108</v>
      </c>
      <c r="D107" s="19" t="s">
        <v>530</v>
      </c>
      <c r="E107" s="59"/>
      <c r="F107" s="59"/>
      <c r="G107" s="71"/>
      <c r="H107" s="72"/>
      <c r="I107" s="72"/>
      <c r="J107" s="72"/>
      <c r="K107" s="72"/>
      <c r="L107" s="72"/>
      <c r="M107" s="72"/>
      <c r="N107" s="68"/>
    </row>
    <row r="108" spans="1:14" ht="51" x14ac:dyDescent="0.25">
      <c r="A108" s="11">
        <f t="shared" si="4"/>
        <v>104</v>
      </c>
      <c r="B108" s="12" t="s">
        <v>167</v>
      </c>
      <c r="C108" s="12" t="s">
        <v>108</v>
      </c>
      <c r="D108" s="19" t="s">
        <v>525</v>
      </c>
      <c r="E108" s="59"/>
      <c r="F108" s="59"/>
      <c r="G108" s="71"/>
      <c r="H108" s="72"/>
      <c r="I108" s="72"/>
      <c r="J108" s="72"/>
      <c r="K108" s="72"/>
      <c r="L108" s="72"/>
      <c r="M108" s="72"/>
      <c r="N108" s="68"/>
    </row>
    <row r="109" spans="1:14" ht="51" x14ac:dyDescent="0.25">
      <c r="A109" s="11">
        <f t="shared" si="4"/>
        <v>105</v>
      </c>
      <c r="B109" s="12" t="s">
        <v>167</v>
      </c>
      <c r="C109" s="12" t="s">
        <v>108</v>
      </c>
      <c r="D109" s="19" t="s">
        <v>526</v>
      </c>
      <c r="E109" s="60"/>
      <c r="F109" s="60"/>
      <c r="G109" s="69"/>
      <c r="H109" s="70"/>
      <c r="I109" s="70"/>
      <c r="J109" s="70"/>
      <c r="K109" s="70"/>
      <c r="L109" s="70"/>
      <c r="M109" s="70"/>
      <c r="N109" s="68"/>
    </row>
    <row r="110" spans="1:14" ht="25.5" x14ac:dyDescent="0.25">
      <c r="A110" s="11">
        <f t="shared" si="4"/>
        <v>106</v>
      </c>
      <c r="B110" s="12" t="s">
        <v>167</v>
      </c>
      <c r="C110" s="12" t="s">
        <v>108</v>
      </c>
      <c r="D110" s="19" t="s">
        <v>515</v>
      </c>
      <c r="E110" s="55" t="s">
        <v>303</v>
      </c>
      <c r="F110" s="52" t="s">
        <v>560</v>
      </c>
      <c r="G110" s="66">
        <v>0.42209999999999998</v>
      </c>
      <c r="H110" s="67">
        <v>167543045.13999999</v>
      </c>
      <c r="I110" s="67">
        <v>0</v>
      </c>
      <c r="J110" s="67">
        <f>+H110+I110</f>
        <v>167543045.13999999</v>
      </c>
      <c r="K110" s="67">
        <v>21413019.27</v>
      </c>
      <c r="L110" s="67">
        <v>70721627.930000007</v>
      </c>
      <c r="M110" s="67">
        <v>0</v>
      </c>
      <c r="N110" s="68">
        <v>83013748.579999998</v>
      </c>
    </row>
    <row r="111" spans="1:14" ht="38.25" x14ac:dyDescent="0.25">
      <c r="A111" s="11">
        <f t="shared" si="4"/>
        <v>107</v>
      </c>
      <c r="B111" s="12" t="s">
        <v>167</v>
      </c>
      <c r="C111" s="12" t="s">
        <v>108</v>
      </c>
      <c r="D111" s="19" t="s">
        <v>516</v>
      </c>
      <c r="E111" s="56"/>
      <c r="F111" s="53"/>
      <c r="G111" s="71"/>
      <c r="H111" s="72"/>
      <c r="I111" s="72"/>
      <c r="J111" s="72"/>
      <c r="K111" s="72"/>
      <c r="L111" s="72"/>
      <c r="M111" s="72"/>
      <c r="N111" s="68"/>
    </row>
    <row r="112" spans="1:14" ht="38.25" x14ac:dyDescent="0.25">
      <c r="A112" s="11">
        <f t="shared" si="4"/>
        <v>108</v>
      </c>
      <c r="B112" s="12" t="s">
        <v>167</v>
      </c>
      <c r="C112" s="12" t="s">
        <v>108</v>
      </c>
      <c r="D112" s="19" t="s">
        <v>517</v>
      </c>
      <c r="E112" s="57"/>
      <c r="F112" s="54"/>
      <c r="G112" s="69"/>
      <c r="H112" s="70"/>
      <c r="I112" s="70"/>
      <c r="J112" s="70"/>
      <c r="K112" s="70"/>
      <c r="L112" s="70"/>
      <c r="M112" s="70"/>
      <c r="N112" s="68"/>
    </row>
    <row r="113" spans="1:14" ht="38.25" x14ac:dyDescent="0.25">
      <c r="A113" s="11">
        <f t="shared" si="4"/>
        <v>109</v>
      </c>
      <c r="B113" s="12" t="s">
        <v>167</v>
      </c>
      <c r="C113" s="12" t="s">
        <v>108</v>
      </c>
      <c r="D113" s="19" t="s">
        <v>518</v>
      </c>
      <c r="E113" s="49" t="s">
        <v>304</v>
      </c>
      <c r="F113" s="52" t="s">
        <v>293</v>
      </c>
      <c r="G113" s="66">
        <v>0.60670000000000002</v>
      </c>
      <c r="H113" s="67">
        <v>190738363.61000001</v>
      </c>
      <c r="I113" s="67">
        <v>0</v>
      </c>
      <c r="J113" s="67">
        <f>+H113+I113</f>
        <v>190738363.61000001</v>
      </c>
      <c r="K113" s="67">
        <v>10923702.67</v>
      </c>
      <c r="L113" s="67">
        <v>115721180.81999999</v>
      </c>
      <c r="M113" s="67">
        <v>0</v>
      </c>
      <c r="N113" s="68">
        <v>112625264.65000001</v>
      </c>
    </row>
    <row r="114" spans="1:14" ht="25.5" x14ac:dyDescent="0.25">
      <c r="A114" s="11">
        <f t="shared" si="4"/>
        <v>110</v>
      </c>
      <c r="B114" s="12" t="s">
        <v>167</v>
      </c>
      <c r="C114" s="12" t="s">
        <v>108</v>
      </c>
      <c r="D114" s="19" t="s">
        <v>519</v>
      </c>
      <c r="E114" s="51"/>
      <c r="F114" s="53"/>
      <c r="G114" s="71"/>
      <c r="H114" s="72"/>
      <c r="I114" s="72"/>
      <c r="J114" s="72"/>
      <c r="K114" s="72"/>
      <c r="L114" s="72"/>
      <c r="M114" s="72"/>
      <c r="N114" s="68">
        <v>74341293.340000004</v>
      </c>
    </row>
    <row r="115" spans="1:14" ht="25.5" x14ac:dyDescent="0.25">
      <c r="A115" s="11">
        <f t="shared" si="4"/>
        <v>111</v>
      </c>
      <c r="B115" s="12" t="s">
        <v>167</v>
      </c>
      <c r="C115" s="12" t="s">
        <v>108</v>
      </c>
      <c r="D115" s="19" t="s">
        <v>520</v>
      </c>
      <c r="E115" s="50"/>
      <c r="F115" s="54"/>
      <c r="G115" s="69"/>
      <c r="H115" s="70"/>
      <c r="I115" s="70"/>
      <c r="J115" s="70"/>
      <c r="K115" s="70"/>
      <c r="L115" s="70"/>
      <c r="M115" s="70"/>
      <c r="N115" s="68"/>
    </row>
    <row r="116" spans="1:14" ht="38.25" x14ac:dyDescent="0.25">
      <c r="A116" s="11">
        <f t="shared" si="4"/>
        <v>112</v>
      </c>
      <c r="B116" s="12" t="s">
        <v>167</v>
      </c>
      <c r="C116" s="12" t="s">
        <v>108</v>
      </c>
      <c r="D116" s="19" t="s">
        <v>521</v>
      </c>
      <c r="E116" s="49" t="s">
        <v>305</v>
      </c>
      <c r="F116" s="52" t="s">
        <v>294</v>
      </c>
      <c r="G116" s="66">
        <v>0.1578</v>
      </c>
      <c r="H116" s="67">
        <v>127723760.36</v>
      </c>
      <c r="I116" s="67">
        <v>0</v>
      </c>
      <c r="J116" s="67">
        <f>+H116+I116</f>
        <v>127723760.36</v>
      </c>
      <c r="K116" s="67">
        <v>7080110.4500000002</v>
      </c>
      <c r="L116" s="67">
        <v>20160722.579999998</v>
      </c>
      <c r="M116" s="67">
        <v>0</v>
      </c>
      <c r="N116" s="68">
        <v>37317302.990000002</v>
      </c>
    </row>
    <row r="117" spans="1:14" ht="48.75" customHeight="1" x14ac:dyDescent="0.25">
      <c r="A117" s="11">
        <f t="shared" si="4"/>
        <v>113</v>
      </c>
      <c r="B117" s="12" t="s">
        <v>167</v>
      </c>
      <c r="C117" s="12" t="s">
        <v>108</v>
      </c>
      <c r="D117" s="19" t="s">
        <v>522</v>
      </c>
      <c r="E117" s="51"/>
      <c r="F117" s="53"/>
      <c r="G117" s="71"/>
      <c r="H117" s="72"/>
      <c r="I117" s="72"/>
      <c r="J117" s="72"/>
      <c r="K117" s="72"/>
      <c r="L117" s="72"/>
      <c r="M117" s="72"/>
      <c r="N117" s="68"/>
    </row>
    <row r="118" spans="1:14" ht="58.5" customHeight="1" x14ac:dyDescent="0.25">
      <c r="A118" s="11">
        <f t="shared" si="4"/>
        <v>114</v>
      </c>
      <c r="B118" s="12" t="s">
        <v>167</v>
      </c>
      <c r="C118" s="12" t="s">
        <v>108</v>
      </c>
      <c r="D118" s="19" t="s">
        <v>523</v>
      </c>
      <c r="E118" s="51"/>
      <c r="F118" s="53"/>
      <c r="G118" s="71"/>
      <c r="H118" s="72"/>
      <c r="I118" s="72"/>
      <c r="J118" s="72"/>
      <c r="K118" s="72"/>
      <c r="L118" s="72"/>
      <c r="M118" s="72"/>
      <c r="N118" s="68"/>
    </row>
    <row r="119" spans="1:14" ht="54" customHeight="1" x14ac:dyDescent="0.25">
      <c r="A119" s="11">
        <f t="shared" si="4"/>
        <v>115</v>
      </c>
      <c r="B119" s="12" t="s">
        <v>167</v>
      </c>
      <c r="C119" s="12" t="s">
        <v>108</v>
      </c>
      <c r="D119" s="19" t="s">
        <v>524</v>
      </c>
      <c r="E119" s="51"/>
      <c r="F119" s="53"/>
      <c r="G119" s="71"/>
      <c r="H119" s="72"/>
      <c r="I119" s="72"/>
      <c r="J119" s="72"/>
      <c r="K119" s="72"/>
      <c r="L119" s="72"/>
      <c r="M119" s="72"/>
      <c r="N119" s="68"/>
    </row>
    <row r="120" spans="1:14" ht="52.5" customHeight="1" x14ac:dyDescent="0.25">
      <c r="A120" s="11">
        <f t="shared" si="4"/>
        <v>116</v>
      </c>
      <c r="B120" s="12" t="s">
        <v>167</v>
      </c>
      <c r="C120" s="12" t="s">
        <v>108</v>
      </c>
      <c r="D120" s="19" t="s">
        <v>514</v>
      </c>
      <c r="E120" s="51"/>
      <c r="F120" s="53"/>
      <c r="G120" s="71"/>
      <c r="H120" s="72"/>
      <c r="I120" s="72"/>
      <c r="J120" s="72"/>
      <c r="K120" s="72"/>
      <c r="L120" s="72"/>
      <c r="M120" s="72"/>
      <c r="N120" s="68"/>
    </row>
    <row r="121" spans="1:14" ht="56.25" customHeight="1" x14ac:dyDescent="0.25">
      <c r="A121" s="11">
        <f t="shared" si="4"/>
        <v>117</v>
      </c>
      <c r="B121" s="12" t="s">
        <v>167</v>
      </c>
      <c r="C121" s="12" t="s">
        <v>108</v>
      </c>
      <c r="D121" s="19" t="s">
        <v>513</v>
      </c>
      <c r="E121" s="50"/>
      <c r="F121" s="54"/>
      <c r="G121" s="69"/>
      <c r="H121" s="70"/>
      <c r="I121" s="70"/>
      <c r="J121" s="70"/>
      <c r="K121" s="70"/>
      <c r="L121" s="70"/>
      <c r="M121" s="70"/>
      <c r="N121" s="68"/>
    </row>
    <row r="122" spans="1:14" ht="57" customHeight="1" x14ac:dyDescent="0.25">
      <c r="A122" s="11">
        <f t="shared" si="4"/>
        <v>118</v>
      </c>
      <c r="B122" s="12" t="s">
        <v>167</v>
      </c>
      <c r="C122" s="12" t="s">
        <v>108</v>
      </c>
      <c r="D122" s="19" t="s">
        <v>512</v>
      </c>
      <c r="E122" s="21" t="s">
        <v>306</v>
      </c>
      <c r="F122" s="17" t="s">
        <v>122</v>
      </c>
      <c r="G122" s="64">
        <v>7.8399999999999997E-2</v>
      </c>
      <c r="H122" s="65">
        <v>235658806.81999999</v>
      </c>
      <c r="I122" s="65">
        <v>0</v>
      </c>
      <c r="J122" s="65">
        <f>+H122+I122</f>
        <v>235658806.81999999</v>
      </c>
      <c r="K122" s="65">
        <v>0</v>
      </c>
      <c r="L122" s="65">
        <v>18485123.690000001</v>
      </c>
      <c r="M122" s="65">
        <v>0</v>
      </c>
      <c r="N122" s="65">
        <v>63768372.68</v>
      </c>
    </row>
    <row r="123" spans="1:14" ht="51" x14ac:dyDescent="0.25">
      <c r="A123" s="11">
        <f t="shared" si="4"/>
        <v>119</v>
      </c>
      <c r="B123" s="12" t="s">
        <v>167</v>
      </c>
      <c r="C123" s="12" t="s">
        <v>108</v>
      </c>
      <c r="D123" s="19" t="s">
        <v>385</v>
      </c>
      <c r="E123" s="49" t="s">
        <v>307</v>
      </c>
      <c r="F123" s="52" t="s">
        <v>295</v>
      </c>
      <c r="G123" s="66">
        <v>0.64359999999999995</v>
      </c>
      <c r="H123" s="67">
        <v>223301496.97</v>
      </c>
      <c r="I123" s="67">
        <v>0</v>
      </c>
      <c r="J123" s="67">
        <f>+H123+I123</f>
        <v>223301496.97</v>
      </c>
      <c r="K123" s="67">
        <v>14416543.01</v>
      </c>
      <c r="L123" s="67">
        <v>143721022.09999999</v>
      </c>
      <c r="M123" s="67">
        <v>10091580.109999999</v>
      </c>
      <c r="N123" s="68">
        <v>145265014.84999999</v>
      </c>
    </row>
    <row r="124" spans="1:14" ht="38.25" x14ac:dyDescent="0.25">
      <c r="A124" s="11">
        <f t="shared" si="4"/>
        <v>120</v>
      </c>
      <c r="B124" s="12" t="s">
        <v>167</v>
      </c>
      <c r="C124" s="12" t="s">
        <v>108</v>
      </c>
      <c r="D124" s="19" t="s">
        <v>384</v>
      </c>
      <c r="E124" s="51"/>
      <c r="F124" s="53"/>
      <c r="G124" s="71"/>
      <c r="H124" s="72"/>
      <c r="I124" s="72"/>
      <c r="J124" s="72"/>
      <c r="K124" s="72"/>
      <c r="L124" s="72"/>
      <c r="M124" s="72"/>
      <c r="N124" s="68"/>
    </row>
    <row r="125" spans="1:14" ht="59.25" customHeight="1" x14ac:dyDescent="0.25">
      <c r="A125" s="11">
        <f t="shared" si="4"/>
        <v>121</v>
      </c>
      <c r="B125" s="12" t="s">
        <v>167</v>
      </c>
      <c r="C125" s="12" t="s">
        <v>108</v>
      </c>
      <c r="D125" s="19" t="s">
        <v>383</v>
      </c>
      <c r="E125" s="51"/>
      <c r="F125" s="53"/>
      <c r="G125" s="71"/>
      <c r="H125" s="72"/>
      <c r="I125" s="72"/>
      <c r="J125" s="72"/>
      <c r="K125" s="72"/>
      <c r="L125" s="72"/>
      <c r="M125" s="72"/>
      <c r="N125" s="68"/>
    </row>
    <row r="126" spans="1:14" ht="60" customHeight="1" x14ac:dyDescent="0.25">
      <c r="A126" s="11">
        <f t="shared" si="4"/>
        <v>122</v>
      </c>
      <c r="B126" s="12" t="s">
        <v>167</v>
      </c>
      <c r="C126" s="12" t="s">
        <v>108</v>
      </c>
      <c r="D126" s="19" t="s">
        <v>382</v>
      </c>
      <c r="E126" s="51"/>
      <c r="F126" s="53"/>
      <c r="G126" s="71"/>
      <c r="H126" s="72"/>
      <c r="I126" s="72"/>
      <c r="J126" s="72"/>
      <c r="K126" s="72"/>
      <c r="L126" s="72"/>
      <c r="M126" s="72"/>
      <c r="N126" s="68"/>
    </row>
    <row r="127" spans="1:14" ht="48.75" customHeight="1" x14ac:dyDescent="0.25">
      <c r="A127" s="11">
        <f t="shared" si="4"/>
        <v>123</v>
      </c>
      <c r="B127" s="12" t="s">
        <v>167</v>
      </c>
      <c r="C127" s="12" t="s">
        <v>108</v>
      </c>
      <c r="D127" s="19" t="s">
        <v>381</v>
      </c>
      <c r="E127" s="50"/>
      <c r="F127" s="54"/>
      <c r="G127" s="69"/>
      <c r="H127" s="70"/>
      <c r="I127" s="70"/>
      <c r="J127" s="70"/>
      <c r="K127" s="70"/>
      <c r="L127" s="70"/>
      <c r="M127" s="70"/>
      <c r="N127" s="68"/>
    </row>
    <row r="128" spans="1:14" ht="57.75" customHeight="1" x14ac:dyDescent="0.25">
      <c r="A128" s="11">
        <f t="shared" si="4"/>
        <v>124</v>
      </c>
      <c r="B128" s="12" t="s">
        <v>167</v>
      </c>
      <c r="C128" s="12" t="s">
        <v>108</v>
      </c>
      <c r="D128" s="19" t="s">
        <v>380</v>
      </c>
      <c r="E128" s="21" t="s">
        <v>308</v>
      </c>
      <c r="F128" s="17" t="s">
        <v>296</v>
      </c>
      <c r="G128" s="64">
        <v>0.1646</v>
      </c>
      <c r="H128" s="65">
        <v>185051078.18000001</v>
      </c>
      <c r="I128" s="65">
        <v>0</v>
      </c>
      <c r="J128" s="65">
        <f>+H128+I128</f>
        <v>185051078.18000001</v>
      </c>
      <c r="K128" s="65">
        <v>30468655.539999999</v>
      </c>
      <c r="L128" s="65">
        <v>30468655.539999999</v>
      </c>
      <c r="M128" s="65">
        <v>0</v>
      </c>
      <c r="N128" s="65">
        <v>37010215.640000001</v>
      </c>
    </row>
    <row r="129" spans="1:14" ht="61.5" customHeight="1" x14ac:dyDescent="0.25">
      <c r="A129" s="11">
        <f t="shared" si="4"/>
        <v>125</v>
      </c>
      <c r="B129" s="12" t="s">
        <v>167</v>
      </c>
      <c r="C129" s="12" t="s">
        <v>108</v>
      </c>
      <c r="D129" s="19" t="s">
        <v>378</v>
      </c>
      <c r="E129" s="49" t="s">
        <v>309</v>
      </c>
      <c r="F129" s="52" t="s">
        <v>297</v>
      </c>
      <c r="G129" s="66">
        <v>0.81269999999999998</v>
      </c>
      <c r="H129" s="67">
        <v>154113382.31</v>
      </c>
      <c r="I129" s="67">
        <v>0</v>
      </c>
      <c r="J129" s="67">
        <f>+H129+I129</f>
        <v>154113382.31</v>
      </c>
      <c r="K129" s="67">
        <v>0</v>
      </c>
      <c r="L129" s="67">
        <v>125246631.5</v>
      </c>
      <c r="M129" s="67">
        <v>0</v>
      </c>
      <c r="N129" s="68">
        <v>118495318.55</v>
      </c>
    </row>
    <row r="130" spans="1:14" ht="61.5" customHeight="1" x14ac:dyDescent="0.25">
      <c r="A130" s="11">
        <f t="shared" si="4"/>
        <v>126</v>
      </c>
      <c r="B130" s="12" t="s">
        <v>167</v>
      </c>
      <c r="C130" s="12" t="s">
        <v>108</v>
      </c>
      <c r="D130" s="19" t="s">
        <v>379</v>
      </c>
      <c r="E130" s="50"/>
      <c r="F130" s="54"/>
      <c r="G130" s="69"/>
      <c r="H130" s="70"/>
      <c r="I130" s="70"/>
      <c r="J130" s="70"/>
      <c r="K130" s="70"/>
      <c r="L130" s="70"/>
      <c r="M130" s="70"/>
      <c r="N130" s="68"/>
    </row>
    <row r="131" spans="1:14" ht="65.25" customHeight="1" x14ac:dyDescent="0.25">
      <c r="A131" s="11">
        <f t="shared" si="4"/>
        <v>127</v>
      </c>
      <c r="B131" s="12" t="s">
        <v>167</v>
      </c>
      <c r="C131" s="12" t="s">
        <v>108</v>
      </c>
      <c r="D131" s="19" t="s">
        <v>377</v>
      </c>
      <c r="E131" s="55" t="s">
        <v>310</v>
      </c>
      <c r="F131" s="52" t="s">
        <v>298</v>
      </c>
      <c r="G131" s="66">
        <v>0.62570000000000003</v>
      </c>
      <c r="H131" s="67">
        <v>203545064.25999999</v>
      </c>
      <c r="I131" s="67">
        <v>0</v>
      </c>
      <c r="J131" s="67">
        <f>+H131+I131</f>
        <v>203545064.25999999</v>
      </c>
      <c r="K131" s="67">
        <v>0</v>
      </c>
      <c r="L131" s="67">
        <v>127366187.91</v>
      </c>
      <c r="M131" s="67">
        <v>0</v>
      </c>
      <c r="N131" s="68">
        <v>111726967.48999999</v>
      </c>
    </row>
    <row r="132" spans="1:14" ht="46.5" customHeight="1" x14ac:dyDescent="0.25">
      <c r="A132" s="11">
        <f t="shared" si="4"/>
        <v>128</v>
      </c>
      <c r="B132" s="12" t="s">
        <v>167</v>
      </c>
      <c r="C132" s="12" t="s">
        <v>108</v>
      </c>
      <c r="D132" s="19" t="s">
        <v>376</v>
      </c>
      <c r="E132" s="56"/>
      <c r="F132" s="53"/>
      <c r="G132" s="71"/>
      <c r="H132" s="72"/>
      <c r="I132" s="72"/>
      <c r="J132" s="72"/>
      <c r="K132" s="72"/>
      <c r="L132" s="72"/>
      <c r="M132" s="72"/>
      <c r="N132" s="68"/>
    </row>
    <row r="133" spans="1:14" ht="45.75" customHeight="1" x14ac:dyDescent="0.25">
      <c r="A133" s="11">
        <f t="shared" si="4"/>
        <v>129</v>
      </c>
      <c r="B133" s="12" t="s">
        <v>167</v>
      </c>
      <c r="C133" s="12" t="s">
        <v>108</v>
      </c>
      <c r="D133" s="19" t="s">
        <v>386</v>
      </c>
      <c r="E133" s="56"/>
      <c r="F133" s="53"/>
      <c r="G133" s="71"/>
      <c r="H133" s="72"/>
      <c r="I133" s="72"/>
      <c r="J133" s="72"/>
      <c r="K133" s="72"/>
      <c r="L133" s="72"/>
      <c r="M133" s="72"/>
      <c r="N133" s="68"/>
    </row>
    <row r="134" spans="1:14" ht="51" x14ac:dyDescent="0.25">
      <c r="A134" s="11">
        <f t="shared" ref="A134:A197" si="5">+A133+1</f>
        <v>130</v>
      </c>
      <c r="B134" s="12" t="s">
        <v>167</v>
      </c>
      <c r="C134" s="12" t="s">
        <v>108</v>
      </c>
      <c r="D134" s="19" t="s">
        <v>387</v>
      </c>
      <c r="E134" s="56"/>
      <c r="F134" s="53"/>
      <c r="G134" s="71"/>
      <c r="H134" s="72"/>
      <c r="I134" s="72"/>
      <c r="J134" s="72"/>
      <c r="K134" s="72"/>
      <c r="L134" s="72"/>
      <c r="M134" s="72"/>
      <c r="N134" s="68"/>
    </row>
    <row r="135" spans="1:14" ht="38.25" x14ac:dyDescent="0.25">
      <c r="A135" s="11">
        <f t="shared" si="5"/>
        <v>131</v>
      </c>
      <c r="B135" s="12" t="s">
        <v>167</v>
      </c>
      <c r="C135" s="12" t="s">
        <v>108</v>
      </c>
      <c r="D135" s="19" t="s">
        <v>388</v>
      </c>
      <c r="E135" s="57"/>
      <c r="F135" s="54"/>
      <c r="G135" s="69"/>
      <c r="H135" s="70"/>
      <c r="I135" s="70"/>
      <c r="J135" s="70"/>
      <c r="K135" s="70"/>
      <c r="L135" s="70"/>
      <c r="M135" s="70"/>
      <c r="N135" s="68"/>
    </row>
    <row r="136" spans="1:14" ht="38.25" x14ac:dyDescent="0.25">
      <c r="A136" s="11">
        <f t="shared" si="5"/>
        <v>132</v>
      </c>
      <c r="B136" s="12" t="s">
        <v>167</v>
      </c>
      <c r="C136" s="12" t="s">
        <v>108</v>
      </c>
      <c r="D136" s="19" t="s">
        <v>389</v>
      </c>
      <c r="E136" s="49" t="s">
        <v>311</v>
      </c>
      <c r="F136" s="52" t="s">
        <v>299</v>
      </c>
      <c r="G136" s="66">
        <v>0.21529999999999999</v>
      </c>
      <c r="H136" s="67">
        <v>250741897.62</v>
      </c>
      <c r="I136" s="67">
        <v>0</v>
      </c>
      <c r="J136" s="67">
        <f>+H136+I136</f>
        <v>250741897.62</v>
      </c>
      <c r="K136" s="67">
        <v>0</v>
      </c>
      <c r="L136" s="67">
        <v>53983562.560000002</v>
      </c>
      <c r="M136" s="67">
        <v>0</v>
      </c>
      <c r="N136" s="68">
        <v>50148379.520000003</v>
      </c>
    </row>
    <row r="137" spans="1:14" ht="25.5" x14ac:dyDescent="0.25">
      <c r="A137" s="11">
        <f t="shared" si="5"/>
        <v>133</v>
      </c>
      <c r="B137" s="12" t="s">
        <v>167</v>
      </c>
      <c r="C137" s="12" t="s">
        <v>108</v>
      </c>
      <c r="D137" s="19" t="s">
        <v>390</v>
      </c>
      <c r="E137" s="51"/>
      <c r="F137" s="53"/>
      <c r="G137" s="71"/>
      <c r="H137" s="72"/>
      <c r="I137" s="72"/>
      <c r="J137" s="72"/>
      <c r="K137" s="72"/>
      <c r="L137" s="72"/>
      <c r="M137" s="72"/>
      <c r="N137" s="68"/>
    </row>
    <row r="138" spans="1:14" ht="38.25" x14ac:dyDescent="0.25">
      <c r="A138" s="11">
        <f t="shared" si="5"/>
        <v>134</v>
      </c>
      <c r="B138" s="12" t="s">
        <v>167</v>
      </c>
      <c r="C138" s="12" t="s">
        <v>108</v>
      </c>
      <c r="D138" s="19" t="s">
        <v>391</v>
      </c>
      <c r="E138" s="51"/>
      <c r="F138" s="53"/>
      <c r="G138" s="71"/>
      <c r="H138" s="72"/>
      <c r="I138" s="72"/>
      <c r="J138" s="72"/>
      <c r="K138" s="72"/>
      <c r="L138" s="72"/>
      <c r="M138" s="72"/>
      <c r="N138" s="68"/>
    </row>
    <row r="139" spans="1:14" ht="38.25" x14ac:dyDescent="0.25">
      <c r="A139" s="11">
        <f t="shared" si="5"/>
        <v>135</v>
      </c>
      <c r="B139" s="12" t="s">
        <v>167</v>
      </c>
      <c r="C139" s="12" t="s">
        <v>108</v>
      </c>
      <c r="D139" s="19" t="s">
        <v>392</v>
      </c>
      <c r="E139" s="50"/>
      <c r="F139" s="54"/>
      <c r="G139" s="69"/>
      <c r="H139" s="70"/>
      <c r="I139" s="70"/>
      <c r="J139" s="70"/>
      <c r="K139" s="70"/>
      <c r="L139" s="70"/>
      <c r="M139" s="70"/>
      <c r="N139" s="68"/>
    </row>
    <row r="140" spans="1:14" ht="38.25" x14ac:dyDescent="0.25">
      <c r="A140" s="11">
        <f t="shared" si="5"/>
        <v>136</v>
      </c>
      <c r="B140" s="12" t="s">
        <v>167</v>
      </c>
      <c r="C140" s="12" t="s">
        <v>108</v>
      </c>
      <c r="D140" s="19" t="s">
        <v>393</v>
      </c>
      <c r="E140" s="49" t="s">
        <v>312</v>
      </c>
      <c r="F140" s="52" t="s">
        <v>300</v>
      </c>
      <c r="G140" s="66">
        <v>0.26450000000000001</v>
      </c>
      <c r="H140" s="67">
        <v>120313291.37</v>
      </c>
      <c r="I140" s="67">
        <v>0</v>
      </c>
      <c r="J140" s="67">
        <f>+H140+I140</f>
        <v>120313291.37</v>
      </c>
      <c r="K140" s="67">
        <v>0</v>
      </c>
      <c r="L140" s="67">
        <v>31822955.850000001</v>
      </c>
      <c r="M140" s="67">
        <v>0</v>
      </c>
      <c r="N140" s="68">
        <v>52703318.539999999</v>
      </c>
    </row>
    <row r="141" spans="1:14" ht="51" x14ac:dyDescent="0.25">
      <c r="A141" s="11">
        <f t="shared" si="5"/>
        <v>137</v>
      </c>
      <c r="B141" s="12" t="s">
        <v>167</v>
      </c>
      <c r="C141" s="12" t="s">
        <v>108</v>
      </c>
      <c r="D141" s="19" t="s">
        <v>394</v>
      </c>
      <c r="E141" s="51"/>
      <c r="F141" s="53"/>
      <c r="G141" s="71"/>
      <c r="H141" s="72"/>
      <c r="I141" s="72"/>
      <c r="J141" s="72"/>
      <c r="K141" s="72"/>
      <c r="L141" s="72"/>
      <c r="M141" s="72"/>
      <c r="N141" s="68"/>
    </row>
    <row r="142" spans="1:14" ht="38.25" x14ac:dyDescent="0.25">
      <c r="A142" s="11">
        <f t="shared" si="5"/>
        <v>138</v>
      </c>
      <c r="B142" s="12" t="s">
        <v>167</v>
      </c>
      <c r="C142" s="12" t="s">
        <v>108</v>
      </c>
      <c r="D142" s="19" t="s">
        <v>395</v>
      </c>
      <c r="E142" s="50"/>
      <c r="F142" s="54"/>
      <c r="G142" s="69"/>
      <c r="H142" s="70"/>
      <c r="I142" s="70"/>
      <c r="J142" s="70"/>
      <c r="K142" s="70"/>
      <c r="L142" s="70"/>
      <c r="M142" s="70"/>
      <c r="N142" s="68"/>
    </row>
    <row r="143" spans="1:14" ht="38.25" x14ac:dyDescent="0.25">
      <c r="A143" s="11">
        <f t="shared" si="5"/>
        <v>139</v>
      </c>
      <c r="B143" s="12" t="s">
        <v>167</v>
      </c>
      <c r="C143" s="12" t="s">
        <v>108</v>
      </c>
      <c r="D143" s="19" t="s">
        <v>396</v>
      </c>
      <c r="E143" s="49" t="s">
        <v>313</v>
      </c>
      <c r="F143" s="52" t="s">
        <v>301</v>
      </c>
      <c r="G143" s="66">
        <v>0.44330000000000003</v>
      </c>
      <c r="H143" s="67">
        <v>186786477.12</v>
      </c>
      <c r="I143" s="67">
        <v>0</v>
      </c>
      <c r="J143" s="67">
        <f>+H143+I143</f>
        <v>186786477.12</v>
      </c>
      <c r="K143" s="67">
        <v>0</v>
      </c>
      <c r="L143" s="67">
        <v>82811671.090000004</v>
      </c>
      <c r="M143" s="67">
        <v>0</v>
      </c>
      <c r="N143" s="68">
        <v>79654635.150000006</v>
      </c>
    </row>
    <row r="144" spans="1:14" ht="38.25" x14ac:dyDescent="0.25">
      <c r="A144" s="11">
        <f t="shared" si="5"/>
        <v>140</v>
      </c>
      <c r="B144" s="12" t="s">
        <v>167</v>
      </c>
      <c r="C144" s="12" t="s">
        <v>108</v>
      </c>
      <c r="D144" s="19" t="s">
        <v>397</v>
      </c>
      <c r="E144" s="51"/>
      <c r="F144" s="53"/>
      <c r="G144" s="71"/>
      <c r="H144" s="72"/>
      <c r="I144" s="72"/>
      <c r="J144" s="72"/>
      <c r="K144" s="72"/>
      <c r="L144" s="72"/>
      <c r="M144" s="72"/>
      <c r="N144" s="68"/>
    </row>
    <row r="145" spans="1:14" ht="38.25" x14ac:dyDescent="0.25">
      <c r="A145" s="11">
        <f t="shared" si="5"/>
        <v>141</v>
      </c>
      <c r="B145" s="12" t="s">
        <v>167</v>
      </c>
      <c r="C145" s="12" t="s">
        <v>108</v>
      </c>
      <c r="D145" s="19" t="s">
        <v>398</v>
      </c>
      <c r="E145" s="51"/>
      <c r="F145" s="53"/>
      <c r="G145" s="71"/>
      <c r="H145" s="72"/>
      <c r="I145" s="72"/>
      <c r="J145" s="72"/>
      <c r="K145" s="72"/>
      <c r="L145" s="72"/>
      <c r="M145" s="72"/>
      <c r="N145" s="68"/>
    </row>
    <row r="146" spans="1:14" ht="67.5" customHeight="1" x14ac:dyDescent="0.25">
      <c r="A146" s="11">
        <f t="shared" si="5"/>
        <v>142</v>
      </c>
      <c r="B146" s="12" t="s">
        <v>167</v>
      </c>
      <c r="C146" s="12" t="s">
        <v>108</v>
      </c>
      <c r="D146" s="19" t="s">
        <v>399</v>
      </c>
      <c r="E146" s="50"/>
      <c r="F146" s="54"/>
      <c r="G146" s="69"/>
      <c r="H146" s="70"/>
      <c r="I146" s="70"/>
      <c r="J146" s="70"/>
      <c r="K146" s="70"/>
      <c r="L146" s="70"/>
      <c r="M146" s="70"/>
      <c r="N146" s="68"/>
    </row>
    <row r="147" spans="1:14" ht="83.25" customHeight="1" x14ac:dyDescent="0.25">
      <c r="A147" s="11">
        <f t="shared" si="5"/>
        <v>143</v>
      </c>
      <c r="B147" s="12" t="s">
        <v>167</v>
      </c>
      <c r="C147" s="12" t="s">
        <v>108</v>
      </c>
      <c r="D147" s="22" t="s">
        <v>400</v>
      </c>
      <c r="E147" s="20" t="s">
        <v>315</v>
      </c>
      <c r="F147" s="17" t="s">
        <v>314</v>
      </c>
      <c r="G147" s="64">
        <v>0.99609999999999999</v>
      </c>
      <c r="H147" s="65">
        <v>384183929.88</v>
      </c>
      <c r="I147" s="65">
        <v>95825440.170000002</v>
      </c>
      <c r="J147" s="65">
        <f>+H147+I147</f>
        <v>480009370.05000001</v>
      </c>
      <c r="K147" s="65">
        <v>49523845.200000003</v>
      </c>
      <c r="L147" s="65">
        <v>478119292.47000003</v>
      </c>
      <c r="M147" s="65">
        <v>89695249.629999995</v>
      </c>
      <c r="N147" s="65">
        <v>475431152.16000003</v>
      </c>
    </row>
    <row r="148" spans="1:14" ht="57.75" customHeight="1" x14ac:dyDescent="0.25">
      <c r="A148" s="11">
        <f t="shared" si="5"/>
        <v>144</v>
      </c>
      <c r="B148" s="12" t="s">
        <v>167</v>
      </c>
      <c r="C148" s="12" t="s">
        <v>108</v>
      </c>
      <c r="D148" s="23" t="s">
        <v>401</v>
      </c>
      <c r="E148" s="38" t="s">
        <v>328</v>
      </c>
      <c r="F148" s="52" t="s">
        <v>316</v>
      </c>
      <c r="G148" s="66">
        <v>0.22220000000000001</v>
      </c>
      <c r="H148" s="67">
        <v>173893291.88999999</v>
      </c>
      <c r="I148" s="67">
        <v>0</v>
      </c>
      <c r="J148" s="67">
        <f>+H148+I148</f>
        <v>173893291.88999999</v>
      </c>
      <c r="K148" s="67">
        <v>0</v>
      </c>
      <c r="L148" s="67">
        <v>38642947.890000001</v>
      </c>
      <c r="M148" s="67">
        <v>0</v>
      </c>
      <c r="N148" s="68">
        <v>69557311.480000004</v>
      </c>
    </row>
    <row r="149" spans="1:14" ht="54.75" customHeight="1" x14ac:dyDescent="0.25">
      <c r="A149" s="11">
        <f t="shared" si="5"/>
        <v>145</v>
      </c>
      <c r="B149" s="12" t="s">
        <v>167</v>
      </c>
      <c r="C149" s="12" t="s">
        <v>108</v>
      </c>
      <c r="D149" s="23" t="s">
        <v>402</v>
      </c>
      <c r="E149" s="39"/>
      <c r="F149" s="53"/>
      <c r="G149" s="71"/>
      <c r="H149" s="72"/>
      <c r="I149" s="72"/>
      <c r="J149" s="72"/>
      <c r="K149" s="72"/>
      <c r="L149" s="72"/>
      <c r="M149" s="72"/>
      <c r="N149" s="68"/>
    </row>
    <row r="150" spans="1:14" ht="57.75" customHeight="1" x14ac:dyDescent="0.25">
      <c r="A150" s="11">
        <f t="shared" si="5"/>
        <v>146</v>
      </c>
      <c r="B150" s="12" t="s">
        <v>167</v>
      </c>
      <c r="C150" s="12" t="s">
        <v>108</v>
      </c>
      <c r="D150" s="23" t="s">
        <v>403</v>
      </c>
      <c r="E150" s="40"/>
      <c r="F150" s="54"/>
      <c r="G150" s="69"/>
      <c r="H150" s="70"/>
      <c r="I150" s="70"/>
      <c r="J150" s="70"/>
      <c r="K150" s="70"/>
      <c r="L150" s="70"/>
      <c r="M150" s="70"/>
      <c r="N150" s="68"/>
    </row>
    <row r="151" spans="1:14" ht="61.5" customHeight="1" x14ac:dyDescent="0.25">
      <c r="A151" s="11">
        <f t="shared" si="5"/>
        <v>147</v>
      </c>
      <c r="B151" s="12" t="s">
        <v>167</v>
      </c>
      <c r="C151" s="12" t="s">
        <v>108</v>
      </c>
      <c r="D151" s="23" t="s">
        <v>404</v>
      </c>
      <c r="E151" s="38" t="s">
        <v>329</v>
      </c>
      <c r="F151" s="52" t="s">
        <v>317</v>
      </c>
      <c r="G151" s="66">
        <v>0.16109999999999999</v>
      </c>
      <c r="H151" s="67">
        <v>266519381.52000001</v>
      </c>
      <c r="I151" s="67">
        <v>0</v>
      </c>
      <c r="J151" s="67">
        <f>+H151+I151</f>
        <v>266519381.52000001</v>
      </c>
      <c r="K151" s="67">
        <v>0</v>
      </c>
      <c r="L151" s="67">
        <v>42924257</v>
      </c>
      <c r="M151" s="67">
        <v>0</v>
      </c>
      <c r="N151" s="68">
        <v>83350856.200000003</v>
      </c>
    </row>
    <row r="152" spans="1:14" ht="51" x14ac:dyDescent="0.25">
      <c r="A152" s="11">
        <f t="shared" si="5"/>
        <v>148</v>
      </c>
      <c r="B152" s="12" t="s">
        <v>167</v>
      </c>
      <c r="C152" s="12" t="s">
        <v>108</v>
      </c>
      <c r="D152" s="23" t="s">
        <v>405</v>
      </c>
      <c r="E152" s="39"/>
      <c r="F152" s="53"/>
      <c r="G152" s="71"/>
      <c r="H152" s="72"/>
      <c r="I152" s="72"/>
      <c r="J152" s="72"/>
      <c r="K152" s="72"/>
      <c r="L152" s="72"/>
      <c r="M152" s="72"/>
      <c r="N152" s="68"/>
    </row>
    <row r="153" spans="1:14" ht="60.75" customHeight="1" x14ac:dyDescent="0.25">
      <c r="A153" s="11">
        <f t="shared" si="5"/>
        <v>149</v>
      </c>
      <c r="B153" s="12" t="s">
        <v>167</v>
      </c>
      <c r="C153" s="12" t="s">
        <v>108</v>
      </c>
      <c r="D153" s="23" t="s">
        <v>406</v>
      </c>
      <c r="E153" s="39"/>
      <c r="F153" s="53"/>
      <c r="G153" s="71"/>
      <c r="H153" s="72"/>
      <c r="I153" s="72"/>
      <c r="J153" s="72"/>
      <c r="K153" s="72"/>
      <c r="L153" s="72"/>
      <c r="M153" s="72"/>
      <c r="N153" s="68"/>
    </row>
    <row r="154" spans="1:14" ht="59.25" customHeight="1" x14ac:dyDescent="0.25">
      <c r="A154" s="11">
        <f t="shared" si="5"/>
        <v>150</v>
      </c>
      <c r="B154" s="12" t="s">
        <v>167</v>
      </c>
      <c r="C154" s="12" t="s">
        <v>108</v>
      </c>
      <c r="D154" s="23" t="s">
        <v>407</v>
      </c>
      <c r="E154" s="39"/>
      <c r="F154" s="53"/>
      <c r="G154" s="71"/>
      <c r="H154" s="72"/>
      <c r="I154" s="72"/>
      <c r="J154" s="72"/>
      <c r="K154" s="72"/>
      <c r="L154" s="72"/>
      <c r="M154" s="72"/>
      <c r="N154" s="68"/>
    </row>
    <row r="155" spans="1:14" ht="56.25" customHeight="1" x14ac:dyDescent="0.25">
      <c r="A155" s="11">
        <f t="shared" si="5"/>
        <v>151</v>
      </c>
      <c r="B155" s="12" t="s">
        <v>167</v>
      </c>
      <c r="C155" s="12" t="s">
        <v>108</v>
      </c>
      <c r="D155" s="23" t="s">
        <v>408</v>
      </c>
      <c r="E155" s="39"/>
      <c r="F155" s="53"/>
      <c r="G155" s="71"/>
      <c r="H155" s="72"/>
      <c r="I155" s="72"/>
      <c r="J155" s="72"/>
      <c r="K155" s="72"/>
      <c r="L155" s="72"/>
      <c r="M155" s="72"/>
      <c r="N155" s="68"/>
    </row>
    <row r="156" spans="1:14" ht="47.25" customHeight="1" x14ac:dyDescent="0.25">
      <c r="A156" s="11">
        <f t="shared" si="5"/>
        <v>152</v>
      </c>
      <c r="B156" s="12" t="s">
        <v>167</v>
      </c>
      <c r="C156" s="12" t="s">
        <v>108</v>
      </c>
      <c r="D156" s="23" t="s">
        <v>409</v>
      </c>
      <c r="E156" s="39"/>
      <c r="F156" s="53"/>
      <c r="G156" s="71"/>
      <c r="H156" s="72"/>
      <c r="I156" s="72"/>
      <c r="J156" s="72"/>
      <c r="K156" s="72"/>
      <c r="L156" s="72"/>
      <c r="M156" s="72"/>
      <c r="N156" s="68"/>
    </row>
    <row r="157" spans="1:14" ht="46.5" customHeight="1" x14ac:dyDescent="0.25">
      <c r="A157" s="11">
        <f t="shared" si="5"/>
        <v>153</v>
      </c>
      <c r="B157" s="12" t="s">
        <v>167</v>
      </c>
      <c r="C157" s="12" t="s">
        <v>108</v>
      </c>
      <c r="D157" s="23" t="s">
        <v>410</v>
      </c>
      <c r="E157" s="40"/>
      <c r="F157" s="54"/>
      <c r="G157" s="69"/>
      <c r="H157" s="70"/>
      <c r="I157" s="70"/>
      <c r="J157" s="70"/>
      <c r="K157" s="70"/>
      <c r="L157" s="70"/>
      <c r="M157" s="70"/>
      <c r="N157" s="68"/>
    </row>
    <row r="158" spans="1:14" ht="45" customHeight="1" x14ac:dyDescent="0.25">
      <c r="A158" s="11">
        <f t="shared" si="5"/>
        <v>154</v>
      </c>
      <c r="B158" s="12" t="s">
        <v>167</v>
      </c>
      <c r="C158" s="12" t="s">
        <v>108</v>
      </c>
      <c r="D158" s="23" t="s">
        <v>411</v>
      </c>
      <c r="E158" s="38" t="s">
        <v>330</v>
      </c>
      <c r="F158" s="52" t="s">
        <v>318</v>
      </c>
      <c r="G158" s="66">
        <v>0.15090000000000001</v>
      </c>
      <c r="H158" s="67">
        <v>243348866.71000001</v>
      </c>
      <c r="I158" s="67">
        <v>0</v>
      </c>
      <c r="J158" s="67">
        <f>+H158+I158</f>
        <v>243348866.71000001</v>
      </c>
      <c r="K158" s="67">
        <v>0</v>
      </c>
      <c r="L158" s="67">
        <v>36715014.659999996</v>
      </c>
      <c r="M158" s="67">
        <v>0</v>
      </c>
      <c r="N158" s="68">
        <v>74370283.599999994</v>
      </c>
    </row>
    <row r="159" spans="1:14" ht="60" customHeight="1" x14ac:dyDescent="0.25">
      <c r="A159" s="11">
        <f t="shared" si="5"/>
        <v>155</v>
      </c>
      <c r="B159" s="12" t="s">
        <v>167</v>
      </c>
      <c r="C159" s="12" t="s">
        <v>108</v>
      </c>
      <c r="D159" s="23" t="s">
        <v>412</v>
      </c>
      <c r="E159" s="40"/>
      <c r="F159" s="54"/>
      <c r="G159" s="69"/>
      <c r="H159" s="70"/>
      <c r="I159" s="70"/>
      <c r="J159" s="70"/>
      <c r="K159" s="70"/>
      <c r="L159" s="70"/>
      <c r="M159" s="70"/>
      <c r="N159" s="68"/>
    </row>
    <row r="160" spans="1:14" ht="60" customHeight="1" x14ac:dyDescent="0.25">
      <c r="A160" s="11">
        <f t="shared" si="5"/>
        <v>156</v>
      </c>
      <c r="B160" s="12" t="s">
        <v>167</v>
      </c>
      <c r="C160" s="12" t="s">
        <v>108</v>
      </c>
      <c r="D160" s="23" t="s">
        <v>413</v>
      </c>
      <c r="E160" s="38" t="s">
        <v>331</v>
      </c>
      <c r="F160" s="52" t="s">
        <v>319</v>
      </c>
      <c r="G160" s="66">
        <v>0.78380000000000005</v>
      </c>
      <c r="H160" s="67">
        <v>211553434.96000001</v>
      </c>
      <c r="I160" s="67">
        <v>0</v>
      </c>
      <c r="J160" s="67">
        <f>+H160+I160</f>
        <v>211553434.96000001</v>
      </c>
      <c r="K160" s="67">
        <v>0</v>
      </c>
      <c r="L160" s="67">
        <v>165807781.44999999</v>
      </c>
      <c r="M160" s="67">
        <v>0</v>
      </c>
      <c r="N160" s="68">
        <v>136777158.99000001</v>
      </c>
    </row>
    <row r="161" spans="1:14" ht="49.5" customHeight="1" x14ac:dyDescent="0.25">
      <c r="A161" s="11">
        <f t="shared" si="5"/>
        <v>157</v>
      </c>
      <c r="B161" s="12" t="s">
        <v>167</v>
      </c>
      <c r="C161" s="12" t="s">
        <v>108</v>
      </c>
      <c r="D161" s="23" t="s">
        <v>414</v>
      </c>
      <c r="E161" s="39"/>
      <c r="F161" s="53"/>
      <c r="G161" s="71"/>
      <c r="H161" s="72"/>
      <c r="I161" s="72"/>
      <c r="J161" s="72"/>
      <c r="K161" s="72"/>
      <c r="L161" s="72"/>
      <c r="M161" s="72"/>
      <c r="N161" s="68"/>
    </row>
    <row r="162" spans="1:14" ht="50.25" customHeight="1" x14ac:dyDescent="0.25">
      <c r="A162" s="11">
        <f t="shared" si="5"/>
        <v>158</v>
      </c>
      <c r="B162" s="12" t="s">
        <v>167</v>
      </c>
      <c r="C162" s="12" t="s">
        <v>108</v>
      </c>
      <c r="D162" s="23" t="s">
        <v>415</v>
      </c>
      <c r="E162" s="39"/>
      <c r="F162" s="53"/>
      <c r="G162" s="71"/>
      <c r="H162" s="72"/>
      <c r="I162" s="72"/>
      <c r="J162" s="72"/>
      <c r="K162" s="72"/>
      <c r="L162" s="72"/>
      <c r="M162" s="72"/>
      <c r="N162" s="68"/>
    </row>
    <row r="163" spans="1:14" ht="60" customHeight="1" x14ac:dyDescent="0.25">
      <c r="A163" s="11">
        <f t="shared" si="5"/>
        <v>159</v>
      </c>
      <c r="B163" s="12" t="s">
        <v>167</v>
      </c>
      <c r="C163" s="12" t="s">
        <v>108</v>
      </c>
      <c r="D163" s="23" t="s">
        <v>416</v>
      </c>
      <c r="E163" s="39"/>
      <c r="F163" s="53"/>
      <c r="G163" s="71"/>
      <c r="H163" s="72"/>
      <c r="I163" s="72"/>
      <c r="J163" s="72"/>
      <c r="K163" s="72"/>
      <c r="L163" s="72"/>
      <c r="M163" s="72"/>
      <c r="N163" s="68"/>
    </row>
    <row r="164" spans="1:14" ht="51.75" customHeight="1" x14ac:dyDescent="0.25">
      <c r="A164" s="11">
        <f t="shared" si="5"/>
        <v>160</v>
      </c>
      <c r="B164" s="12" t="s">
        <v>167</v>
      </c>
      <c r="C164" s="12" t="s">
        <v>108</v>
      </c>
      <c r="D164" s="23" t="s">
        <v>417</v>
      </c>
      <c r="E164" s="39"/>
      <c r="F164" s="53"/>
      <c r="G164" s="71"/>
      <c r="H164" s="72"/>
      <c r="I164" s="72"/>
      <c r="J164" s="72"/>
      <c r="K164" s="72"/>
      <c r="L164" s="72"/>
      <c r="M164" s="72"/>
      <c r="N164" s="68"/>
    </row>
    <row r="165" spans="1:14" ht="51" x14ac:dyDescent="0.25">
      <c r="A165" s="11">
        <f t="shared" si="5"/>
        <v>161</v>
      </c>
      <c r="B165" s="12" t="s">
        <v>167</v>
      </c>
      <c r="C165" s="12" t="s">
        <v>108</v>
      </c>
      <c r="D165" s="23" t="s">
        <v>418</v>
      </c>
      <c r="E165" s="39"/>
      <c r="F165" s="53"/>
      <c r="G165" s="71"/>
      <c r="H165" s="72"/>
      <c r="I165" s="72"/>
      <c r="J165" s="72"/>
      <c r="K165" s="72"/>
      <c r="L165" s="72"/>
      <c r="M165" s="72"/>
      <c r="N165" s="68"/>
    </row>
    <row r="166" spans="1:14" ht="46.5" customHeight="1" x14ac:dyDescent="0.25">
      <c r="A166" s="11">
        <f t="shared" si="5"/>
        <v>162</v>
      </c>
      <c r="B166" s="12" t="s">
        <v>167</v>
      </c>
      <c r="C166" s="12" t="s">
        <v>108</v>
      </c>
      <c r="D166" s="23" t="s">
        <v>419</v>
      </c>
      <c r="E166" s="40"/>
      <c r="F166" s="54"/>
      <c r="G166" s="69"/>
      <c r="H166" s="70"/>
      <c r="I166" s="70"/>
      <c r="J166" s="70"/>
      <c r="K166" s="70"/>
      <c r="L166" s="70"/>
      <c r="M166" s="70"/>
      <c r="N166" s="68"/>
    </row>
    <row r="167" spans="1:14" ht="61.5" customHeight="1" x14ac:dyDescent="0.25">
      <c r="A167" s="11">
        <f t="shared" si="5"/>
        <v>163</v>
      </c>
      <c r="B167" s="12" t="s">
        <v>167</v>
      </c>
      <c r="C167" s="12" t="s">
        <v>108</v>
      </c>
      <c r="D167" s="23" t="s">
        <v>420</v>
      </c>
      <c r="E167" s="38" t="s">
        <v>332</v>
      </c>
      <c r="F167" s="52" t="s">
        <v>320</v>
      </c>
      <c r="G167" s="66">
        <v>0.34399999999999997</v>
      </c>
      <c r="H167" s="67">
        <v>201460973.96000001</v>
      </c>
      <c r="I167" s="67">
        <v>0</v>
      </c>
      <c r="J167" s="67">
        <f>+H167+I167</f>
        <v>201460973.96000001</v>
      </c>
      <c r="K167" s="67">
        <v>0</v>
      </c>
      <c r="L167" s="67">
        <v>34650333.109999999</v>
      </c>
      <c r="M167" s="67">
        <v>0</v>
      </c>
      <c r="N167" s="68">
        <v>64492194.82</v>
      </c>
    </row>
    <row r="168" spans="1:14" ht="45.75" customHeight="1" x14ac:dyDescent="0.25">
      <c r="A168" s="11">
        <f t="shared" si="5"/>
        <v>164</v>
      </c>
      <c r="B168" s="12" t="s">
        <v>167</v>
      </c>
      <c r="C168" s="12" t="s">
        <v>108</v>
      </c>
      <c r="D168" s="23" t="s">
        <v>421</v>
      </c>
      <c r="E168" s="39"/>
      <c r="F168" s="53"/>
      <c r="G168" s="71"/>
      <c r="H168" s="72"/>
      <c r="I168" s="72"/>
      <c r="J168" s="72"/>
      <c r="K168" s="72"/>
      <c r="L168" s="72"/>
      <c r="M168" s="72"/>
      <c r="N168" s="68"/>
    </row>
    <row r="169" spans="1:14" ht="40.5" customHeight="1" x14ac:dyDescent="0.25">
      <c r="A169" s="11">
        <f t="shared" si="5"/>
        <v>165</v>
      </c>
      <c r="B169" s="12" t="s">
        <v>167</v>
      </c>
      <c r="C169" s="12" t="s">
        <v>108</v>
      </c>
      <c r="D169" s="23" t="s">
        <v>422</v>
      </c>
      <c r="E169" s="40"/>
      <c r="F169" s="54"/>
      <c r="G169" s="69"/>
      <c r="H169" s="70"/>
      <c r="I169" s="70"/>
      <c r="J169" s="70"/>
      <c r="K169" s="70"/>
      <c r="L169" s="70"/>
      <c r="M169" s="70"/>
      <c r="N169" s="68"/>
    </row>
    <row r="170" spans="1:14" ht="55.5" customHeight="1" x14ac:dyDescent="0.25">
      <c r="A170" s="11">
        <f t="shared" si="5"/>
        <v>166</v>
      </c>
      <c r="B170" s="12" t="s">
        <v>167</v>
      </c>
      <c r="C170" s="12" t="s">
        <v>108</v>
      </c>
      <c r="D170" s="23" t="s">
        <v>423</v>
      </c>
      <c r="E170" s="38" t="s">
        <v>333</v>
      </c>
      <c r="F170" s="52" t="s">
        <v>321</v>
      </c>
      <c r="G170" s="66">
        <v>0.18920000000000001</v>
      </c>
      <c r="H170" s="67">
        <v>229636057.09999999</v>
      </c>
      <c r="I170" s="67">
        <v>0</v>
      </c>
      <c r="J170" s="67">
        <f>+H170+I170</f>
        <v>229636057.09999999</v>
      </c>
      <c r="K170" s="67">
        <v>0</v>
      </c>
      <c r="L170" s="67">
        <v>43446963</v>
      </c>
      <c r="M170" s="67">
        <v>0</v>
      </c>
      <c r="N170" s="68">
        <v>76340085.519999996</v>
      </c>
    </row>
    <row r="171" spans="1:14" ht="45" customHeight="1" x14ac:dyDescent="0.25">
      <c r="A171" s="11">
        <f t="shared" si="5"/>
        <v>167</v>
      </c>
      <c r="B171" s="12" t="s">
        <v>167</v>
      </c>
      <c r="C171" s="12" t="s">
        <v>108</v>
      </c>
      <c r="D171" s="23" t="s">
        <v>424</v>
      </c>
      <c r="E171" s="39"/>
      <c r="F171" s="53"/>
      <c r="G171" s="71"/>
      <c r="H171" s="72"/>
      <c r="I171" s="72"/>
      <c r="J171" s="72"/>
      <c r="K171" s="72"/>
      <c r="L171" s="72"/>
      <c r="M171" s="72"/>
      <c r="N171" s="68"/>
    </row>
    <row r="172" spans="1:14" ht="54" customHeight="1" x14ac:dyDescent="0.25">
      <c r="A172" s="11">
        <f t="shared" si="5"/>
        <v>168</v>
      </c>
      <c r="B172" s="12" t="s">
        <v>167</v>
      </c>
      <c r="C172" s="12" t="s">
        <v>108</v>
      </c>
      <c r="D172" s="23" t="s">
        <v>425</v>
      </c>
      <c r="E172" s="39"/>
      <c r="F172" s="53"/>
      <c r="G172" s="71"/>
      <c r="H172" s="72"/>
      <c r="I172" s="72"/>
      <c r="J172" s="72"/>
      <c r="K172" s="72"/>
      <c r="L172" s="72"/>
      <c r="M172" s="72"/>
      <c r="N172" s="68"/>
    </row>
    <row r="173" spans="1:14" ht="39" customHeight="1" x14ac:dyDescent="0.25">
      <c r="A173" s="11">
        <f t="shared" si="5"/>
        <v>169</v>
      </c>
      <c r="B173" s="12" t="s">
        <v>167</v>
      </c>
      <c r="C173" s="12" t="s">
        <v>108</v>
      </c>
      <c r="D173" s="23" t="s">
        <v>426</v>
      </c>
      <c r="E173" s="39"/>
      <c r="F173" s="53"/>
      <c r="G173" s="71"/>
      <c r="H173" s="72"/>
      <c r="I173" s="72"/>
      <c r="J173" s="72"/>
      <c r="K173" s="72"/>
      <c r="L173" s="72"/>
      <c r="M173" s="72"/>
      <c r="N173" s="68"/>
    </row>
    <row r="174" spans="1:14" ht="42" customHeight="1" x14ac:dyDescent="0.25">
      <c r="A174" s="11">
        <f t="shared" si="5"/>
        <v>170</v>
      </c>
      <c r="B174" s="12" t="s">
        <v>167</v>
      </c>
      <c r="C174" s="12" t="s">
        <v>108</v>
      </c>
      <c r="D174" s="23" t="s">
        <v>427</v>
      </c>
      <c r="E174" s="40"/>
      <c r="F174" s="54"/>
      <c r="G174" s="69"/>
      <c r="H174" s="70"/>
      <c r="I174" s="70"/>
      <c r="J174" s="70"/>
      <c r="K174" s="70"/>
      <c r="L174" s="70"/>
      <c r="M174" s="70"/>
      <c r="N174" s="68"/>
    </row>
    <row r="175" spans="1:14" ht="57.75" customHeight="1" x14ac:dyDescent="0.25">
      <c r="A175" s="11">
        <f t="shared" si="5"/>
        <v>171</v>
      </c>
      <c r="B175" s="12" t="s">
        <v>167</v>
      </c>
      <c r="C175" s="12" t="s">
        <v>108</v>
      </c>
      <c r="D175" s="23" t="s">
        <v>428</v>
      </c>
      <c r="E175" s="38" t="s">
        <v>334</v>
      </c>
      <c r="F175" s="52" t="s">
        <v>322</v>
      </c>
      <c r="G175" s="66">
        <v>0.32</v>
      </c>
      <c r="H175" s="67">
        <v>279890803.97000003</v>
      </c>
      <c r="I175" s="67">
        <v>0</v>
      </c>
      <c r="J175" s="67">
        <f>+H175+I175</f>
        <v>279890803.97000003</v>
      </c>
      <c r="K175" s="67">
        <v>0</v>
      </c>
      <c r="L175" s="67">
        <v>44785897.829999998</v>
      </c>
      <c r="M175" s="67">
        <v>0</v>
      </c>
      <c r="N175" s="68">
        <v>87328289.269999996</v>
      </c>
    </row>
    <row r="176" spans="1:14" ht="54.75" customHeight="1" x14ac:dyDescent="0.25">
      <c r="A176" s="11">
        <f t="shared" si="5"/>
        <v>172</v>
      </c>
      <c r="B176" s="12" t="s">
        <v>167</v>
      </c>
      <c r="C176" s="12" t="s">
        <v>108</v>
      </c>
      <c r="D176" s="23" t="s">
        <v>429</v>
      </c>
      <c r="E176" s="40"/>
      <c r="F176" s="54"/>
      <c r="G176" s="69"/>
      <c r="H176" s="70"/>
      <c r="I176" s="70"/>
      <c r="J176" s="70"/>
      <c r="K176" s="70"/>
      <c r="L176" s="70"/>
      <c r="M176" s="70"/>
      <c r="N176" s="68"/>
    </row>
    <row r="177" spans="1:14" ht="54.75" customHeight="1" x14ac:dyDescent="0.25">
      <c r="A177" s="11">
        <f t="shared" si="5"/>
        <v>173</v>
      </c>
      <c r="B177" s="12" t="s">
        <v>167</v>
      </c>
      <c r="C177" s="12" t="s">
        <v>108</v>
      </c>
      <c r="D177" s="23" t="s">
        <v>430</v>
      </c>
      <c r="E177" s="38" t="s">
        <v>335</v>
      </c>
      <c r="F177" s="52" t="s">
        <v>323</v>
      </c>
      <c r="G177" s="66">
        <v>0.4425</v>
      </c>
      <c r="H177" s="67">
        <v>291128618.41000003</v>
      </c>
      <c r="I177" s="67">
        <v>0</v>
      </c>
      <c r="J177" s="67">
        <f>+H177+I177</f>
        <v>291128618.41000003</v>
      </c>
      <c r="K177" s="67">
        <v>0</v>
      </c>
      <c r="L177" s="67">
        <v>128818480.39</v>
      </c>
      <c r="M177" s="67">
        <v>0</v>
      </c>
      <c r="N177" s="68">
        <v>148398659.84999999</v>
      </c>
    </row>
    <row r="178" spans="1:14" ht="43.5" customHeight="1" x14ac:dyDescent="0.25">
      <c r="A178" s="11">
        <f t="shared" si="5"/>
        <v>174</v>
      </c>
      <c r="B178" s="12" t="s">
        <v>167</v>
      </c>
      <c r="C178" s="12" t="s">
        <v>108</v>
      </c>
      <c r="D178" s="23" t="s">
        <v>431</v>
      </c>
      <c r="E178" s="39"/>
      <c r="F178" s="53"/>
      <c r="G178" s="71"/>
      <c r="H178" s="72"/>
      <c r="I178" s="72"/>
      <c r="J178" s="72"/>
      <c r="K178" s="72"/>
      <c r="L178" s="72"/>
      <c r="M178" s="72"/>
      <c r="N178" s="68"/>
    </row>
    <row r="179" spans="1:14" ht="71.25" customHeight="1" x14ac:dyDescent="0.25">
      <c r="A179" s="11">
        <f t="shared" si="5"/>
        <v>175</v>
      </c>
      <c r="B179" s="12" t="s">
        <v>167</v>
      </c>
      <c r="C179" s="12" t="s">
        <v>108</v>
      </c>
      <c r="D179" s="23" t="s">
        <v>432</v>
      </c>
      <c r="E179" s="39"/>
      <c r="F179" s="53"/>
      <c r="G179" s="71"/>
      <c r="H179" s="72"/>
      <c r="I179" s="72"/>
      <c r="J179" s="72"/>
      <c r="K179" s="72"/>
      <c r="L179" s="72"/>
      <c r="M179" s="72"/>
      <c r="N179" s="68"/>
    </row>
    <row r="180" spans="1:14" ht="55.5" customHeight="1" x14ac:dyDescent="0.25">
      <c r="A180" s="11">
        <f t="shared" si="5"/>
        <v>176</v>
      </c>
      <c r="B180" s="12" t="s">
        <v>167</v>
      </c>
      <c r="C180" s="12" t="s">
        <v>108</v>
      </c>
      <c r="D180" s="23" t="s">
        <v>433</v>
      </c>
      <c r="E180" s="39"/>
      <c r="F180" s="53"/>
      <c r="G180" s="71"/>
      <c r="H180" s="72"/>
      <c r="I180" s="72"/>
      <c r="J180" s="72"/>
      <c r="K180" s="72"/>
      <c r="L180" s="72"/>
      <c r="M180" s="72"/>
      <c r="N180" s="68"/>
    </row>
    <row r="181" spans="1:14" ht="44.25" customHeight="1" x14ac:dyDescent="0.25">
      <c r="A181" s="11">
        <f t="shared" si="5"/>
        <v>177</v>
      </c>
      <c r="B181" s="12" t="s">
        <v>167</v>
      </c>
      <c r="C181" s="12" t="s">
        <v>108</v>
      </c>
      <c r="D181" s="23" t="s">
        <v>434</v>
      </c>
      <c r="E181" s="39"/>
      <c r="F181" s="53"/>
      <c r="G181" s="71"/>
      <c r="H181" s="72"/>
      <c r="I181" s="72"/>
      <c r="J181" s="72"/>
      <c r="K181" s="72"/>
      <c r="L181" s="72"/>
      <c r="M181" s="72"/>
      <c r="N181" s="68"/>
    </row>
    <row r="182" spans="1:14" ht="51.75" customHeight="1" x14ac:dyDescent="0.25">
      <c r="A182" s="11">
        <f t="shared" si="5"/>
        <v>178</v>
      </c>
      <c r="B182" s="12" t="s">
        <v>167</v>
      </c>
      <c r="C182" s="12" t="s">
        <v>108</v>
      </c>
      <c r="D182" s="23" t="s">
        <v>435</v>
      </c>
      <c r="E182" s="39"/>
      <c r="F182" s="53"/>
      <c r="G182" s="71"/>
      <c r="H182" s="72"/>
      <c r="I182" s="72"/>
      <c r="J182" s="72"/>
      <c r="K182" s="72"/>
      <c r="L182" s="72"/>
      <c r="M182" s="72"/>
      <c r="N182" s="68"/>
    </row>
    <row r="183" spans="1:14" ht="52.5" customHeight="1" x14ac:dyDescent="0.25">
      <c r="A183" s="11">
        <f t="shared" si="5"/>
        <v>179</v>
      </c>
      <c r="B183" s="12" t="s">
        <v>167</v>
      </c>
      <c r="C183" s="12" t="s">
        <v>108</v>
      </c>
      <c r="D183" s="23" t="s">
        <v>436</v>
      </c>
      <c r="E183" s="39"/>
      <c r="F183" s="53"/>
      <c r="G183" s="71"/>
      <c r="H183" s="72"/>
      <c r="I183" s="72"/>
      <c r="J183" s="72"/>
      <c r="K183" s="72"/>
      <c r="L183" s="72"/>
      <c r="M183" s="72"/>
      <c r="N183" s="68"/>
    </row>
    <row r="184" spans="1:14" ht="51" customHeight="1" x14ac:dyDescent="0.25">
      <c r="A184" s="11">
        <f t="shared" si="5"/>
        <v>180</v>
      </c>
      <c r="B184" s="12" t="s">
        <v>167</v>
      </c>
      <c r="C184" s="12" t="s">
        <v>108</v>
      </c>
      <c r="D184" s="23" t="s">
        <v>437</v>
      </c>
      <c r="E184" s="40"/>
      <c r="F184" s="54"/>
      <c r="G184" s="69"/>
      <c r="H184" s="70"/>
      <c r="I184" s="70"/>
      <c r="J184" s="70"/>
      <c r="K184" s="70"/>
      <c r="L184" s="70"/>
      <c r="M184" s="70"/>
      <c r="N184" s="68"/>
    </row>
    <row r="185" spans="1:14" ht="45.75" customHeight="1" x14ac:dyDescent="0.25">
      <c r="A185" s="11">
        <f t="shared" si="5"/>
        <v>181</v>
      </c>
      <c r="B185" s="12" t="s">
        <v>167</v>
      </c>
      <c r="C185" s="12" t="s">
        <v>108</v>
      </c>
      <c r="D185" s="23" t="s">
        <v>438</v>
      </c>
      <c r="E185" s="24" t="s">
        <v>336</v>
      </c>
      <c r="F185" s="17" t="s">
        <v>156</v>
      </c>
      <c r="G185" s="64">
        <v>0.50380000000000003</v>
      </c>
      <c r="H185" s="65">
        <v>291222206.44</v>
      </c>
      <c r="I185" s="65">
        <v>0</v>
      </c>
      <c r="J185" s="65">
        <f>+H185+I185</f>
        <v>291222206.44</v>
      </c>
      <c r="K185" s="65">
        <v>0</v>
      </c>
      <c r="L185" s="65">
        <v>146721533.19</v>
      </c>
      <c r="M185" s="65">
        <v>0</v>
      </c>
      <c r="N185" s="65">
        <v>160949514.49000001</v>
      </c>
    </row>
    <row r="186" spans="1:14" ht="45" customHeight="1" x14ac:dyDescent="0.25">
      <c r="A186" s="11">
        <f t="shared" si="5"/>
        <v>182</v>
      </c>
      <c r="B186" s="12" t="s">
        <v>167</v>
      </c>
      <c r="C186" s="12" t="s">
        <v>108</v>
      </c>
      <c r="D186" s="23" t="s">
        <v>439</v>
      </c>
      <c r="E186" s="38" t="s">
        <v>337</v>
      </c>
      <c r="F186" s="52" t="s">
        <v>324</v>
      </c>
      <c r="G186" s="66">
        <v>0</v>
      </c>
      <c r="H186" s="67">
        <v>210176498.27000001</v>
      </c>
      <c r="I186" s="67">
        <v>0</v>
      </c>
      <c r="J186" s="67">
        <f>+H186+I186</f>
        <v>210176498.27000001</v>
      </c>
      <c r="K186" s="67">
        <v>0</v>
      </c>
      <c r="L186" s="67">
        <v>0</v>
      </c>
      <c r="M186" s="67">
        <v>0</v>
      </c>
      <c r="N186" s="68">
        <v>42035299.659999996</v>
      </c>
    </row>
    <row r="187" spans="1:14" ht="61.5" customHeight="1" x14ac:dyDescent="0.25">
      <c r="A187" s="11">
        <f t="shared" si="5"/>
        <v>183</v>
      </c>
      <c r="B187" s="12" t="s">
        <v>167</v>
      </c>
      <c r="C187" s="12" t="s">
        <v>108</v>
      </c>
      <c r="D187" s="23" t="s">
        <v>440</v>
      </c>
      <c r="E187" s="39"/>
      <c r="F187" s="53"/>
      <c r="G187" s="71"/>
      <c r="H187" s="72"/>
      <c r="I187" s="72"/>
      <c r="J187" s="72"/>
      <c r="K187" s="72"/>
      <c r="L187" s="72"/>
      <c r="M187" s="72"/>
      <c r="N187" s="68"/>
    </row>
    <row r="188" spans="1:14" ht="46.5" customHeight="1" x14ac:dyDescent="0.25">
      <c r="A188" s="11">
        <f t="shared" si="5"/>
        <v>184</v>
      </c>
      <c r="B188" s="12" t="s">
        <v>167</v>
      </c>
      <c r="C188" s="12" t="s">
        <v>108</v>
      </c>
      <c r="D188" s="23" t="s">
        <v>441</v>
      </c>
      <c r="E188" s="39"/>
      <c r="F188" s="53"/>
      <c r="G188" s="71"/>
      <c r="H188" s="72"/>
      <c r="I188" s="72"/>
      <c r="J188" s="72"/>
      <c r="K188" s="72"/>
      <c r="L188" s="72"/>
      <c r="M188" s="72"/>
      <c r="N188" s="68"/>
    </row>
    <row r="189" spans="1:14" ht="46.5" customHeight="1" x14ac:dyDescent="0.25">
      <c r="A189" s="11">
        <f t="shared" si="5"/>
        <v>185</v>
      </c>
      <c r="B189" s="12" t="s">
        <v>167</v>
      </c>
      <c r="C189" s="12" t="s">
        <v>108</v>
      </c>
      <c r="D189" s="23" t="s">
        <v>442</v>
      </c>
      <c r="E189" s="39"/>
      <c r="F189" s="53"/>
      <c r="G189" s="71"/>
      <c r="H189" s="72"/>
      <c r="I189" s="72"/>
      <c r="J189" s="72"/>
      <c r="K189" s="72"/>
      <c r="L189" s="72"/>
      <c r="M189" s="72"/>
      <c r="N189" s="68"/>
    </row>
    <row r="190" spans="1:14" ht="52.5" customHeight="1" x14ac:dyDescent="0.25">
      <c r="A190" s="11">
        <f t="shared" si="5"/>
        <v>186</v>
      </c>
      <c r="B190" s="12" t="s">
        <v>167</v>
      </c>
      <c r="C190" s="12" t="s">
        <v>108</v>
      </c>
      <c r="D190" s="23" t="s">
        <v>443</v>
      </c>
      <c r="E190" s="39"/>
      <c r="F190" s="53"/>
      <c r="G190" s="71"/>
      <c r="H190" s="72"/>
      <c r="I190" s="72"/>
      <c r="J190" s="72"/>
      <c r="K190" s="72"/>
      <c r="L190" s="72"/>
      <c r="M190" s="72"/>
      <c r="N190" s="68"/>
    </row>
    <row r="191" spans="1:14" ht="63" customHeight="1" x14ac:dyDescent="0.25">
      <c r="A191" s="11">
        <f t="shared" si="5"/>
        <v>187</v>
      </c>
      <c r="B191" s="12" t="s">
        <v>167</v>
      </c>
      <c r="C191" s="12" t="s">
        <v>108</v>
      </c>
      <c r="D191" s="23" t="s">
        <v>444</v>
      </c>
      <c r="E191" s="39"/>
      <c r="F191" s="53"/>
      <c r="G191" s="71"/>
      <c r="H191" s="72"/>
      <c r="I191" s="72"/>
      <c r="J191" s="72"/>
      <c r="K191" s="72"/>
      <c r="L191" s="72"/>
      <c r="M191" s="72"/>
      <c r="N191" s="68"/>
    </row>
    <row r="192" spans="1:14" ht="51" customHeight="1" x14ac:dyDescent="0.25">
      <c r="A192" s="11">
        <f t="shared" si="5"/>
        <v>188</v>
      </c>
      <c r="B192" s="12" t="s">
        <v>167</v>
      </c>
      <c r="C192" s="12" t="s">
        <v>108</v>
      </c>
      <c r="D192" s="23" t="s">
        <v>341</v>
      </c>
      <c r="E192" s="40"/>
      <c r="F192" s="54"/>
      <c r="G192" s="69"/>
      <c r="H192" s="70"/>
      <c r="I192" s="70"/>
      <c r="J192" s="70"/>
      <c r="K192" s="70"/>
      <c r="L192" s="70"/>
      <c r="M192" s="70"/>
      <c r="N192" s="68"/>
    </row>
    <row r="193" spans="1:14" ht="55.5" customHeight="1" x14ac:dyDescent="0.25">
      <c r="A193" s="11">
        <f t="shared" si="5"/>
        <v>189</v>
      </c>
      <c r="B193" s="12" t="s">
        <v>167</v>
      </c>
      <c r="C193" s="12" t="s">
        <v>108</v>
      </c>
      <c r="D193" s="23" t="s">
        <v>342</v>
      </c>
      <c r="E193" s="38" t="s">
        <v>338</v>
      </c>
      <c r="F193" s="52" t="s">
        <v>325</v>
      </c>
      <c r="G193" s="66">
        <v>0.2235</v>
      </c>
      <c r="H193" s="67">
        <v>186993589.15000001</v>
      </c>
      <c r="I193" s="67">
        <v>0</v>
      </c>
      <c r="J193" s="67">
        <f>+H193+I193</f>
        <v>186993589.15000001</v>
      </c>
      <c r="K193" s="67">
        <v>0</v>
      </c>
      <c r="L193" s="67">
        <v>41792170.07</v>
      </c>
      <c r="M193" s="67">
        <v>0</v>
      </c>
      <c r="N193" s="68">
        <v>75011670.890000001</v>
      </c>
    </row>
    <row r="194" spans="1:14" ht="25.5" x14ac:dyDescent="0.25">
      <c r="A194" s="11">
        <f t="shared" si="5"/>
        <v>190</v>
      </c>
      <c r="B194" s="12" t="s">
        <v>167</v>
      </c>
      <c r="C194" s="12" t="s">
        <v>108</v>
      </c>
      <c r="D194" s="23" t="s">
        <v>343</v>
      </c>
      <c r="E194" s="39"/>
      <c r="F194" s="53"/>
      <c r="G194" s="71"/>
      <c r="H194" s="72"/>
      <c r="I194" s="72"/>
      <c r="J194" s="72"/>
      <c r="K194" s="72"/>
      <c r="L194" s="72"/>
      <c r="M194" s="72"/>
      <c r="N194" s="68"/>
    </row>
    <row r="195" spans="1:14" ht="42.75" customHeight="1" x14ac:dyDescent="0.25">
      <c r="A195" s="11">
        <f t="shared" si="5"/>
        <v>191</v>
      </c>
      <c r="B195" s="12" t="s">
        <v>167</v>
      </c>
      <c r="C195" s="12" t="s">
        <v>108</v>
      </c>
      <c r="D195" s="23" t="s">
        <v>445</v>
      </c>
      <c r="E195" s="39"/>
      <c r="F195" s="53"/>
      <c r="G195" s="71"/>
      <c r="H195" s="72"/>
      <c r="I195" s="72"/>
      <c r="J195" s="72"/>
      <c r="K195" s="72"/>
      <c r="L195" s="72"/>
      <c r="M195" s="72"/>
      <c r="N195" s="68"/>
    </row>
    <row r="196" spans="1:14" ht="44.25" customHeight="1" x14ac:dyDescent="0.25">
      <c r="A196" s="11">
        <f t="shared" si="5"/>
        <v>192</v>
      </c>
      <c r="B196" s="12" t="s">
        <v>167</v>
      </c>
      <c r="C196" s="12" t="s">
        <v>108</v>
      </c>
      <c r="D196" s="23" t="s">
        <v>446</v>
      </c>
      <c r="E196" s="39"/>
      <c r="F196" s="53"/>
      <c r="G196" s="71"/>
      <c r="H196" s="72"/>
      <c r="I196" s="72"/>
      <c r="J196" s="72"/>
      <c r="K196" s="72"/>
      <c r="L196" s="72"/>
      <c r="M196" s="72"/>
      <c r="N196" s="68"/>
    </row>
    <row r="197" spans="1:14" ht="47.25" customHeight="1" x14ac:dyDescent="0.25">
      <c r="A197" s="11">
        <f t="shared" si="5"/>
        <v>193</v>
      </c>
      <c r="B197" s="12" t="s">
        <v>167</v>
      </c>
      <c r="C197" s="12" t="s">
        <v>108</v>
      </c>
      <c r="D197" s="23" t="s">
        <v>447</v>
      </c>
      <c r="E197" s="39"/>
      <c r="F197" s="53"/>
      <c r="G197" s="71"/>
      <c r="H197" s="72"/>
      <c r="I197" s="72"/>
      <c r="J197" s="72"/>
      <c r="K197" s="72"/>
      <c r="L197" s="72"/>
      <c r="M197" s="72"/>
      <c r="N197" s="68"/>
    </row>
    <row r="198" spans="1:14" ht="54.75" customHeight="1" x14ac:dyDescent="0.25">
      <c r="A198" s="11">
        <f t="shared" ref="A198:A261" si="6">+A197+1</f>
        <v>194</v>
      </c>
      <c r="B198" s="12" t="s">
        <v>167</v>
      </c>
      <c r="C198" s="12" t="s">
        <v>108</v>
      </c>
      <c r="D198" s="23" t="s">
        <v>448</v>
      </c>
      <c r="E198" s="40"/>
      <c r="F198" s="54"/>
      <c r="G198" s="69"/>
      <c r="H198" s="70"/>
      <c r="I198" s="70"/>
      <c r="J198" s="70"/>
      <c r="K198" s="70"/>
      <c r="L198" s="70"/>
      <c r="M198" s="70"/>
      <c r="N198" s="68"/>
    </row>
    <row r="199" spans="1:14" ht="72" customHeight="1" x14ac:dyDescent="0.25">
      <c r="A199" s="11">
        <f t="shared" si="6"/>
        <v>195</v>
      </c>
      <c r="B199" s="12" t="s">
        <v>167</v>
      </c>
      <c r="C199" s="12" t="s">
        <v>108</v>
      </c>
      <c r="D199" s="23" t="s">
        <v>449</v>
      </c>
      <c r="E199" s="38" t="s">
        <v>339</v>
      </c>
      <c r="F199" s="52" t="s">
        <v>326</v>
      </c>
      <c r="G199" s="66">
        <v>0.28170000000000001</v>
      </c>
      <c r="H199" s="67">
        <v>253171976.25999999</v>
      </c>
      <c r="I199" s="67">
        <v>0</v>
      </c>
      <c r="J199" s="67">
        <f>+H199+I199</f>
        <v>253171976.25999999</v>
      </c>
      <c r="K199" s="67">
        <v>0</v>
      </c>
      <c r="L199" s="67">
        <v>71319008.310000002</v>
      </c>
      <c r="M199" s="67">
        <v>0</v>
      </c>
      <c r="N199" s="68">
        <v>50634395.25</v>
      </c>
    </row>
    <row r="200" spans="1:14" ht="65.25" customHeight="1" x14ac:dyDescent="0.25">
      <c r="A200" s="11">
        <f t="shared" si="6"/>
        <v>196</v>
      </c>
      <c r="B200" s="12" t="s">
        <v>167</v>
      </c>
      <c r="C200" s="12" t="s">
        <v>108</v>
      </c>
      <c r="D200" s="23" t="s">
        <v>450</v>
      </c>
      <c r="E200" s="39"/>
      <c r="F200" s="53"/>
      <c r="G200" s="71"/>
      <c r="H200" s="72"/>
      <c r="I200" s="72"/>
      <c r="J200" s="72"/>
      <c r="K200" s="72"/>
      <c r="L200" s="72"/>
      <c r="M200" s="72"/>
      <c r="N200" s="68"/>
    </row>
    <row r="201" spans="1:14" ht="75.75" customHeight="1" x14ac:dyDescent="0.25">
      <c r="A201" s="11">
        <f t="shared" si="6"/>
        <v>197</v>
      </c>
      <c r="B201" s="12" t="s">
        <v>167</v>
      </c>
      <c r="C201" s="12" t="s">
        <v>108</v>
      </c>
      <c r="D201" s="23" t="s">
        <v>451</v>
      </c>
      <c r="E201" s="39"/>
      <c r="F201" s="53"/>
      <c r="G201" s="71"/>
      <c r="H201" s="72"/>
      <c r="I201" s="72"/>
      <c r="J201" s="72"/>
      <c r="K201" s="72"/>
      <c r="L201" s="72"/>
      <c r="M201" s="72"/>
      <c r="N201" s="68"/>
    </row>
    <row r="202" spans="1:14" ht="57.75" customHeight="1" x14ac:dyDescent="0.25">
      <c r="A202" s="11">
        <f t="shared" si="6"/>
        <v>198</v>
      </c>
      <c r="B202" s="12" t="s">
        <v>167</v>
      </c>
      <c r="C202" s="12" t="s">
        <v>108</v>
      </c>
      <c r="D202" s="23" t="s">
        <v>452</v>
      </c>
      <c r="E202" s="39"/>
      <c r="F202" s="53"/>
      <c r="G202" s="71"/>
      <c r="H202" s="72"/>
      <c r="I202" s="72"/>
      <c r="J202" s="72"/>
      <c r="K202" s="72"/>
      <c r="L202" s="72"/>
      <c r="M202" s="72"/>
      <c r="N202" s="68"/>
    </row>
    <row r="203" spans="1:14" ht="51" customHeight="1" x14ac:dyDescent="0.25">
      <c r="A203" s="11">
        <f t="shared" si="6"/>
        <v>199</v>
      </c>
      <c r="B203" s="12" t="s">
        <v>167</v>
      </c>
      <c r="C203" s="12" t="s">
        <v>108</v>
      </c>
      <c r="D203" s="23" t="s">
        <v>453</v>
      </c>
      <c r="E203" s="39"/>
      <c r="F203" s="53"/>
      <c r="G203" s="71"/>
      <c r="H203" s="72"/>
      <c r="I203" s="72"/>
      <c r="J203" s="72"/>
      <c r="K203" s="72"/>
      <c r="L203" s="72"/>
      <c r="M203" s="72"/>
      <c r="N203" s="68"/>
    </row>
    <row r="204" spans="1:14" ht="52.5" customHeight="1" x14ac:dyDescent="0.25">
      <c r="A204" s="11">
        <f t="shared" si="6"/>
        <v>200</v>
      </c>
      <c r="B204" s="12" t="s">
        <v>167</v>
      </c>
      <c r="C204" s="12" t="s">
        <v>108</v>
      </c>
      <c r="D204" s="23" t="s">
        <v>454</v>
      </c>
      <c r="E204" s="39"/>
      <c r="F204" s="53"/>
      <c r="G204" s="71"/>
      <c r="H204" s="72"/>
      <c r="I204" s="72"/>
      <c r="J204" s="72"/>
      <c r="K204" s="72"/>
      <c r="L204" s="72"/>
      <c r="M204" s="72"/>
      <c r="N204" s="68"/>
    </row>
    <row r="205" spans="1:14" ht="51" customHeight="1" x14ac:dyDescent="0.25">
      <c r="A205" s="11">
        <f t="shared" si="6"/>
        <v>201</v>
      </c>
      <c r="B205" s="12" t="s">
        <v>167</v>
      </c>
      <c r="C205" s="12" t="s">
        <v>108</v>
      </c>
      <c r="D205" s="23" t="s">
        <v>455</v>
      </c>
      <c r="E205" s="40"/>
      <c r="F205" s="54"/>
      <c r="G205" s="69"/>
      <c r="H205" s="70"/>
      <c r="I205" s="70"/>
      <c r="J205" s="70"/>
      <c r="K205" s="70"/>
      <c r="L205" s="70"/>
      <c r="M205" s="70"/>
      <c r="N205" s="68"/>
    </row>
    <row r="206" spans="1:14" ht="51.75" customHeight="1" x14ac:dyDescent="0.25">
      <c r="A206" s="11">
        <f t="shared" si="6"/>
        <v>202</v>
      </c>
      <c r="B206" s="12" t="s">
        <v>167</v>
      </c>
      <c r="C206" s="12" t="s">
        <v>108</v>
      </c>
      <c r="D206" s="23" t="s">
        <v>456</v>
      </c>
      <c r="E206" s="24" t="s">
        <v>340</v>
      </c>
      <c r="F206" s="17" t="s">
        <v>327</v>
      </c>
      <c r="G206" s="64">
        <v>0.42720000000000002</v>
      </c>
      <c r="H206" s="65">
        <v>201118424.21000001</v>
      </c>
      <c r="I206" s="65">
        <v>0</v>
      </c>
      <c r="J206" s="65">
        <f>+H206+I206</f>
        <v>201118424.21000001</v>
      </c>
      <c r="K206" s="65">
        <v>0</v>
      </c>
      <c r="L206" s="65">
        <v>85915362.870000005</v>
      </c>
      <c r="M206" s="65">
        <v>0</v>
      </c>
      <c r="N206" s="65">
        <v>100364438.86</v>
      </c>
    </row>
    <row r="207" spans="1:14" ht="54" customHeight="1" x14ac:dyDescent="0.25">
      <c r="A207" s="11">
        <f t="shared" si="6"/>
        <v>203</v>
      </c>
      <c r="B207" s="12" t="s">
        <v>167</v>
      </c>
      <c r="C207" s="12" t="s">
        <v>108</v>
      </c>
      <c r="D207" s="23" t="s">
        <v>457</v>
      </c>
      <c r="E207" s="49" t="s">
        <v>347</v>
      </c>
      <c r="F207" s="49" t="s">
        <v>344</v>
      </c>
      <c r="G207" s="66">
        <v>2.7E-2</v>
      </c>
      <c r="H207" s="67">
        <v>320896328.39999998</v>
      </c>
      <c r="I207" s="67">
        <v>0</v>
      </c>
      <c r="J207" s="67">
        <f>+H207+I207</f>
        <v>320896328.39999998</v>
      </c>
      <c r="K207" s="67">
        <v>0</v>
      </c>
      <c r="L207" s="67">
        <v>8672221</v>
      </c>
      <c r="M207" s="67">
        <v>0</v>
      </c>
      <c r="N207" s="68">
        <v>64179265.68</v>
      </c>
    </row>
    <row r="208" spans="1:14" ht="66.75" customHeight="1" x14ac:dyDescent="0.25">
      <c r="A208" s="11">
        <f t="shared" si="6"/>
        <v>204</v>
      </c>
      <c r="B208" s="12" t="s">
        <v>167</v>
      </c>
      <c r="C208" s="12" t="s">
        <v>108</v>
      </c>
      <c r="D208" s="23" t="s">
        <v>458</v>
      </c>
      <c r="E208" s="50"/>
      <c r="F208" s="50"/>
      <c r="G208" s="69"/>
      <c r="H208" s="70"/>
      <c r="I208" s="70"/>
      <c r="J208" s="70"/>
      <c r="K208" s="70"/>
      <c r="L208" s="70"/>
      <c r="M208" s="70"/>
      <c r="N208" s="68"/>
    </row>
    <row r="209" spans="1:14" ht="57" customHeight="1" x14ac:dyDescent="0.25">
      <c r="A209" s="11">
        <f t="shared" si="6"/>
        <v>205</v>
      </c>
      <c r="B209" s="12" t="s">
        <v>167</v>
      </c>
      <c r="C209" s="12" t="s">
        <v>108</v>
      </c>
      <c r="D209" s="23" t="s">
        <v>459</v>
      </c>
      <c r="E209" s="49" t="s">
        <v>348</v>
      </c>
      <c r="F209" s="49" t="s">
        <v>345</v>
      </c>
      <c r="G209" s="66">
        <v>0.17169999999999999</v>
      </c>
      <c r="H209" s="67">
        <v>228675826.24000001</v>
      </c>
      <c r="I209" s="67">
        <v>0</v>
      </c>
      <c r="J209" s="67">
        <f>+H209+I209</f>
        <v>228675826.24000001</v>
      </c>
      <c r="K209" s="67">
        <v>0</v>
      </c>
      <c r="L209" s="67">
        <v>39264146.75</v>
      </c>
      <c r="M209" s="67">
        <v>0</v>
      </c>
      <c r="N209" s="68">
        <v>73220067.959999993</v>
      </c>
    </row>
    <row r="210" spans="1:14" ht="53.25" customHeight="1" x14ac:dyDescent="0.25">
      <c r="A210" s="11">
        <f t="shared" si="6"/>
        <v>206</v>
      </c>
      <c r="B210" s="12" t="s">
        <v>167</v>
      </c>
      <c r="C210" s="12" t="s">
        <v>108</v>
      </c>
      <c r="D210" s="23" t="s">
        <v>460</v>
      </c>
      <c r="E210" s="51"/>
      <c r="F210" s="51"/>
      <c r="G210" s="71"/>
      <c r="H210" s="72"/>
      <c r="I210" s="72"/>
      <c r="J210" s="72"/>
      <c r="K210" s="72"/>
      <c r="L210" s="72"/>
      <c r="M210" s="72"/>
      <c r="N210" s="68"/>
    </row>
    <row r="211" spans="1:14" ht="56.25" customHeight="1" x14ac:dyDescent="0.25">
      <c r="A211" s="11">
        <f t="shared" si="6"/>
        <v>207</v>
      </c>
      <c r="B211" s="12" t="s">
        <v>167</v>
      </c>
      <c r="C211" s="12" t="s">
        <v>108</v>
      </c>
      <c r="D211" s="23" t="s">
        <v>461</v>
      </c>
      <c r="E211" s="50"/>
      <c r="F211" s="50"/>
      <c r="G211" s="69"/>
      <c r="H211" s="70"/>
      <c r="I211" s="70"/>
      <c r="J211" s="70"/>
      <c r="K211" s="70"/>
      <c r="L211" s="70"/>
      <c r="M211" s="70"/>
      <c r="N211" s="68"/>
    </row>
    <row r="212" spans="1:14" ht="77.25" customHeight="1" x14ac:dyDescent="0.25">
      <c r="A212" s="11">
        <f t="shared" si="6"/>
        <v>208</v>
      </c>
      <c r="B212" s="12" t="s">
        <v>167</v>
      </c>
      <c r="C212" s="12" t="s">
        <v>108</v>
      </c>
      <c r="D212" s="23" t="s">
        <v>462</v>
      </c>
      <c r="E212" s="25" t="s">
        <v>349</v>
      </c>
      <c r="F212" s="25" t="s">
        <v>346</v>
      </c>
      <c r="G212" s="64">
        <v>0.85229999999999995</v>
      </c>
      <c r="H212" s="65">
        <v>325489335.68000001</v>
      </c>
      <c r="I212" s="65">
        <v>0</v>
      </c>
      <c r="J212" s="65">
        <f>+H212+I212</f>
        <v>325489335.68000001</v>
      </c>
      <c r="K212" s="65">
        <v>0</v>
      </c>
      <c r="L212" s="65">
        <v>277419651.89999998</v>
      </c>
      <c r="M212" s="65">
        <v>0</v>
      </c>
      <c r="N212" s="65">
        <v>259291623.47999999</v>
      </c>
    </row>
    <row r="213" spans="1:14" ht="52.5" customHeight="1" x14ac:dyDescent="0.25">
      <c r="A213" s="11">
        <f t="shared" si="6"/>
        <v>209</v>
      </c>
      <c r="B213" s="12" t="s">
        <v>167</v>
      </c>
      <c r="C213" s="12" t="s">
        <v>108</v>
      </c>
      <c r="D213" s="23" t="s">
        <v>463</v>
      </c>
      <c r="E213" s="49" t="s">
        <v>352</v>
      </c>
      <c r="F213" s="49" t="s">
        <v>350</v>
      </c>
      <c r="G213" s="66">
        <v>0</v>
      </c>
      <c r="H213" s="67">
        <v>222310139.09</v>
      </c>
      <c r="I213" s="67">
        <v>0</v>
      </c>
      <c r="J213" s="67">
        <f>+H213+I213</f>
        <v>222310139.09</v>
      </c>
      <c r="K213" s="67">
        <v>0</v>
      </c>
      <c r="L213" s="67">
        <v>0</v>
      </c>
      <c r="M213" s="67">
        <v>0</v>
      </c>
      <c r="N213" s="68">
        <v>44462027.82</v>
      </c>
    </row>
    <row r="214" spans="1:14" ht="57" customHeight="1" x14ac:dyDescent="0.25">
      <c r="A214" s="11">
        <f t="shared" si="6"/>
        <v>210</v>
      </c>
      <c r="B214" s="12" t="s">
        <v>167</v>
      </c>
      <c r="C214" s="12" t="s">
        <v>108</v>
      </c>
      <c r="D214" s="23" t="s">
        <v>464</v>
      </c>
      <c r="E214" s="51"/>
      <c r="F214" s="51"/>
      <c r="G214" s="71"/>
      <c r="H214" s="72"/>
      <c r="I214" s="72"/>
      <c r="J214" s="72"/>
      <c r="K214" s="72"/>
      <c r="L214" s="72"/>
      <c r="M214" s="72"/>
      <c r="N214" s="68"/>
    </row>
    <row r="215" spans="1:14" ht="57" customHeight="1" x14ac:dyDescent="0.25">
      <c r="A215" s="11">
        <f t="shared" si="6"/>
        <v>211</v>
      </c>
      <c r="B215" s="12" t="s">
        <v>167</v>
      </c>
      <c r="C215" s="12" t="s">
        <v>108</v>
      </c>
      <c r="D215" s="23" t="s">
        <v>465</v>
      </c>
      <c r="E215" s="51"/>
      <c r="F215" s="51"/>
      <c r="G215" s="71"/>
      <c r="H215" s="72"/>
      <c r="I215" s="72"/>
      <c r="J215" s="72"/>
      <c r="K215" s="72"/>
      <c r="L215" s="72"/>
      <c r="M215" s="72"/>
      <c r="N215" s="68"/>
    </row>
    <row r="216" spans="1:14" ht="57.75" customHeight="1" x14ac:dyDescent="0.25">
      <c r="A216" s="11">
        <f t="shared" si="6"/>
        <v>212</v>
      </c>
      <c r="B216" s="12" t="s">
        <v>167</v>
      </c>
      <c r="C216" s="12" t="s">
        <v>108</v>
      </c>
      <c r="D216" s="23" t="s">
        <v>466</v>
      </c>
      <c r="E216" s="50"/>
      <c r="F216" s="50"/>
      <c r="G216" s="69"/>
      <c r="H216" s="70"/>
      <c r="I216" s="70"/>
      <c r="J216" s="70"/>
      <c r="K216" s="70"/>
      <c r="L216" s="70"/>
      <c r="M216" s="70"/>
      <c r="N216" s="68"/>
    </row>
    <row r="217" spans="1:14" ht="57.75" customHeight="1" x14ac:dyDescent="0.25">
      <c r="A217" s="11">
        <f t="shared" si="6"/>
        <v>213</v>
      </c>
      <c r="B217" s="12" t="s">
        <v>167</v>
      </c>
      <c r="C217" s="12" t="s">
        <v>108</v>
      </c>
      <c r="D217" s="23" t="s">
        <v>467</v>
      </c>
      <c r="E217" s="49" t="s">
        <v>353</v>
      </c>
      <c r="F217" s="49" t="s">
        <v>351</v>
      </c>
      <c r="G217" s="66">
        <v>0.10580000000000001</v>
      </c>
      <c r="H217" s="67">
        <v>210807816.5</v>
      </c>
      <c r="I217" s="67">
        <v>0</v>
      </c>
      <c r="J217" s="67">
        <f>+H217+I217</f>
        <v>210807816.5</v>
      </c>
      <c r="K217" s="67">
        <v>0</v>
      </c>
      <c r="L217" s="67">
        <v>22303944.440000001</v>
      </c>
      <c r="M217" s="67">
        <v>0</v>
      </c>
      <c r="N217" s="68">
        <v>42161563.299999997</v>
      </c>
    </row>
    <row r="218" spans="1:14" ht="51" x14ac:dyDescent="0.25">
      <c r="A218" s="11">
        <f t="shared" si="6"/>
        <v>214</v>
      </c>
      <c r="B218" s="12" t="s">
        <v>167</v>
      </c>
      <c r="C218" s="12" t="s">
        <v>108</v>
      </c>
      <c r="D218" s="23" t="s">
        <v>468</v>
      </c>
      <c r="E218" s="51"/>
      <c r="F218" s="51"/>
      <c r="G218" s="71"/>
      <c r="H218" s="72"/>
      <c r="I218" s="72"/>
      <c r="J218" s="72"/>
      <c r="K218" s="72"/>
      <c r="L218" s="72"/>
      <c r="M218" s="72"/>
      <c r="N218" s="68"/>
    </row>
    <row r="219" spans="1:14" ht="54.75" customHeight="1" x14ac:dyDescent="0.25">
      <c r="A219" s="11">
        <f t="shared" si="6"/>
        <v>215</v>
      </c>
      <c r="B219" s="12" t="s">
        <v>167</v>
      </c>
      <c r="C219" s="12" t="s">
        <v>108</v>
      </c>
      <c r="D219" s="23" t="s">
        <v>469</v>
      </c>
      <c r="E219" s="50"/>
      <c r="F219" s="50"/>
      <c r="G219" s="69"/>
      <c r="H219" s="70"/>
      <c r="I219" s="70"/>
      <c r="J219" s="70"/>
      <c r="K219" s="70"/>
      <c r="L219" s="70"/>
      <c r="M219" s="70"/>
      <c r="N219" s="68"/>
    </row>
    <row r="220" spans="1:14" ht="48" customHeight="1" x14ac:dyDescent="0.25">
      <c r="A220" s="11">
        <f t="shared" si="6"/>
        <v>216</v>
      </c>
      <c r="B220" s="12" t="s">
        <v>167</v>
      </c>
      <c r="C220" s="12" t="s">
        <v>108</v>
      </c>
      <c r="D220" s="23" t="s">
        <v>470</v>
      </c>
      <c r="E220" s="49" t="s">
        <v>355</v>
      </c>
      <c r="F220" s="49" t="s">
        <v>354</v>
      </c>
      <c r="G220" s="66">
        <v>0.18709999999999999</v>
      </c>
      <c r="H220" s="67">
        <v>259669223.08000001</v>
      </c>
      <c r="I220" s="67">
        <v>64917305.770000003</v>
      </c>
      <c r="J220" s="67">
        <f>+H220+I220</f>
        <v>324586528.85000002</v>
      </c>
      <c r="K220" s="67">
        <v>0</v>
      </c>
      <c r="L220" s="67">
        <v>60719820.439999998</v>
      </c>
      <c r="M220" s="67">
        <v>0</v>
      </c>
      <c r="N220" s="68">
        <v>94437718.920000002</v>
      </c>
    </row>
    <row r="221" spans="1:14" ht="35.25" customHeight="1" x14ac:dyDescent="0.25">
      <c r="A221" s="11">
        <f t="shared" si="6"/>
        <v>217</v>
      </c>
      <c r="B221" s="12" t="s">
        <v>167</v>
      </c>
      <c r="C221" s="12" t="s">
        <v>108</v>
      </c>
      <c r="D221" s="23" t="s">
        <v>471</v>
      </c>
      <c r="E221" s="51"/>
      <c r="F221" s="51"/>
      <c r="G221" s="71"/>
      <c r="H221" s="72"/>
      <c r="I221" s="72"/>
      <c r="J221" s="72"/>
      <c r="K221" s="72"/>
      <c r="L221" s="72"/>
      <c r="M221" s="72"/>
      <c r="N221" s="68"/>
    </row>
    <row r="222" spans="1:14" ht="51" x14ac:dyDescent="0.25">
      <c r="A222" s="11">
        <f t="shared" si="6"/>
        <v>218</v>
      </c>
      <c r="B222" s="12" t="s">
        <v>167</v>
      </c>
      <c r="C222" s="12" t="s">
        <v>108</v>
      </c>
      <c r="D222" s="26" t="s">
        <v>472</v>
      </c>
      <c r="E222" s="50"/>
      <c r="F222" s="50"/>
      <c r="G222" s="69"/>
      <c r="H222" s="70"/>
      <c r="I222" s="70"/>
      <c r="J222" s="70"/>
      <c r="K222" s="70"/>
      <c r="L222" s="70"/>
      <c r="M222" s="70"/>
      <c r="N222" s="68"/>
    </row>
    <row r="223" spans="1:14" ht="64.5" customHeight="1" x14ac:dyDescent="0.25">
      <c r="A223" s="11">
        <f t="shared" si="6"/>
        <v>219</v>
      </c>
      <c r="B223" s="12" t="s">
        <v>167</v>
      </c>
      <c r="C223" s="12" t="s">
        <v>108</v>
      </c>
      <c r="D223" s="23" t="s">
        <v>473</v>
      </c>
      <c r="E223" s="38" t="s">
        <v>364</v>
      </c>
      <c r="F223" s="49" t="s">
        <v>356</v>
      </c>
      <c r="G223" s="66">
        <v>0.1961</v>
      </c>
      <c r="H223" s="67">
        <v>323729302.55000001</v>
      </c>
      <c r="I223" s="67">
        <v>0</v>
      </c>
      <c r="J223" s="67">
        <f>+H223+I223</f>
        <v>323729302.55000001</v>
      </c>
      <c r="K223" s="67">
        <v>0</v>
      </c>
      <c r="L223" s="67">
        <v>63490579.710000001</v>
      </c>
      <c r="M223" s="67">
        <v>0</v>
      </c>
      <c r="N223" s="68">
        <v>121887382.25</v>
      </c>
    </row>
    <row r="224" spans="1:14" ht="66" customHeight="1" x14ac:dyDescent="0.25">
      <c r="A224" s="11">
        <f t="shared" si="6"/>
        <v>220</v>
      </c>
      <c r="B224" s="12" t="s">
        <v>167</v>
      </c>
      <c r="C224" s="12" t="s">
        <v>108</v>
      </c>
      <c r="D224" s="23" t="s">
        <v>474</v>
      </c>
      <c r="E224" s="40"/>
      <c r="F224" s="50"/>
      <c r="G224" s="69"/>
      <c r="H224" s="70"/>
      <c r="I224" s="70"/>
      <c r="J224" s="70"/>
      <c r="K224" s="70"/>
      <c r="L224" s="70"/>
      <c r="M224" s="70"/>
      <c r="N224" s="68"/>
    </row>
    <row r="225" spans="1:14" ht="60" customHeight="1" x14ac:dyDescent="0.25">
      <c r="A225" s="11">
        <f t="shared" si="6"/>
        <v>221</v>
      </c>
      <c r="B225" s="12" t="s">
        <v>167</v>
      </c>
      <c r="C225" s="12" t="s">
        <v>108</v>
      </c>
      <c r="D225" s="23" t="s">
        <v>475</v>
      </c>
      <c r="E225" s="44" t="s">
        <v>365</v>
      </c>
      <c r="F225" s="47" t="s">
        <v>357</v>
      </c>
      <c r="G225" s="66">
        <v>0.1656</v>
      </c>
      <c r="H225" s="67">
        <v>327427165.83999997</v>
      </c>
      <c r="I225" s="67">
        <v>0</v>
      </c>
      <c r="J225" s="67">
        <f>+H225+I225</f>
        <v>327427165.83999997</v>
      </c>
      <c r="K225" s="67">
        <v>0</v>
      </c>
      <c r="L225" s="67">
        <v>54215325.850000001</v>
      </c>
      <c r="M225" s="67">
        <v>0</v>
      </c>
      <c r="N225" s="68">
        <v>103436161.26000001</v>
      </c>
    </row>
    <row r="226" spans="1:14" ht="57.75" customHeight="1" x14ac:dyDescent="0.25">
      <c r="A226" s="11">
        <f t="shared" si="6"/>
        <v>222</v>
      </c>
      <c r="B226" s="12" t="s">
        <v>167</v>
      </c>
      <c r="C226" s="12" t="s">
        <v>108</v>
      </c>
      <c r="D226" s="23" t="s">
        <v>476</v>
      </c>
      <c r="E226" s="46"/>
      <c r="F226" s="48"/>
      <c r="G226" s="69"/>
      <c r="H226" s="70"/>
      <c r="I226" s="70"/>
      <c r="J226" s="70"/>
      <c r="K226" s="70"/>
      <c r="L226" s="70"/>
      <c r="M226" s="70"/>
      <c r="N226" s="68"/>
    </row>
    <row r="227" spans="1:14" ht="63" customHeight="1" x14ac:dyDescent="0.25">
      <c r="A227" s="11">
        <f t="shared" si="6"/>
        <v>223</v>
      </c>
      <c r="B227" s="12" t="s">
        <v>167</v>
      </c>
      <c r="C227" s="12" t="s">
        <v>108</v>
      </c>
      <c r="D227" s="23" t="s">
        <v>477</v>
      </c>
      <c r="E227" s="38" t="s">
        <v>366</v>
      </c>
      <c r="F227" s="41" t="s">
        <v>346</v>
      </c>
      <c r="G227" s="66">
        <v>0.69189999999999996</v>
      </c>
      <c r="H227" s="67">
        <v>282892390.45999998</v>
      </c>
      <c r="I227" s="67">
        <v>0</v>
      </c>
      <c r="J227" s="67">
        <f>+H227+I227</f>
        <v>282892390.45999998</v>
      </c>
      <c r="K227" s="67">
        <v>0</v>
      </c>
      <c r="L227" s="67">
        <v>195724828.93000001</v>
      </c>
      <c r="M227" s="67">
        <v>0</v>
      </c>
      <c r="N227" s="68">
        <v>193585858.34</v>
      </c>
    </row>
    <row r="228" spans="1:14" ht="54.75" customHeight="1" x14ac:dyDescent="0.25">
      <c r="A228" s="11">
        <f t="shared" si="6"/>
        <v>224</v>
      </c>
      <c r="B228" s="12" t="s">
        <v>167</v>
      </c>
      <c r="C228" s="12" t="s">
        <v>108</v>
      </c>
      <c r="D228" s="23" t="s">
        <v>478</v>
      </c>
      <c r="E228" s="39"/>
      <c r="F228" s="42"/>
      <c r="G228" s="71"/>
      <c r="H228" s="72"/>
      <c r="I228" s="72"/>
      <c r="J228" s="72"/>
      <c r="K228" s="72"/>
      <c r="L228" s="72"/>
      <c r="M228" s="72"/>
      <c r="N228" s="68"/>
    </row>
    <row r="229" spans="1:14" ht="53.25" customHeight="1" x14ac:dyDescent="0.25">
      <c r="A229" s="11">
        <f t="shared" si="6"/>
        <v>225</v>
      </c>
      <c r="B229" s="12" t="s">
        <v>167</v>
      </c>
      <c r="C229" s="12" t="s">
        <v>108</v>
      </c>
      <c r="D229" s="23" t="s">
        <v>479</v>
      </c>
      <c r="E229" s="39"/>
      <c r="F229" s="42"/>
      <c r="G229" s="71"/>
      <c r="H229" s="72"/>
      <c r="I229" s="72"/>
      <c r="J229" s="72"/>
      <c r="K229" s="72"/>
      <c r="L229" s="72"/>
      <c r="M229" s="72"/>
      <c r="N229" s="68"/>
    </row>
    <row r="230" spans="1:14" ht="60.75" customHeight="1" x14ac:dyDescent="0.25">
      <c r="A230" s="11">
        <f t="shared" si="6"/>
        <v>226</v>
      </c>
      <c r="B230" s="12" t="s">
        <v>167</v>
      </c>
      <c r="C230" s="12" t="s">
        <v>108</v>
      </c>
      <c r="D230" s="23" t="s">
        <v>480</v>
      </c>
      <c r="E230" s="39"/>
      <c r="F230" s="42"/>
      <c r="G230" s="71"/>
      <c r="H230" s="72"/>
      <c r="I230" s="72"/>
      <c r="J230" s="72"/>
      <c r="K230" s="72"/>
      <c r="L230" s="72"/>
      <c r="M230" s="72"/>
      <c r="N230" s="68"/>
    </row>
    <row r="231" spans="1:14" ht="66" customHeight="1" x14ac:dyDescent="0.25">
      <c r="A231" s="11">
        <f t="shared" si="6"/>
        <v>227</v>
      </c>
      <c r="B231" s="12" t="s">
        <v>167</v>
      </c>
      <c r="C231" s="12" t="s">
        <v>108</v>
      </c>
      <c r="D231" s="23" t="s">
        <v>481</v>
      </c>
      <c r="E231" s="40"/>
      <c r="F231" s="43"/>
      <c r="G231" s="69"/>
      <c r="H231" s="70"/>
      <c r="I231" s="70"/>
      <c r="J231" s="70"/>
      <c r="K231" s="70"/>
      <c r="L231" s="70"/>
      <c r="M231" s="70"/>
      <c r="N231" s="68"/>
    </row>
    <row r="232" spans="1:14" ht="65.25" customHeight="1" x14ac:dyDescent="0.25">
      <c r="A232" s="11">
        <f t="shared" si="6"/>
        <v>228</v>
      </c>
      <c r="B232" s="12" t="s">
        <v>167</v>
      </c>
      <c r="C232" s="12" t="s">
        <v>108</v>
      </c>
      <c r="D232" s="23" t="s">
        <v>482</v>
      </c>
      <c r="E232" s="38" t="s">
        <v>367</v>
      </c>
      <c r="F232" s="41" t="s">
        <v>358</v>
      </c>
      <c r="G232" s="66">
        <v>0.36720000000000003</v>
      </c>
      <c r="H232" s="67">
        <v>275805935.43000001</v>
      </c>
      <c r="I232" s="67">
        <v>0</v>
      </c>
      <c r="J232" s="67">
        <f>+H232+I232</f>
        <v>275805935.43000001</v>
      </c>
      <c r="K232" s="67">
        <v>0</v>
      </c>
      <c r="L232" s="67">
        <v>101267699.95</v>
      </c>
      <c r="M232" s="67">
        <v>0</v>
      </c>
      <c r="N232" s="68">
        <v>146302117.03</v>
      </c>
    </row>
    <row r="233" spans="1:14" ht="54.75" customHeight="1" x14ac:dyDescent="0.25">
      <c r="A233" s="11">
        <f t="shared" si="6"/>
        <v>229</v>
      </c>
      <c r="B233" s="12" t="s">
        <v>167</v>
      </c>
      <c r="C233" s="12" t="s">
        <v>108</v>
      </c>
      <c r="D233" s="23" t="s">
        <v>483</v>
      </c>
      <c r="E233" s="39"/>
      <c r="F233" s="42"/>
      <c r="G233" s="71"/>
      <c r="H233" s="72"/>
      <c r="I233" s="72"/>
      <c r="J233" s="72"/>
      <c r="K233" s="72"/>
      <c r="L233" s="72"/>
      <c r="M233" s="72"/>
      <c r="N233" s="68"/>
    </row>
    <row r="234" spans="1:14" ht="38.25" x14ac:dyDescent="0.25">
      <c r="A234" s="11">
        <f t="shared" si="6"/>
        <v>230</v>
      </c>
      <c r="B234" s="12" t="s">
        <v>167</v>
      </c>
      <c r="C234" s="12" t="s">
        <v>108</v>
      </c>
      <c r="D234" s="23" t="s">
        <v>484</v>
      </c>
      <c r="E234" s="39"/>
      <c r="F234" s="42"/>
      <c r="G234" s="71"/>
      <c r="H234" s="72"/>
      <c r="I234" s="72"/>
      <c r="J234" s="72"/>
      <c r="K234" s="72"/>
      <c r="L234" s="72"/>
      <c r="M234" s="72"/>
      <c r="N234" s="68"/>
    </row>
    <row r="235" spans="1:14" ht="55.5" customHeight="1" x14ac:dyDescent="0.25">
      <c r="A235" s="11">
        <f t="shared" si="6"/>
        <v>231</v>
      </c>
      <c r="B235" s="12" t="s">
        <v>167</v>
      </c>
      <c r="C235" s="12" t="s">
        <v>108</v>
      </c>
      <c r="D235" s="23" t="s">
        <v>485</v>
      </c>
      <c r="E235" s="39"/>
      <c r="F235" s="42"/>
      <c r="G235" s="71"/>
      <c r="H235" s="72"/>
      <c r="I235" s="72"/>
      <c r="J235" s="72"/>
      <c r="K235" s="72"/>
      <c r="L235" s="72"/>
      <c r="M235" s="72"/>
      <c r="N235" s="68"/>
    </row>
    <row r="236" spans="1:14" ht="66" customHeight="1" x14ac:dyDescent="0.25">
      <c r="A236" s="11">
        <f t="shared" si="6"/>
        <v>232</v>
      </c>
      <c r="B236" s="12" t="s">
        <v>167</v>
      </c>
      <c r="C236" s="12" t="s">
        <v>108</v>
      </c>
      <c r="D236" s="23" t="s">
        <v>486</v>
      </c>
      <c r="E236" s="39"/>
      <c r="F236" s="42"/>
      <c r="G236" s="71"/>
      <c r="H236" s="72"/>
      <c r="I236" s="72"/>
      <c r="J236" s="72"/>
      <c r="K236" s="72"/>
      <c r="L236" s="72"/>
      <c r="M236" s="72"/>
      <c r="N236" s="68"/>
    </row>
    <row r="237" spans="1:14" ht="61.5" customHeight="1" x14ac:dyDescent="0.25">
      <c r="A237" s="11">
        <f t="shared" si="6"/>
        <v>233</v>
      </c>
      <c r="B237" s="12" t="s">
        <v>167</v>
      </c>
      <c r="C237" s="12" t="s">
        <v>108</v>
      </c>
      <c r="D237" s="23" t="s">
        <v>487</v>
      </c>
      <c r="E237" s="40"/>
      <c r="F237" s="43"/>
      <c r="G237" s="69"/>
      <c r="H237" s="70"/>
      <c r="I237" s="70"/>
      <c r="J237" s="70"/>
      <c r="K237" s="70"/>
      <c r="L237" s="70"/>
      <c r="M237" s="70"/>
      <c r="N237" s="68"/>
    </row>
    <row r="238" spans="1:14" ht="52.5" customHeight="1" x14ac:dyDescent="0.25">
      <c r="A238" s="11">
        <f t="shared" si="6"/>
        <v>234</v>
      </c>
      <c r="B238" s="12" t="s">
        <v>167</v>
      </c>
      <c r="C238" s="12" t="s">
        <v>108</v>
      </c>
      <c r="D238" s="23" t="s">
        <v>488</v>
      </c>
      <c r="E238" s="44" t="s">
        <v>368</v>
      </c>
      <c r="F238" s="41" t="s">
        <v>542</v>
      </c>
      <c r="G238" s="66">
        <v>0</v>
      </c>
      <c r="H238" s="67">
        <v>195733281.25999999</v>
      </c>
      <c r="I238" s="67">
        <v>0</v>
      </c>
      <c r="J238" s="67">
        <f>+H238+I238</f>
        <v>195733281.25999999</v>
      </c>
      <c r="K238" s="67">
        <v>0</v>
      </c>
      <c r="L238" s="67">
        <v>0</v>
      </c>
      <c r="M238" s="67">
        <v>0</v>
      </c>
      <c r="N238" s="68">
        <v>39146656.25</v>
      </c>
    </row>
    <row r="239" spans="1:14" ht="54.75" customHeight="1" x14ac:dyDescent="0.25">
      <c r="A239" s="11">
        <f t="shared" si="6"/>
        <v>235</v>
      </c>
      <c r="B239" s="12" t="s">
        <v>167</v>
      </c>
      <c r="C239" s="12" t="s">
        <v>108</v>
      </c>
      <c r="D239" s="23" t="s">
        <v>489</v>
      </c>
      <c r="E239" s="45"/>
      <c r="F239" s="42"/>
      <c r="G239" s="71"/>
      <c r="H239" s="72"/>
      <c r="I239" s="72"/>
      <c r="J239" s="72"/>
      <c r="K239" s="72"/>
      <c r="L239" s="72"/>
      <c r="M239" s="72"/>
      <c r="N239" s="68"/>
    </row>
    <row r="240" spans="1:14" ht="66.75" customHeight="1" x14ac:dyDescent="0.25">
      <c r="A240" s="11">
        <f t="shared" si="6"/>
        <v>236</v>
      </c>
      <c r="B240" s="12" t="s">
        <v>167</v>
      </c>
      <c r="C240" s="12" t="s">
        <v>108</v>
      </c>
      <c r="D240" s="23" t="s">
        <v>490</v>
      </c>
      <c r="E240" s="45"/>
      <c r="F240" s="42"/>
      <c r="G240" s="71"/>
      <c r="H240" s="72"/>
      <c r="I240" s="72"/>
      <c r="J240" s="72"/>
      <c r="K240" s="72"/>
      <c r="L240" s="72"/>
      <c r="M240" s="72"/>
      <c r="N240" s="68"/>
    </row>
    <row r="241" spans="1:14" ht="56.25" customHeight="1" x14ac:dyDescent="0.25">
      <c r="A241" s="11">
        <f t="shared" si="6"/>
        <v>237</v>
      </c>
      <c r="B241" s="12" t="s">
        <v>167</v>
      </c>
      <c r="C241" s="12" t="s">
        <v>108</v>
      </c>
      <c r="D241" s="23" t="s">
        <v>491</v>
      </c>
      <c r="E241" s="46"/>
      <c r="F241" s="43"/>
      <c r="G241" s="69"/>
      <c r="H241" s="70"/>
      <c r="I241" s="70"/>
      <c r="J241" s="70"/>
      <c r="K241" s="70"/>
      <c r="L241" s="70"/>
      <c r="M241" s="70"/>
      <c r="N241" s="68"/>
    </row>
    <row r="242" spans="1:14" ht="50.25" customHeight="1" x14ac:dyDescent="0.25">
      <c r="A242" s="11">
        <f t="shared" si="6"/>
        <v>238</v>
      </c>
      <c r="B242" s="12" t="s">
        <v>167</v>
      </c>
      <c r="C242" s="12" t="s">
        <v>108</v>
      </c>
      <c r="D242" s="23" t="s">
        <v>492</v>
      </c>
      <c r="E242" s="38" t="s">
        <v>369</v>
      </c>
      <c r="F242" s="41" t="s">
        <v>123</v>
      </c>
      <c r="G242" s="66">
        <v>0.4738</v>
      </c>
      <c r="H242" s="67">
        <v>279202579.81</v>
      </c>
      <c r="I242" s="67">
        <v>0</v>
      </c>
      <c r="J242" s="67">
        <f>+H242+I242</f>
        <v>279202579.81</v>
      </c>
      <c r="K242" s="67">
        <v>0</v>
      </c>
      <c r="L242" s="67">
        <v>132276433.92</v>
      </c>
      <c r="M242" s="67">
        <v>0</v>
      </c>
      <c r="N242" s="68">
        <v>148434019.31999999</v>
      </c>
    </row>
    <row r="243" spans="1:14" ht="60" customHeight="1" x14ac:dyDescent="0.25">
      <c r="A243" s="11">
        <f t="shared" si="6"/>
        <v>239</v>
      </c>
      <c r="B243" s="12" t="s">
        <v>167</v>
      </c>
      <c r="C243" s="12" t="s">
        <v>108</v>
      </c>
      <c r="D243" s="23" t="s">
        <v>493</v>
      </c>
      <c r="E243" s="39"/>
      <c r="F243" s="42"/>
      <c r="G243" s="71"/>
      <c r="H243" s="72"/>
      <c r="I243" s="72"/>
      <c r="J243" s="72"/>
      <c r="K243" s="72"/>
      <c r="L243" s="72"/>
      <c r="M243" s="72"/>
      <c r="N243" s="68"/>
    </row>
    <row r="244" spans="1:14" ht="45" customHeight="1" x14ac:dyDescent="0.25">
      <c r="A244" s="11">
        <f t="shared" si="6"/>
        <v>240</v>
      </c>
      <c r="B244" s="12" t="s">
        <v>167</v>
      </c>
      <c r="C244" s="12" t="s">
        <v>108</v>
      </c>
      <c r="D244" s="23" t="s">
        <v>494</v>
      </c>
      <c r="E244" s="39"/>
      <c r="F244" s="42"/>
      <c r="G244" s="71"/>
      <c r="H244" s="72"/>
      <c r="I244" s="72"/>
      <c r="J244" s="72"/>
      <c r="K244" s="72"/>
      <c r="L244" s="72"/>
      <c r="M244" s="72"/>
      <c r="N244" s="68"/>
    </row>
    <row r="245" spans="1:14" ht="46.5" customHeight="1" x14ac:dyDescent="0.25">
      <c r="A245" s="11">
        <f t="shared" si="6"/>
        <v>241</v>
      </c>
      <c r="B245" s="12" t="s">
        <v>167</v>
      </c>
      <c r="C245" s="12" t="s">
        <v>108</v>
      </c>
      <c r="D245" s="23" t="s">
        <v>495</v>
      </c>
      <c r="E245" s="39"/>
      <c r="F245" s="42"/>
      <c r="G245" s="71"/>
      <c r="H245" s="72"/>
      <c r="I245" s="72"/>
      <c r="J245" s="72"/>
      <c r="K245" s="72"/>
      <c r="L245" s="72"/>
      <c r="M245" s="72"/>
      <c r="N245" s="68"/>
    </row>
    <row r="246" spans="1:14" ht="58.5" customHeight="1" x14ac:dyDescent="0.25">
      <c r="A246" s="11">
        <f t="shared" si="6"/>
        <v>242</v>
      </c>
      <c r="B246" s="12" t="s">
        <v>167</v>
      </c>
      <c r="C246" s="12" t="s">
        <v>108</v>
      </c>
      <c r="D246" s="23" t="s">
        <v>496</v>
      </c>
      <c r="E246" s="39"/>
      <c r="F246" s="42"/>
      <c r="G246" s="71"/>
      <c r="H246" s="72"/>
      <c r="I246" s="72"/>
      <c r="J246" s="72"/>
      <c r="K246" s="72"/>
      <c r="L246" s="72"/>
      <c r="M246" s="72"/>
      <c r="N246" s="68"/>
    </row>
    <row r="247" spans="1:14" ht="45.75" customHeight="1" x14ac:dyDescent="0.25">
      <c r="A247" s="11">
        <f t="shared" si="6"/>
        <v>243</v>
      </c>
      <c r="B247" s="12" t="s">
        <v>167</v>
      </c>
      <c r="C247" s="12" t="s">
        <v>108</v>
      </c>
      <c r="D247" s="23" t="s">
        <v>497</v>
      </c>
      <c r="E247" s="40"/>
      <c r="F247" s="43"/>
      <c r="G247" s="69"/>
      <c r="H247" s="70"/>
      <c r="I247" s="70"/>
      <c r="J247" s="70"/>
      <c r="K247" s="70"/>
      <c r="L247" s="70"/>
      <c r="M247" s="70"/>
      <c r="N247" s="68"/>
    </row>
    <row r="248" spans="1:14" ht="55.5" customHeight="1" x14ac:dyDescent="0.25">
      <c r="A248" s="11">
        <f t="shared" si="6"/>
        <v>244</v>
      </c>
      <c r="B248" s="12" t="s">
        <v>167</v>
      </c>
      <c r="C248" s="12" t="s">
        <v>108</v>
      </c>
      <c r="D248" s="23" t="s">
        <v>498</v>
      </c>
      <c r="E248" s="44" t="s">
        <v>370</v>
      </c>
      <c r="F248" s="41" t="s">
        <v>141</v>
      </c>
      <c r="G248" s="66">
        <v>0</v>
      </c>
      <c r="H248" s="67">
        <v>299898038.39999998</v>
      </c>
      <c r="I248" s="67">
        <v>0</v>
      </c>
      <c r="J248" s="67">
        <f>+H248+I248</f>
        <v>299898038.39999998</v>
      </c>
      <c r="K248" s="67">
        <v>0</v>
      </c>
      <c r="L248" s="67">
        <v>0</v>
      </c>
      <c r="M248" s="67">
        <v>0</v>
      </c>
      <c r="N248" s="68">
        <v>109847502.03</v>
      </c>
    </row>
    <row r="249" spans="1:14" ht="46.5" customHeight="1" x14ac:dyDescent="0.25">
      <c r="A249" s="11">
        <f t="shared" si="6"/>
        <v>245</v>
      </c>
      <c r="B249" s="12" t="s">
        <v>167</v>
      </c>
      <c r="C249" s="12" t="s">
        <v>108</v>
      </c>
      <c r="D249" s="23" t="s">
        <v>499</v>
      </c>
      <c r="E249" s="45"/>
      <c r="F249" s="42"/>
      <c r="G249" s="71"/>
      <c r="H249" s="72"/>
      <c r="I249" s="72"/>
      <c r="J249" s="72"/>
      <c r="K249" s="72"/>
      <c r="L249" s="72"/>
      <c r="M249" s="72"/>
      <c r="N249" s="68"/>
    </row>
    <row r="250" spans="1:14" ht="51.75" customHeight="1" x14ac:dyDescent="0.25">
      <c r="A250" s="11">
        <f t="shared" si="6"/>
        <v>246</v>
      </c>
      <c r="B250" s="12" t="s">
        <v>167</v>
      </c>
      <c r="C250" s="12" t="s">
        <v>108</v>
      </c>
      <c r="D250" s="23" t="s">
        <v>500</v>
      </c>
      <c r="E250" s="46"/>
      <c r="F250" s="43"/>
      <c r="G250" s="69"/>
      <c r="H250" s="70"/>
      <c r="I250" s="70"/>
      <c r="J250" s="70"/>
      <c r="K250" s="70"/>
      <c r="L250" s="70"/>
      <c r="M250" s="70"/>
      <c r="N250" s="68"/>
    </row>
    <row r="251" spans="1:14" ht="60" customHeight="1" x14ac:dyDescent="0.25">
      <c r="A251" s="11">
        <f t="shared" si="6"/>
        <v>247</v>
      </c>
      <c r="B251" s="12" t="s">
        <v>167</v>
      </c>
      <c r="C251" s="12" t="s">
        <v>108</v>
      </c>
      <c r="D251" s="23" t="s">
        <v>501</v>
      </c>
      <c r="E251" s="27" t="s">
        <v>371</v>
      </c>
      <c r="F251" s="28" t="s">
        <v>359</v>
      </c>
      <c r="G251" s="73">
        <v>0.14180000000000001</v>
      </c>
      <c r="H251" s="65">
        <v>352125837.50999999</v>
      </c>
      <c r="I251" s="65">
        <v>0</v>
      </c>
      <c r="J251" s="65">
        <f>+H251+I251</f>
        <v>352125837.50999999</v>
      </c>
      <c r="K251" s="65">
        <v>0</v>
      </c>
      <c r="L251" s="65">
        <v>49943668.270000003</v>
      </c>
      <c r="M251" s="65">
        <v>0</v>
      </c>
      <c r="N251" s="65">
        <v>115374468.94</v>
      </c>
    </row>
    <row r="252" spans="1:14" ht="55.5" customHeight="1" x14ac:dyDescent="0.25">
      <c r="A252" s="11">
        <f t="shared" si="6"/>
        <v>248</v>
      </c>
      <c r="B252" s="12" t="s">
        <v>167</v>
      </c>
      <c r="C252" s="12" t="s">
        <v>108</v>
      </c>
      <c r="D252" s="23" t="s">
        <v>502</v>
      </c>
      <c r="E252" s="38" t="s">
        <v>372</v>
      </c>
      <c r="F252" s="41" t="s">
        <v>360</v>
      </c>
      <c r="G252" s="66">
        <v>0.33360000000000001</v>
      </c>
      <c r="H252" s="67">
        <v>253595636.31999999</v>
      </c>
      <c r="I252" s="67">
        <v>0</v>
      </c>
      <c r="J252" s="67">
        <f>+H252+I252</f>
        <v>253595636.31999999</v>
      </c>
      <c r="K252" s="67">
        <v>0</v>
      </c>
      <c r="L252" s="67">
        <v>84590839.359999999</v>
      </c>
      <c r="M252" s="67">
        <v>0</v>
      </c>
      <c r="N252" s="68">
        <v>109932714.81999999</v>
      </c>
    </row>
    <row r="253" spans="1:14" ht="45" customHeight="1" x14ac:dyDescent="0.25">
      <c r="A253" s="11">
        <f t="shared" si="6"/>
        <v>249</v>
      </c>
      <c r="B253" s="12" t="s">
        <v>167</v>
      </c>
      <c r="C253" s="12" t="s">
        <v>108</v>
      </c>
      <c r="D253" s="23" t="s">
        <v>503</v>
      </c>
      <c r="E253" s="39"/>
      <c r="F253" s="42"/>
      <c r="G253" s="71"/>
      <c r="H253" s="72"/>
      <c r="I253" s="72"/>
      <c r="J253" s="72"/>
      <c r="K253" s="72"/>
      <c r="L253" s="72"/>
      <c r="M253" s="72"/>
      <c r="N253" s="68"/>
    </row>
    <row r="254" spans="1:14" ht="52.5" customHeight="1" x14ac:dyDescent="0.25">
      <c r="A254" s="11">
        <f t="shared" si="6"/>
        <v>250</v>
      </c>
      <c r="B254" s="12" t="s">
        <v>167</v>
      </c>
      <c r="C254" s="12" t="s">
        <v>108</v>
      </c>
      <c r="D254" s="23" t="s">
        <v>504</v>
      </c>
      <c r="E254" s="39"/>
      <c r="F254" s="42"/>
      <c r="G254" s="71"/>
      <c r="H254" s="72"/>
      <c r="I254" s="72"/>
      <c r="J254" s="72"/>
      <c r="K254" s="72"/>
      <c r="L254" s="72"/>
      <c r="M254" s="72"/>
      <c r="N254" s="68"/>
    </row>
    <row r="255" spans="1:14" ht="49.5" customHeight="1" x14ac:dyDescent="0.25">
      <c r="A255" s="11">
        <f t="shared" si="6"/>
        <v>251</v>
      </c>
      <c r="B255" s="12" t="s">
        <v>167</v>
      </c>
      <c r="C255" s="12" t="s">
        <v>108</v>
      </c>
      <c r="D255" s="23" t="s">
        <v>505</v>
      </c>
      <c r="E255" s="40"/>
      <c r="F255" s="43"/>
      <c r="G255" s="69"/>
      <c r="H255" s="70"/>
      <c r="I255" s="70"/>
      <c r="J255" s="70"/>
      <c r="K255" s="70"/>
      <c r="L255" s="70"/>
      <c r="M255" s="70"/>
      <c r="N255" s="68"/>
    </row>
    <row r="256" spans="1:14" ht="52.5" customHeight="1" x14ac:dyDescent="0.25">
      <c r="A256" s="11">
        <f t="shared" si="6"/>
        <v>252</v>
      </c>
      <c r="B256" s="12" t="s">
        <v>167</v>
      </c>
      <c r="C256" s="12" t="s">
        <v>108</v>
      </c>
      <c r="D256" s="23" t="s">
        <v>506</v>
      </c>
      <c r="E256" s="24" t="s">
        <v>373</v>
      </c>
      <c r="F256" s="28" t="s">
        <v>361</v>
      </c>
      <c r="G256" s="73">
        <v>0.70440000000000003</v>
      </c>
      <c r="H256" s="65">
        <v>217683894.25</v>
      </c>
      <c r="I256" s="65">
        <v>0</v>
      </c>
      <c r="J256" s="65">
        <f>+H256+I256</f>
        <v>217683894.25</v>
      </c>
      <c r="K256" s="65">
        <v>60986741.460000001</v>
      </c>
      <c r="L256" s="65">
        <v>153327323.84</v>
      </c>
      <c r="M256" s="65">
        <v>0</v>
      </c>
      <c r="N256" s="65">
        <v>108175186.52</v>
      </c>
    </row>
    <row r="257" spans="1:14" ht="51.75" customHeight="1" x14ac:dyDescent="0.25">
      <c r="A257" s="11">
        <f t="shared" si="6"/>
        <v>253</v>
      </c>
      <c r="B257" s="12" t="s">
        <v>167</v>
      </c>
      <c r="C257" s="12" t="s">
        <v>108</v>
      </c>
      <c r="D257" s="23" t="s">
        <v>507</v>
      </c>
      <c r="E257" s="38" t="s">
        <v>374</v>
      </c>
      <c r="F257" s="41" t="s">
        <v>362</v>
      </c>
      <c r="G257" s="66">
        <v>0.25209999999999999</v>
      </c>
      <c r="H257" s="67">
        <v>269156286.13999999</v>
      </c>
      <c r="I257" s="67">
        <v>0</v>
      </c>
      <c r="J257" s="67">
        <f>+H257+I257</f>
        <v>269156286.13999999</v>
      </c>
      <c r="K257" s="67">
        <v>0</v>
      </c>
      <c r="L257" s="67">
        <v>67848354.760000005</v>
      </c>
      <c r="M257" s="67">
        <v>0</v>
      </c>
      <c r="N257" s="68">
        <v>114894776.51000001</v>
      </c>
    </row>
    <row r="258" spans="1:14" ht="55.5" customHeight="1" x14ac:dyDescent="0.25">
      <c r="A258" s="11">
        <f t="shared" si="6"/>
        <v>254</v>
      </c>
      <c r="B258" s="12" t="s">
        <v>167</v>
      </c>
      <c r="C258" s="12" t="s">
        <v>108</v>
      </c>
      <c r="D258" s="23" t="s">
        <v>508</v>
      </c>
      <c r="E258" s="40"/>
      <c r="F258" s="43"/>
      <c r="G258" s="69"/>
      <c r="H258" s="70"/>
      <c r="I258" s="70"/>
      <c r="J258" s="70"/>
      <c r="K258" s="70"/>
      <c r="L258" s="70"/>
      <c r="M258" s="70"/>
      <c r="N258" s="68"/>
    </row>
    <row r="259" spans="1:14" ht="55.5" customHeight="1" x14ac:dyDescent="0.25">
      <c r="A259" s="11">
        <f t="shared" si="6"/>
        <v>255</v>
      </c>
      <c r="B259" s="12" t="s">
        <v>167</v>
      </c>
      <c r="C259" s="12" t="s">
        <v>108</v>
      </c>
      <c r="D259" s="23" t="s">
        <v>509</v>
      </c>
      <c r="E259" s="38" t="s">
        <v>375</v>
      </c>
      <c r="F259" s="41" t="s">
        <v>363</v>
      </c>
      <c r="G259" s="66">
        <v>0</v>
      </c>
      <c r="H259" s="67">
        <v>234161623.09999999</v>
      </c>
      <c r="I259" s="67">
        <v>0</v>
      </c>
      <c r="J259" s="67">
        <f>+H259+I259</f>
        <v>234161623.09999999</v>
      </c>
      <c r="K259" s="67">
        <v>0</v>
      </c>
      <c r="L259" s="67">
        <v>0</v>
      </c>
      <c r="M259" s="67">
        <v>0</v>
      </c>
      <c r="N259" s="68">
        <v>46832324.619999997</v>
      </c>
    </row>
    <row r="260" spans="1:14" ht="53.25" customHeight="1" x14ac:dyDescent="0.25">
      <c r="A260" s="11">
        <f t="shared" si="6"/>
        <v>256</v>
      </c>
      <c r="B260" s="12" t="s">
        <v>167</v>
      </c>
      <c r="C260" s="12" t="s">
        <v>108</v>
      </c>
      <c r="D260" s="23" t="s">
        <v>510</v>
      </c>
      <c r="E260" s="39"/>
      <c r="F260" s="42"/>
      <c r="G260" s="71"/>
      <c r="H260" s="72"/>
      <c r="I260" s="72"/>
      <c r="J260" s="72"/>
      <c r="K260" s="72"/>
      <c r="L260" s="72"/>
      <c r="M260" s="72"/>
      <c r="N260" s="68"/>
    </row>
    <row r="261" spans="1:14" ht="43.5" customHeight="1" x14ac:dyDescent="0.25">
      <c r="A261" s="11">
        <f t="shared" si="6"/>
        <v>257</v>
      </c>
      <c r="B261" s="12" t="s">
        <v>167</v>
      </c>
      <c r="C261" s="12" t="s">
        <v>108</v>
      </c>
      <c r="D261" s="23" t="s">
        <v>511</v>
      </c>
      <c r="E261" s="40"/>
      <c r="F261" s="43"/>
      <c r="G261" s="69"/>
      <c r="H261" s="70"/>
      <c r="I261" s="70"/>
      <c r="J261" s="70"/>
      <c r="K261" s="70"/>
      <c r="L261" s="70"/>
      <c r="M261" s="70"/>
      <c r="N261" s="68"/>
    </row>
    <row r="262" spans="1:14" ht="63.75" x14ac:dyDescent="0.25">
      <c r="A262" s="11">
        <f t="shared" ref="A262:A264" si="7">+A261+1</f>
        <v>258</v>
      </c>
      <c r="B262" s="12" t="s">
        <v>167</v>
      </c>
      <c r="C262" s="12" t="s">
        <v>108</v>
      </c>
      <c r="D262" s="23" t="s">
        <v>551</v>
      </c>
      <c r="E262" s="24" t="s">
        <v>553</v>
      </c>
      <c r="F262" s="28" t="s">
        <v>552</v>
      </c>
      <c r="G262" s="64">
        <v>0.16950000000000001</v>
      </c>
      <c r="H262" s="65">
        <v>50000000</v>
      </c>
      <c r="I262" s="65">
        <v>0</v>
      </c>
      <c r="J262" s="65">
        <f>+H262+I262</f>
        <v>50000000</v>
      </c>
      <c r="K262" s="65">
        <v>0</v>
      </c>
      <c r="L262" s="65">
        <v>8475139.9900000002</v>
      </c>
      <c r="M262" s="65">
        <v>0</v>
      </c>
      <c r="N262" s="65">
        <v>24938503.829999998</v>
      </c>
    </row>
    <row r="263" spans="1:14" ht="63.75" x14ac:dyDescent="0.25">
      <c r="A263" s="11">
        <f t="shared" si="7"/>
        <v>259</v>
      </c>
      <c r="B263" s="12" t="s">
        <v>167</v>
      </c>
      <c r="C263" s="12" t="s">
        <v>108</v>
      </c>
      <c r="D263" s="23" t="s">
        <v>555</v>
      </c>
      <c r="E263" s="24" t="s">
        <v>556</v>
      </c>
      <c r="F263" s="28" t="s">
        <v>554</v>
      </c>
      <c r="G263" s="64">
        <v>0.94820000000000004</v>
      </c>
      <c r="H263" s="65">
        <v>20000000</v>
      </c>
      <c r="I263" s="65">
        <v>0</v>
      </c>
      <c r="J263" s="65">
        <f>+H263+I263</f>
        <v>20000000</v>
      </c>
      <c r="K263" s="65">
        <v>0</v>
      </c>
      <c r="L263" s="65">
        <v>18964274.449999999</v>
      </c>
      <c r="M263" s="65">
        <v>0</v>
      </c>
      <c r="N263" s="65">
        <v>18223505.84</v>
      </c>
    </row>
    <row r="264" spans="1:14" ht="74.25" customHeight="1" x14ac:dyDescent="0.25">
      <c r="A264" s="11">
        <f t="shared" si="7"/>
        <v>260</v>
      </c>
      <c r="B264" s="12" t="s">
        <v>167</v>
      </c>
      <c r="C264" s="12" t="s">
        <v>108</v>
      </c>
      <c r="D264" s="23" t="s">
        <v>557</v>
      </c>
      <c r="E264" s="25" t="s">
        <v>559</v>
      </c>
      <c r="F264" s="28" t="s">
        <v>558</v>
      </c>
      <c r="G264" s="64">
        <v>0.85829999999999995</v>
      </c>
      <c r="H264" s="65">
        <v>100000000</v>
      </c>
      <c r="I264" s="65">
        <v>8491573.9299999997</v>
      </c>
      <c r="J264" s="65">
        <f>+H264+I264</f>
        <v>108491573.93000001</v>
      </c>
      <c r="K264" s="65">
        <v>0</v>
      </c>
      <c r="L264" s="65">
        <v>93119299.439999998</v>
      </c>
      <c r="M264" s="65">
        <v>0</v>
      </c>
      <c r="N264" s="65">
        <v>89839474.569999993</v>
      </c>
    </row>
    <row r="265" spans="1:14" x14ac:dyDescent="0.45">
      <c r="C265" s="8"/>
      <c r="D265" s="8"/>
      <c r="E265" s="32"/>
      <c r="F265" s="32"/>
      <c r="G265" s="33"/>
      <c r="H265" s="34"/>
      <c r="I265" s="34"/>
      <c r="J265" s="34"/>
      <c r="K265" s="34"/>
      <c r="L265" s="34"/>
      <c r="M265" s="36"/>
      <c r="N265" s="10"/>
    </row>
    <row r="266" spans="1:14" x14ac:dyDescent="0.45">
      <c r="G266" s="34"/>
      <c r="H266" s="34"/>
      <c r="I266" s="34"/>
      <c r="J266" s="34"/>
      <c r="K266" s="34"/>
      <c r="L266" s="34"/>
      <c r="M266" s="10"/>
    </row>
    <row r="267" spans="1:14" x14ac:dyDescent="0.45">
      <c r="G267" s="35"/>
      <c r="H267" s="35"/>
      <c r="I267" s="35"/>
      <c r="J267" s="35"/>
      <c r="K267" s="35"/>
      <c r="L267" s="35"/>
    </row>
    <row r="268" spans="1:14" x14ac:dyDescent="0.45">
      <c r="G268" s="35"/>
      <c r="H268" s="35"/>
      <c r="I268" s="35"/>
      <c r="J268" s="35"/>
      <c r="K268" s="35"/>
      <c r="L268" s="35"/>
    </row>
    <row r="269" spans="1:14" x14ac:dyDescent="0.45">
      <c r="G269" s="35"/>
      <c r="H269" s="35"/>
      <c r="I269" s="35"/>
      <c r="J269" s="35"/>
      <c r="K269" s="35"/>
      <c r="L269" s="35"/>
    </row>
    <row r="270" spans="1:14" x14ac:dyDescent="0.45">
      <c r="G270" s="35"/>
      <c r="H270" s="35"/>
      <c r="I270" s="35"/>
      <c r="J270" s="35"/>
      <c r="K270" s="35"/>
      <c r="L270" s="35"/>
    </row>
    <row r="271" spans="1:14" x14ac:dyDescent="0.45">
      <c r="G271" s="35"/>
      <c r="H271" s="35"/>
      <c r="I271" s="35"/>
      <c r="J271" s="35"/>
      <c r="K271" s="35"/>
      <c r="L271" s="35"/>
    </row>
    <row r="272" spans="1:14" x14ac:dyDescent="0.45">
      <c r="G272" s="35"/>
      <c r="H272" s="35"/>
      <c r="I272" s="35"/>
      <c r="J272" s="35"/>
      <c r="K272" s="35"/>
      <c r="L272" s="35"/>
    </row>
    <row r="273" spans="7:12" x14ac:dyDescent="0.45">
      <c r="G273" s="35"/>
      <c r="H273" s="35"/>
      <c r="I273" s="35"/>
      <c r="J273" s="35"/>
      <c r="K273" s="35"/>
      <c r="L273" s="35"/>
    </row>
    <row r="274" spans="7:12" x14ac:dyDescent="0.45">
      <c r="G274" s="35"/>
      <c r="H274" s="35"/>
      <c r="I274" s="35"/>
      <c r="J274" s="35"/>
      <c r="K274" s="35"/>
      <c r="L274" s="35"/>
    </row>
    <row r="275" spans="7:12" x14ac:dyDescent="0.45">
      <c r="G275" s="35"/>
      <c r="H275" s="35"/>
      <c r="I275" s="35"/>
      <c r="J275" s="35"/>
      <c r="K275" s="35"/>
      <c r="L275" s="35"/>
    </row>
    <row r="276" spans="7:12" x14ac:dyDescent="0.45">
      <c r="G276" s="35"/>
      <c r="H276" s="35"/>
      <c r="I276" s="35"/>
      <c r="J276" s="35"/>
      <c r="K276" s="35"/>
      <c r="L276" s="35"/>
    </row>
    <row r="277" spans="7:12" x14ac:dyDescent="0.45">
      <c r="G277" s="35"/>
      <c r="H277" s="35"/>
      <c r="I277" s="35"/>
      <c r="J277" s="35"/>
      <c r="K277" s="35"/>
      <c r="L277" s="35"/>
    </row>
    <row r="278" spans="7:12" x14ac:dyDescent="0.45">
      <c r="G278" s="35"/>
      <c r="H278" s="35"/>
      <c r="I278" s="35"/>
      <c r="J278" s="35"/>
      <c r="K278" s="35"/>
      <c r="L278" s="35"/>
    </row>
    <row r="279" spans="7:12" x14ac:dyDescent="0.45">
      <c r="G279" s="35"/>
      <c r="H279" s="35"/>
      <c r="I279" s="35"/>
      <c r="J279" s="35"/>
      <c r="K279" s="35"/>
      <c r="L279" s="35"/>
    </row>
    <row r="280" spans="7:12" x14ac:dyDescent="0.45">
      <c r="G280" s="35"/>
      <c r="H280" s="35"/>
      <c r="I280" s="35"/>
      <c r="J280" s="35"/>
      <c r="K280" s="35"/>
      <c r="L280" s="35"/>
    </row>
    <row r="281" spans="7:12" x14ac:dyDescent="0.45">
      <c r="G281" s="35"/>
      <c r="H281" s="35"/>
      <c r="I281" s="35"/>
      <c r="J281" s="35"/>
      <c r="K281" s="35"/>
      <c r="L281" s="35"/>
    </row>
    <row r="282" spans="7:12" x14ac:dyDescent="0.45">
      <c r="G282" s="35"/>
      <c r="H282" s="35"/>
      <c r="I282" s="35"/>
      <c r="J282" s="35"/>
      <c r="K282" s="35"/>
      <c r="L282" s="35"/>
    </row>
    <row r="283" spans="7:12" x14ac:dyDescent="0.45">
      <c r="G283" s="35"/>
      <c r="H283" s="35"/>
      <c r="I283" s="35"/>
      <c r="J283" s="35"/>
      <c r="K283" s="35"/>
      <c r="L283" s="35"/>
    </row>
    <row r="284" spans="7:12" x14ac:dyDescent="0.45">
      <c r="G284" s="35"/>
      <c r="H284" s="35"/>
      <c r="I284" s="35"/>
      <c r="J284" s="35"/>
      <c r="K284" s="35"/>
      <c r="L284" s="35"/>
    </row>
    <row r="285" spans="7:12" x14ac:dyDescent="0.45">
      <c r="G285" s="35"/>
      <c r="H285" s="35"/>
      <c r="I285" s="35"/>
      <c r="J285" s="35"/>
      <c r="K285" s="35"/>
      <c r="L285" s="35"/>
    </row>
    <row r="286" spans="7:12" x14ac:dyDescent="0.45">
      <c r="G286" s="35"/>
      <c r="H286" s="35"/>
      <c r="I286" s="35"/>
      <c r="J286" s="35"/>
      <c r="K286" s="35"/>
      <c r="L286" s="35"/>
    </row>
    <row r="287" spans="7:12" x14ac:dyDescent="0.45">
      <c r="G287" s="35"/>
      <c r="H287" s="35"/>
      <c r="I287" s="35"/>
      <c r="J287" s="35"/>
      <c r="K287" s="35"/>
      <c r="L287" s="35"/>
    </row>
    <row r="288" spans="7:12" x14ac:dyDescent="0.45">
      <c r="G288" s="35"/>
      <c r="H288" s="35"/>
      <c r="I288" s="35"/>
      <c r="J288" s="35"/>
      <c r="K288" s="35"/>
      <c r="L288" s="35"/>
    </row>
    <row r="289" spans="7:12" x14ac:dyDescent="0.45">
      <c r="G289" s="35"/>
      <c r="H289" s="35"/>
      <c r="I289" s="35"/>
      <c r="J289" s="35"/>
      <c r="K289" s="35"/>
      <c r="L289" s="35"/>
    </row>
    <row r="290" spans="7:12" x14ac:dyDescent="0.45">
      <c r="G290" s="35"/>
      <c r="H290" s="35"/>
      <c r="I290" s="35"/>
      <c r="J290" s="35"/>
      <c r="K290" s="35"/>
      <c r="L290" s="35"/>
    </row>
    <row r="291" spans="7:12" x14ac:dyDescent="0.45">
      <c r="G291" s="35"/>
      <c r="H291" s="35"/>
      <c r="I291" s="35"/>
      <c r="J291" s="35"/>
      <c r="K291" s="35"/>
      <c r="L291" s="35"/>
    </row>
    <row r="292" spans="7:12" x14ac:dyDescent="0.45">
      <c r="G292" s="35"/>
      <c r="H292" s="35"/>
      <c r="I292" s="35"/>
      <c r="J292" s="35"/>
      <c r="K292" s="35"/>
      <c r="L292" s="35"/>
    </row>
    <row r="293" spans="7:12" x14ac:dyDescent="0.45">
      <c r="G293" s="35"/>
      <c r="H293" s="35"/>
      <c r="I293" s="35"/>
      <c r="J293" s="35"/>
      <c r="K293" s="35"/>
      <c r="L293" s="35"/>
    </row>
    <row r="294" spans="7:12" x14ac:dyDescent="0.45">
      <c r="G294" s="35"/>
      <c r="H294" s="35"/>
      <c r="I294" s="35"/>
      <c r="J294" s="35"/>
      <c r="K294" s="35"/>
      <c r="L294" s="35"/>
    </row>
    <row r="295" spans="7:12" x14ac:dyDescent="0.45">
      <c r="G295" s="35"/>
      <c r="H295" s="35"/>
      <c r="I295" s="35"/>
      <c r="J295" s="35"/>
      <c r="K295" s="35"/>
      <c r="L295" s="35"/>
    </row>
    <row r="296" spans="7:12" x14ac:dyDescent="0.45">
      <c r="G296" s="35"/>
      <c r="H296" s="35"/>
      <c r="I296" s="35"/>
      <c r="J296" s="35"/>
      <c r="K296" s="35"/>
      <c r="L296" s="35"/>
    </row>
    <row r="297" spans="7:12" x14ac:dyDescent="0.45">
      <c r="G297" s="35"/>
      <c r="H297" s="35"/>
      <c r="I297" s="35"/>
      <c r="J297" s="35"/>
      <c r="K297" s="35"/>
      <c r="L297" s="35"/>
    </row>
    <row r="298" spans="7:12" x14ac:dyDescent="0.45">
      <c r="G298" s="35"/>
      <c r="H298" s="35"/>
      <c r="I298" s="35"/>
      <c r="J298" s="35"/>
      <c r="K298" s="35"/>
      <c r="L298" s="35"/>
    </row>
    <row r="299" spans="7:12" x14ac:dyDescent="0.45">
      <c r="G299" s="35"/>
      <c r="H299" s="35"/>
      <c r="I299" s="35"/>
      <c r="J299" s="35"/>
      <c r="K299" s="35"/>
      <c r="L299" s="35"/>
    </row>
    <row r="300" spans="7:12" x14ac:dyDescent="0.45">
      <c r="G300" s="35"/>
      <c r="H300" s="35"/>
      <c r="I300" s="35"/>
      <c r="J300" s="35"/>
      <c r="K300" s="35"/>
      <c r="L300" s="35"/>
    </row>
    <row r="301" spans="7:12" x14ac:dyDescent="0.45">
      <c r="G301" s="35"/>
      <c r="H301" s="35"/>
      <c r="I301" s="35"/>
      <c r="J301" s="35"/>
      <c r="K301" s="35"/>
      <c r="L301" s="35"/>
    </row>
    <row r="302" spans="7:12" x14ac:dyDescent="0.45">
      <c r="G302" s="35"/>
      <c r="H302" s="35"/>
      <c r="I302" s="35"/>
      <c r="J302" s="35"/>
      <c r="K302" s="35"/>
      <c r="L302" s="35"/>
    </row>
    <row r="303" spans="7:12" x14ac:dyDescent="0.45">
      <c r="G303" s="35"/>
      <c r="H303" s="35"/>
      <c r="I303" s="35"/>
      <c r="J303" s="35"/>
      <c r="K303" s="35"/>
      <c r="L303" s="35"/>
    </row>
    <row r="304" spans="7:12" x14ac:dyDescent="0.45">
      <c r="G304" s="35"/>
      <c r="H304" s="35"/>
      <c r="I304" s="35"/>
      <c r="J304" s="35"/>
      <c r="K304" s="35"/>
      <c r="L304" s="35"/>
    </row>
    <row r="305" spans="7:12" x14ac:dyDescent="0.45">
      <c r="G305" s="35"/>
      <c r="H305" s="35"/>
      <c r="I305" s="35"/>
      <c r="J305" s="35"/>
      <c r="K305" s="35"/>
      <c r="L305" s="35"/>
    </row>
    <row r="306" spans="7:12" x14ac:dyDescent="0.45">
      <c r="G306" s="35"/>
      <c r="H306" s="35"/>
      <c r="I306" s="35"/>
      <c r="J306" s="35"/>
      <c r="K306" s="35"/>
      <c r="L306" s="35"/>
    </row>
    <row r="307" spans="7:12" x14ac:dyDescent="0.45">
      <c r="G307" s="35"/>
      <c r="H307" s="35"/>
      <c r="I307" s="35"/>
      <c r="J307" s="35"/>
      <c r="K307" s="35"/>
      <c r="L307" s="35"/>
    </row>
    <row r="308" spans="7:12" x14ac:dyDescent="0.45">
      <c r="G308" s="35"/>
      <c r="H308" s="35"/>
      <c r="I308" s="35"/>
      <c r="J308" s="35"/>
      <c r="K308" s="35"/>
      <c r="L308" s="35"/>
    </row>
    <row r="309" spans="7:12" x14ac:dyDescent="0.45">
      <c r="G309" s="35"/>
      <c r="H309" s="35"/>
      <c r="I309" s="35"/>
      <c r="J309" s="35"/>
      <c r="K309" s="35"/>
      <c r="L309" s="35"/>
    </row>
    <row r="310" spans="7:12" x14ac:dyDescent="0.45">
      <c r="G310" s="35"/>
      <c r="H310" s="35"/>
      <c r="I310" s="35"/>
      <c r="J310" s="35"/>
      <c r="K310" s="35"/>
      <c r="L310" s="35"/>
    </row>
    <row r="311" spans="7:12" x14ac:dyDescent="0.45">
      <c r="G311" s="35"/>
      <c r="H311" s="35"/>
      <c r="I311" s="35"/>
      <c r="J311" s="35"/>
      <c r="K311" s="35"/>
      <c r="L311" s="35"/>
    </row>
    <row r="312" spans="7:12" x14ac:dyDescent="0.45">
      <c r="G312" s="35"/>
      <c r="H312" s="35"/>
      <c r="I312" s="35"/>
      <c r="J312" s="35"/>
      <c r="K312" s="35"/>
      <c r="L312" s="35"/>
    </row>
    <row r="313" spans="7:12" x14ac:dyDescent="0.45">
      <c r="G313" s="35"/>
      <c r="H313" s="35"/>
      <c r="I313" s="35"/>
      <c r="J313" s="35"/>
      <c r="K313" s="35"/>
      <c r="L313" s="35"/>
    </row>
    <row r="314" spans="7:12" x14ac:dyDescent="0.45">
      <c r="G314" s="35"/>
      <c r="H314" s="35"/>
      <c r="I314" s="35"/>
      <c r="J314" s="35"/>
      <c r="K314" s="35"/>
      <c r="L314" s="35"/>
    </row>
    <row r="315" spans="7:12" x14ac:dyDescent="0.45">
      <c r="G315" s="35"/>
      <c r="H315" s="35"/>
      <c r="I315" s="35"/>
      <c r="J315" s="35"/>
      <c r="K315" s="35"/>
      <c r="L315" s="35"/>
    </row>
    <row r="316" spans="7:12" x14ac:dyDescent="0.45">
      <c r="G316" s="35"/>
      <c r="H316" s="35"/>
      <c r="I316" s="35"/>
      <c r="J316" s="35"/>
      <c r="K316" s="35"/>
      <c r="L316" s="35"/>
    </row>
    <row r="317" spans="7:12" x14ac:dyDescent="0.45">
      <c r="G317" s="35"/>
      <c r="H317" s="35"/>
      <c r="I317" s="35"/>
      <c r="J317" s="35"/>
      <c r="K317" s="35"/>
      <c r="L317" s="35"/>
    </row>
    <row r="318" spans="7:12" x14ac:dyDescent="0.45">
      <c r="G318" s="35"/>
      <c r="H318" s="35"/>
      <c r="I318" s="35"/>
      <c r="J318" s="35"/>
      <c r="K318" s="35"/>
      <c r="L318" s="35"/>
    </row>
    <row r="319" spans="7:12" x14ac:dyDescent="0.45">
      <c r="G319" s="35"/>
      <c r="H319" s="35"/>
      <c r="I319" s="35"/>
      <c r="J319" s="35"/>
      <c r="K319" s="35"/>
      <c r="L319" s="35"/>
    </row>
    <row r="320" spans="7:12" x14ac:dyDescent="0.45">
      <c r="G320" s="35"/>
      <c r="H320" s="35"/>
      <c r="I320" s="35"/>
      <c r="J320" s="35"/>
      <c r="K320" s="35"/>
      <c r="L320" s="35"/>
    </row>
    <row r="321" spans="7:12" x14ac:dyDescent="0.45">
      <c r="G321" s="35"/>
      <c r="H321" s="35"/>
      <c r="I321" s="35"/>
      <c r="J321" s="35"/>
      <c r="K321" s="35"/>
      <c r="L321" s="35"/>
    </row>
    <row r="322" spans="7:12" x14ac:dyDescent="0.45">
      <c r="G322" s="35"/>
      <c r="H322" s="35"/>
      <c r="I322" s="35"/>
      <c r="J322" s="35"/>
      <c r="K322" s="35"/>
      <c r="L322" s="35"/>
    </row>
    <row r="323" spans="7:12" x14ac:dyDescent="0.45">
      <c r="G323" s="35"/>
      <c r="H323" s="35"/>
      <c r="I323" s="35"/>
      <c r="J323" s="35"/>
      <c r="K323" s="35"/>
      <c r="L323" s="35"/>
    </row>
    <row r="324" spans="7:12" x14ac:dyDescent="0.45">
      <c r="G324" s="35"/>
      <c r="H324" s="35"/>
      <c r="I324" s="35"/>
      <c r="J324" s="35"/>
      <c r="K324" s="35"/>
      <c r="L324" s="35"/>
    </row>
    <row r="325" spans="7:12" x14ac:dyDescent="0.45">
      <c r="G325" s="35"/>
      <c r="H325" s="35"/>
      <c r="I325" s="35"/>
      <c r="J325" s="35"/>
      <c r="K325" s="35"/>
      <c r="L325" s="35"/>
    </row>
    <row r="326" spans="7:12" x14ac:dyDescent="0.45">
      <c r="G326" s="35"/>
      <c r="H326" s="35"/>
      <c r="I326" s="35"/>
      <c r="J326" s="35"/>
      <c r="K326" s="35"/>
      <c r="L326" s="35"/>
    </row>
    <row r="327" spans="7:12" x14ac:dyDescent="0.45">
      <c r="G327" s="35"/>
      <c r="H327" s="35"/>
      <c r="I327" s="35"/>
      <c r="J327" s="35"/>
      <c r="K327" s="35"/>
      <c r="L327" s="35"/>
    </row>
    <row r="328" spans="7:12" x14ac:dyDescent="0.45">
      <c r="G328" s="35"/>
      <c r="H328" s="35"/>
      <c r="I328" s="35"/>
      <c r="J328" s="35"/>
      <c r="K328" s="35"/>
      <c r="L328" s="35"/>
    </row>
    <row r="329" spans="7:12" x14ac:dyDescent="0.45">
      <c r="G329" s="35"/>
      <c r="H329" s="35"/>
      <c r="I329" s="35"/>
      <c r="J329" s="35"/>
      <c r="K329" s="35"/>
      <c r="L329" s="35"/>
    </row>
    <row r="330" spans="7:12" x14ac:dyDescent="0.45">
      <c r="G330" s="35"/>
      <c r="H330" s="35"/>
      <c r="I330" s="35"/>
      <c r="J330" s="35"/>
      <c r="K330" s="35"/>
      <c r="L330" s="35"/>
    </row>
    <row r="331" spans="7:12" x14ac:dyDescent="0.45">
      <c r="G331" s="35"/>
      <c r="H331" s="35"/>
      <c r="I331" s="35"/>
      <c r="J331" s="35"/>
      <c r="K331" s="35"/>
      <c r="L331" s="35"/>
    </row>
    <row r="332" spans="7:12" x14ac:dyDescent="0.45">
      <c r="G332" s="35"/>
      <c r="H332" s="35"/>
      <c r="I332" s="35"/>
      <c r="J332" s="35"/>
      <c r="K332" s="35"/>
      <c r="L332" s="35"/>
    </row>
    <row r="333" spans="7:12" x14ac:dyDescent="0.45">
      <c r="G333" s="35"/>
      <c r="H333" s="35"/>
      <c r="I333" s="35"/>
      <c r="J333" s="35"/>
      <c r="K333" s="35"/>
      <c r="L333" s="35"/>
    </row>
    <row r="334" spans="7:12" x14ac:dyDescent="0.45">
      <c r="G334" s="35"/>
      <c r="H334" s="35"/>
      <c r="I334" s="35"/>
      <c r="J334" s="35"/>
      <c r="K334" s="35"/>
      <c r="L334" s="35"/>
    </row>
    <row r="335" spans="7:12" x14ac:dyDescent="0.45">
      <c r="G335" s="35"/>
      <c r="H335" s="35"/>
      <c r="I335" s="35"/>
      <c r="J335" s="35"/>
      <c r="K335" s="35"/>
      <c r="L335" s="35"/>
    </row>
    <row r="336" spans="7:12" x14ac:dyDescent="0.45">
      <c r="G336" s="35"/>
      <c r="H336" s="35"/>
      <c r="I336" s="35"/>
      <c r="J336" s="35"/>
      <c r="K336" s="35"/>
      <c r="L336" s="35"/>
    </row>
    <row r="337" spans="7:12" x14ac:dyDescent="0.45">
      <c r="G337" s="35"/>
      <c r="H337" s="35"/>
      <c r="I337" s="35"/>
      <c r="J337" s="35"/>
      <c r="K337" s="35"/>
      <c r="L337" s="35"/>
    </row>
    <row r="338" spans="7:12" x14ac:dyDescent="0.45">
      <c r="G338" s="35"/>
      <c r="H338" s="35"/>
      <c r="I338" s="35"/>
      <c r="J338" s="35"/>
      <c r="K338" s="35"/>
      <c r="L338" s="35"/>
    </row>
    <row r="339" spans="7:12" x14ac:dyDescent="0.45">
      <c r="G339" s="35"/>
      <c r="H339" s="35"/>
      <c r="I339" s="35"/>
      <c r="J339" s="35"/>
      <c r="K339" s="35"/>
      <c r="L339" s="35"/>
    </row>
    <row r="340" spans="7:12" x14ac:dyDescent="0.45">
      <c r="G340" s="35"/>
      <c r="H340" s="35"/>
      <c r="I340" s="35"/>
      <c r="J340" s="35"/>
      <c r="K340" s="35"/>
      <c r="L340" s="35"/>
    </row>
    <row r="341" spans="7:12" x14ac:dyDescent="0.45">
      <c r="G341" s="35"/>
      <c r="H341" s="35"/>
      <c r="I341" s="35"/>
      <c r="J341" s="35"/>
      <c r="K341" s="35"/>
      <c r="L341" s="35"/>
    </row>
    <row r="342" spans="7:12" x14ac:dyDescent="0.45">
      <c r="G342" s="35"/>
      <c r="H342" s="35"/>
      <c r="I342" s="35"/>
      <c r="J342" s="35"/>
      <c r="K342" s="35"/>
      <c r="L342" s="35"/>
    </row>
    <row r="343" spans="7:12" x14ac:dyDescent="0.45">
      <c r="G343" s="35"/>
      <c r="H343" s="35"/>
      <c r="I343" s="35"/>
      <c r="J343" s="35"/>
      <c r="K343" s="35"/>
      <c r="L343" s="35"/>
    </row>
    <row r="344" spans="7:12" x14ac:dyDescent="0.45">
      <c r="G344" s="35"/>
      <c r="H344" s="35"/>
      <c r="I344" s="35"/>
      <c r="J344" s="35"/>
      <c r="K344" s="35"/>
      <c r="L344" s="35"/>
    </row>
    <row r="345" spans="7:12" x14ac:dyDescent="0.45">
      <c r="G345" s="35"/>
      <c r="H345" s="35"/>
      <c r="I345" s="35"/>
      <c r="J345" s="35"/>
      <c r="K345" s="35"/>
      <c r="L345" s="35"/>
    </row>
    <row r="346" spans="7:12" x14ac:dyDescent="0.45">
      <c r="G346" s="35"/>
      <c r="H346" s="35"/>
      <c r="I346" s="35"/>
      <c r="J346" s="35"/>
      <c r="K346" s="35"/>
      <c r="L346" s="35"/>
    </row>
    <row r="347" spans="7:12" x14ac:dyDescent="0.45">
      <c r="G347" s="35"/>
      <c r="H347" s="35"/>
      <c r="I347" s="35"/>
      <c r="J347" s="35"/>
      <c r="K347" s="35"/>
      <c r="L347" s="35"/>
    </row>
    <row r="348" spans="7:12" x14ac:dyDescent="0.45">
      <c r="G348" s="35"/>
      <c r="H348" s="35"/>
      <c r="I348" s="35"/>
      <c r="J348" s="35"/>
      <c r="K348" s="35"/>
      <c r="L348" s="35"/>
    </row>
    <row r="349" spans="7:12" x14ac:dyDescent="0.45">
      <c r="G349" s="35"/>
      <c r="H349" s="35"/>
      <c r="I349" s="35"/>
      <c r="J349" s="35"/>
      <c r="K349" s="35"/>
      <c r="L349" s="35"/>
    </row>
    <row r="350" spans="7:12" x14ac:dyDescent="0.45">
      <c r="G350" s="35"/>
      <c r="H350" s="35"/>
      <c r="I350" s="35"/>
      <c r="J350" s="35"/>
      <c r="K350" s="35"/>
      <c r="L350" s="35"/>
    </row>
    <row r="351" spans="7:12" x14ac:dyDescent="0.45">
      <c r="G351" s="35"/>
      <c r="H351" s="35"/>
      <c r="I351" s="35"/>
      <c r="J351" s="35"/>
      <c r="K351" s="35"/>
      <c r="L351" s="35"/>
    </row>
    <row r="352" spans="7:12" x14ac:dyDescent="0.45">
      <c r="G352" s="35"/>
      <c r="H352" s="35"/>
      <c r="I352" s="35"/>
      <c r="J352" s="35"/>
      <c r="K352" s="35"/>
      <c r="L352" s="35"/>
    </row>
    <row r="353" spans="7:12" x14ac:dyDescent="0.45">
      <c r="G353" s="35"/>
      <c r="H353" s="35"/>
      <c r="I353" s="35"/>
      <c r="J353" s="35"/>
      <c r="K353" s="35"/>
      <c r="L353" s="35"/>
    </row>
    <row r="354" spans="7:12" x14ac:dyDescent="0.45">
      <c r="G354" s="35"/>
      <c r="H354" s="35"/>
      <c r="I354" s="35"/>
      <c r="J354" s="35"/>
      <c r="K354" s="35"/>
      <c r="L354" s="35"/>
    </row>
    <row r="355" spans="7:12" x14ac:dyDescent="0.45">
      <c r="G355" s="35"/>
      <c r="H355" s="35"/>
      <c r="I355" s="35"/>
      <c r="J355" s="35"/>
      <c r="K355" s="35"/>
      <c r="L355" s="35"/>
    </row>
  </sheetData>
  <mergeCells count="393">
    <mergeCell ref="B1:N1"/>
    <mergeCell ref="B2:N2"/>
    <mergeCell ref="B3:N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N96:N97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104:N109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13:N115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M116:M121"/>
    <mergeCell ref="N116:N121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23:N127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E123:E127"/>
    <mergeCell ref="F123:F127"/>
    <mergeCell ref="G123:G127"/>
    <mergeCell ref="H123:H127"/>
    <mergeCell ref="I123:I127"/>
    <mergeCell ref="J123:J127"/>
    <mergeCell ref="K123:K127"/>
    <mergeCell ref="L123:L127"/>
    <mergeCell ref="M123:M127"/>
    <mergeCell ref="N131:N135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40:N142"/>
    <mergeCell ref="E143:E146"/>
    <mergeCell ref="F143:F146"/>
    <mergeCell ref="G143:G146"/>
    <mergeCell ref="H143:H146"/>
    <mergeCell ref="I143:I146"/>
    <mergeCell ref="J143:J146"/>
    <mergeCell ref="K143:K146"/>
    <mergeCell ref="L143:L146"/>
    <mergeCell ref="M143:M146"/>
    <mergeCell ref="N143:N146"/>
    <mergeCell ref="E140:E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8:N150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M151:M157"/>
    <mergeCell ref="N151:N157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58:N159"/>
    <mergeCell ref="E160:E166"/>
    <mergeCell ref="F160:F166"/>
    <mergeCell ref="G160:G166"/>
    <mergeCell ref="H160:H166"/>
    <mergeCell ref="I160:I166"/>
    <mergeCell ref="J160:J166"/>
    <mergeCell ref="K160:K166"/>
    <mergeCell ref="L160:L166"/>
    <mergeCell ref="M160:M166"/>
    <mergeCell ref="N160:N166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N167:N169"/>
    <mergeCell ref="E170:E174"/>
    <mergeCell ref="F170:F174"/>
    <mergeCell ref="G170:G174"/>
    <mergeCell ref="H170:H174"/>
    <mergeCell ref="I170:I174"/>
    <mergeCell ref="J170:J174"/>
    <mergeCell ref="K170:K174"/>
    <mergeCell ref="L170:L174"/>
    <mergeCell ref="M170:M174"/>
    <mergeCell ref="N170:N174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75:N176"/>
    <mergeCell ref="E177:E184"/>
    <mergeCell ref="F177:F184"/>
    <mergeCell ref="G177:G184"/>
    <mergeCell ref="H177:H184"/>
    <mergeCell ref="I177:I184"/>
    <mergeCell ref="J177:J184"/>
    <mergeCell ref="K177:K184"/>
    <mergeCell ref="L177:L184"/>
    <mergeCell ref="M177:M184"/>
    <mergeCell ref="N177:N184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86:N192"/>
    <mergeCell ref="E193:E198"/>
    <mergeCell ref="F193:F198"/>
    <mergeCell ref="G193:G198"/>
    <mergeCell ref="H193:H198"/>
    <mergeCell ref="I193:I198"/>
    <mergeCell ref="J193:J198"/>
    <mergeCell ref="K193:K198"/>
    <mergeCell ref="L193:L198"/>
    <mergeCell ref="M193:M198"/>
    <mergeCell ref="N193:N198"/>
    <mergeCell ref="E186:E192"/>
    <mergeCell ref="F186:F192"/>
    <mergeCell ref="G186:G192"/>
    <mergeCell ref="H186:H192"/>
    <mergeCell ref="I186:I192"/>
    <mergeCell ref="J186:J192"/>
    <mergeCell ref="K186:K192"/>
    <mergeCell ref="L186:L192"/>
    <mergeCell ref="M186:M192"/>
    <mergeCell ref="N199:N205"/>
    <mergeCell ref="E207:E208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E199:E205"/>
    <mergeCell ref="F199:F205"/>
    <mergeCell ref="G199:G205"/>
    <mergeCell ref="H199:H205"/>
    <mergeCell ref="I199:I205"/>
    <mergeCell ref="J199:J205"/>
    <mergeCell ref="K199:K205"/>
    <mergeCell ref="L199:L205"/>
    <mergeCell ref="M199:M205"/>
    <mergeCell ref="N209:N211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M209:M211"/>
    <mergeCell ref="N217:N219"/>
    <mergeCell ref="E220:E222"/>
    <mergeCell ref="F220:F222"/>
    <mergeCell ref="G220:G222"/>
    <mergeCell ref="H220:H222"/>
    <mergeCell ref="I220:I222"/>
    <mergeCell ref="J220:J222"/>
    <mergeCell ref="K220:K222"/>
    <mergeCell ref="L220:L222"/>
    <mergeCell ref="M220:M222"/>
    <mergeCell ref="N220:N222"/>
    <mergeCell ref="E217:E219"/>
    <mergeCell ref="F217:F219"/>
    <mergeCell ref="G217:G219"/>
    <mergeCell ref="H217:H219"/>
    <mergeCell ref="I217:I219"/>
    <mergeCell ref="J217:J219"/>
    <mergeCell ref="K217:K219"/>
    <mergeCell ref="L217:L219"/>
    <mergeCell ref="M217:M219"/>
    <mergeCell ref="N223:N224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23:M224"/>
    <mergeCell ref="N227:N231"/>
    <mergeCell ref="E232:E237"/>
    <mergeCell ref="F232:F237"/>
    <mergeCell ref="G232:G237"/>
    <mergeCell ref="H232:H237"/>
    <mergeCell ref="I232:I237"/>
    <mergeCell ref="J232:J237"/>
    <mergeCell ref="K232:K237"/>
    <mergeCell ref="L232:L237"/>
    <mergeCell ref="M232:M237"/>
    <mergeCell ref="N232:N237"/>
    <mergeCell ref="E227:E231"/>
    <mergeCell ref="F227:F231"/>
    <mergeCell ref="G227:G231"/>
    <mergeCell ref="H227:H231"/>
    <mergeCell ref="I227:I231"/>
    <mergeCell ref="J227:J231"/>
    <mergeCell ref="K227:K231"/>
    <mergeCell ref="L227:L231"/>
    <mergeCell ref="M227:M231"/>
    <mergeCell ref="N238:N241"/>
    <mergeCell ref="E242:E247"/>
    <mergeCell ref="F242:F247"/>
    <mergeCell ref="G242:G247"/>
    <mergeCell ref="H242:H247"/>
    <mergeCell ref="I242:I247"/>
    <mergeCell ref="J242:J247"/>
    <mergeCell ref="K242:K247"/>
    <mergeCell ref="L242:L247"/>
    <mergeCell ref="M242:M247"/>
    <mergeCell ref="N242:N247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48:N250"/>
    <mergeCell ref="E252:E255"/>
    <mergeCell ref="F252:F255"/>
    <mergeCell ref="G252:G255"/>
    <mergeCell ref="H252:H255"/>
    <mergeCell ref="I252:I255"/>
    <mergeCell ref="J252:J255"/>
    <mergeCell ref="K252:K255"/>
    <mergeCell ref="L252:L255"/>
    <mergeCell ref="M252:M255"/>
    <mergeCell ref="N252:N255"/>
    <mergeCell ref="E248:E250"/>
    <mergeCell ref="F248:F250"/>
    <mergeCell ref="G248:G250"/>
    <mergeCell ref="H248:H250"/>
    <mergeCell ref="I248:I250"/>
    <mergeCell ref="J248:J250"/>
    <mergeCell ref="K248:K250"/>
    <mergeCell ref="L248:L250"/>
    <mergeCell ref="M248:M250"/>
    <mergeCell ref="N259:N261"/>
    <mergeCell ref="L257:L258"/>
    <mergeCell ref="M257:M258"/>
    <mergeCell ref="N257:N258"/>
    <mergeCell ref="E259:E261"/>
    <mergeCell ref="F259:F261"/>
    <mergeCell ref="G259:G261"/>
    <mergeCell ref="H259:H261"/>
    <mergeCell ref="I259:I261"/>
    <mergeCell ref="J259:J261"/>
    <mergeCell ref="K259:K261"/>
    <mergeCell ref="E257:E258"/>
    <mergeCell ref="F257:F258"/>
    <mergeCell ref="G257:G258"/>
    <mergeCell ref="H257:H258"/>
    <mergeCell ref="I257:I258"/>
    <mergeCell ref="J257:J258"/>
    <mergeCell ref="K257:K258"/>
    <mergeCell ref="L259:L261"/>
    <mergeCell ref="M259:M261"/>
  </mergeCells>
  <conditionalFormatting sqref="B78:C78 F14:F21 C24:C27 B79:D81 C29:C52 D93:D103 F24:F58 F6:F10 C6:C22 G5:G59 D5:E59 N128 C58:C77 B5:B77 L88:L91 N88:N91 B82:C264 L5:M5 N11:N81 H7:I8 K7:K8 H10:I10 K10 G88:I90 L8:M67 M68:M73 L69:M81 M82 F80:K80 G91:J91 H104:K104 H98:J99 H113:K113 H128:L128 H256:N256 E79:K79 H94:K95 H101:J103 H110:K110 H116:K116 H122:K123 H129:K129 H131:K131 H140:K140 H143:K143 H147:K148 H151:K151 H158:K158 H160:K160 H167:K167 H170:K170 H177:K177 H185:K186 H193:K193 H199:K199 H206:K207 H209:K209 H212:J213 H217:K217 H220:J220 H223:J223 H225:J225 H227:K227 H232:K232 H238:J238 H242:K242 H251:J251 H248:J248 H257:K257 H262:J264 H259:J259 H96:J96 H11:K59 D60:K77 F78:K78 E81:K81 H252:L252 H5:K6 H82:K83 H84:J84 H92:J92 H136:L136 H175:L175 L6:N7 Q7:Q10">
    <cfRule type="expression" dxfId="234" priority="260">
      <formula>_xlfn.ISFORMULA(B5)</formula>
    </cfRule>
  </conditionalFormatting>
  <conditionalFormatting sqref="C5">
    <cfRule type="expression" dxfId="233" priority="259">
      <formula>_xlfn.ISFORMULA(C5)</formula>
    </cfRule>
  </conditionalFormatting>
  <conditionalFormatting sqref="C23">
    <cfRule type="expression" dxfId="232" priority="258">
      <formula>_xlfn.ISFORMULA(C23)</formula>
    </cfRule>
  </conditionalFormatting>
  <conditionalFormatting sqref="C28">
    <cfRule type="expression" dxfId="231" priority="257">
      <formula>_xlfn.ISFORMULA(C28)</formula>
    </cfRule>
  </conditionalFormatting>
  <conditionalFormatting sqref="C53:C55">
    <cfRule type="expression" dxfId="230" priority="256">
      <formula>_xlfn.ISFORMULA(C53)</formula>
    </cfRule>
  </conditionalFormatting>
  <conditionalFormatting sqref="C57">
    <cfRule type="expression" dxfId="229" priority="255">
      <formula>_xlfn.ISFORMULA(C57)</formula>
    </cfRule>
  </conditionalFormatting>
  <conditionalFormatting sqref="C56">
    <cfRule type="expression" dxfId="228" priority="254">
      <formula>_xlfn.ISFORMULA(C56)</formula>
    </cfRule>
  </conditionalFormatting>
  <conditionalFormatting sqref="F12">
    <cfRule type="expression" dxfId="227" priority="253">
      <formula>_xlfn.ISFORMULA(F12)</formula>
    </cfRule>
  </conditionalFormatting>
  <conditionalFormatting sqref="F13">
    <cfRule type="expression" dxfId="226" priority="252">
      <formula>_xlfn.ISFORMULA(F13)</formula>
    </cfRule>
  </conditionalFormatting>
  <conditionalFormatting sqref="F11">
    <cfRule type="expression" dxfId="225" priority="251">
      <formula>_xlfn.ISFORMULA(F11)</formula>
    </cfRule>
  </conditionalFormatting>
  <conditionalFormatting sqref="F22">
    <cfRule type="expression" dxfId="224" priority="250">
      <formula>_xlfn.ISFORMULA(F22)</formula>
    </cfRule>
  </conditionalFormatting>
  <conditionalFormatting sqref="F59">
    <cfRule type="expression" dxfId="223" priority="249">
      <formula>_xlfn.ISFORMULA(F59)</formula>
    </cfRule>
  </conditionalFormatting>
  <conditionalFormatting sqref="F5">
    <cfRule type="expression" dxfId="222" priority="248">
      <formula>_xlfn.ISFORMULA(F5)</formula>
    </cfRule>
  </conditionalFormatting>
  <conditionalFormatting sqref="F23">
    <cfRule type="expression" dxfId="221" priority="247">
      <formula>_xlfn.ISFORMULA(F23)</formula>
    </cfRule>
  </conditionalFormatting>
  <conditionalFormatting sqref="N8">
    <cfRule type="expression" dxfId="220" priority="243">
      <formula>_xlfn.ISFORMULA(N8)</formula>
    </cfRule>
  </conditionalFormatting>
  <conditionalFormatting sqref="H9:I9 K9">
    <cfRule type="expression" dxfId="219" priority="244">
      <formula>_xlfn.ISFORMULA(H9)</formula>
    </cfRule>
  </conditionalFormatting>
  <conditionalFormatting sqref="N9">
    <cfRule type="expression" dxfId="218" priority="245">
      <formula>_xlfn.ISFORMULA(N9)</formula>
    </cfRule>
  </conditionalFormatting>
  <conditionalFormatting sqref="N10">
    <cfRule type="expression" dxfId="217" priority="242">
      <formula>_xlfn.ISFORMULA(N10)</formula>
    </cfRule>
  </conditionalFormatting>
  <conditionalFormatting sqref="N5">
    <cfRule type="expression" dxfId="216" priority="240">
      <formula>_xlfn.ISFORMULA(N5)</formula>
    </cfRule>
  </conditionalFormatting>
  <conditionalFormatting sqref="J7:J10">
    <cfRule type="expression" dxfId="215" priority="239">
      <formula>_xlfn.ISFORMULA(J7)</formula>
    </cfRule>
  </conditionalFormatting>
  <conditionalFormatting sqref="F78">
    <cfRule type="expression" dxfId="214" priority="238">
      <formula>_xlfn.ISFORMULA(F78)</formula>
    </cfRule>
  </conditionalFormatting>
  <conditionalFormatting sqref="D78">
    <cfRule type="expression" dxfId="213" priority="237">
      <formula>_xlfn.ISFORMULA(D78)</formula>
    </cfRule>
  </conditionalFormatting>
  <conditionalFormatting sqref="E78">
    <cfRule type="expression" dxfId="212" priority="236">
      <formula>_xlfn.ISFORMULA(E78)</formula>
    </cfRule>
  </conditionalFormatting>
  <conditionalFormatting sqref="L68">
    <cfRule type="expression" dxfId="211" priority="235">
      <formula>_xlfn.ISFORMULA(L68)</formula>
    </cfRule>
  </conditionalFormatting>
  <conditionalFormatting sqref="D82">
    <cfRule type="expression" dxfId="210" priority="234">
      <formula>_xlfn.ISFORMULA(D82)</formula>
    </cfRule>
  </conditionalFormatting>
  <conditionalFormatting sqref="E82">
    <cfRule type="expression" dxfId="209" priority="233">
      <formula>_xlfn.ISFORMULA(E82)</formula>
    </cfRule>
  </conditionalFormatting>
  <conditionalFormatting sqref="F82">
    <cfRule type="expression" dxfId="208" priority="232">
      <formula>_xlfn.ISFORMULA(F82)</formula>
    </cfRule>
  </conditionalFormatting>
  <conditionalFormatting sqref="G82">
    <cfRule type="expression" dxfId="207" priority="231">
      <formula>_xlfn.ISFORMULA(G82)</formula>
    </cfRule>
  </conditionalFormatting>
  <conditionalFormatting sqref="L82 N82">
    <cfRule type="expression" dxfId="206" priority="230">
      <formula>_xlfn.ISFORMULA(L82)</formula>
    </cfRule>
  </conditionalFormatting>
  <conditionalFormatting sqref="D83">
    <cfRule type="expression" dxfId="205" priority="229">
      <formula>_xlfn.ISFORMULA(D83)</formula>
    </cfRule>
  </conditionalFormatting>
  <conditionalFormatting sqref="G83">
    <cfRule type="expression" dxfId="204" priority="228">
      <formula>_xlfn.ISFORMULA(G83)</formula>
    </cfRule>
  </conditionalFormatting>
  <conditionalFormatting sqref="K84:K92">
    <cfRule type="expression" dxfId="203" priority="227">
      <formula>_xlfn.ISFORMULA(K84)</formula>
    </cfRule>
  </conditionalFormatting>
  <conditionalFormatting sqref="L83:N83 M84:M89">
    <cfRule type="expression" dxfId="202" priority="226">
      <formula>_xlfn.ISFORMULA(L83)</formula>
    </cfRule>
  </conditionalFormatting>
  <conditionalFormatting sqref="D84">
    <cfRule type="expression" dxfId="201" priority="225">
      <formula>_xlfn.ISFORMULA(D84)</formula>
    </cfRule>
  </conditionalFormatting>
  <conditionalFormatting sqref="G84">
    <cfRule type="expression" dxfId="200" priority="224">
      <formula>_xlfn.ISFORMULA(G84)</formula>
    </cfRule>
  </conditionalFormatting>
  <conditionalFormatting sqref="M90:M91 J85:J90 L84 N84">
    <cfRule type="expression" dxfId="199" priority="223">
      <formula>_xlfn.ISFORMULA(J84)</formula>
    </cfRule>
  </conditionalFormatting>
  <conditionalFormatting sqref="G85">
    <cfRule type="expression" dxfId="198" priority="222">
      <formula>_xlfn.ISFORMULA(G85)</formula>
    </cfRule>
  </conditionalFormatting>
  <conditionalFormatting sqref="H85:I85 L85 N85">
    <cfRule type="expression" dxfId="197" priority="221">
      <formula>_xlfn.ISFORMULA(H85)</formula>
    </cfRule>
  </conditionalFormatting>
  <conditionalFormatting sqref="D85">
    <cfRule type="expression" dxfId="196" priority="220">
      <formula>_xlfn.ISFORMULA(D85)</formula>
    </cfRule>
  </conditionalFormatting>
  <conditionalFormatting sqref="D86:D88">
    <cfRule type="expression" dxfId="195" priority="219">
      <formula>_xlfn.ISFORMULA(D86)</formula>
    </cfRule>
  </conditionalFormatting>
  <conditionalFormatting sqref="G86">
    <cfRule type="expression" dxfId="194" priority="218">
      <formula>_xlfn.ISFORMULA(G86)</formula>
    </cfRule>
  </conditionalFormatting>
  <conditionalFormatting sqref="H86:I86 L86 N86">
    <cfRule type="expression" dxfId="193" priority="217">
      <formula>_xlfn.ISFORMULA(H86)</formula>
    </cfRule>
  </conditionalFormatting>
  <conditionalFormatting sqref="H87:I87 L87 N87">
    <cfRule type="expression" dxfId="192" priority="216">
      <formula>_xlfn.ISFORMULA(H87)</formula>
    </cfRule>
  </conditionalFormatting>
  <conditionalFormatting sqref="G87">
    <cfRule type="expression" dxfId="191" priority="215">
      <formula>_xlfn.ISFORMULA(G87)</formula>
    </cfRule>
  </conditionalFormatting>
  <conditionalFormatting sqref="D89">
    <cfRule type="expression" dxfId="190" priority="214">
      <formula>_xlfn.ISFORMULA(D89)</formula>
    </cfRule>
  </conditionalFormatting>
  <conditionalFormatting sqref="D90">
    <cfRule type="expression" dxfId="189" priority="213">
      <formula>_xlfn.ISFORMULA(D90)</formula>
    </cfRule>
  </conditionalFormatting>
  <conditionalFormatting sqref="D91">
    <cfRule type="expression" dxfId="188" priority="212">
      <formula>_xlfn.ISFORMULA(D91)</formula>
    </cfRule>
  </conditionalFormatting>
  <conditionalFormatting sqref="D92">
    <cfRule type="expression" dxfId="187" priority="211">
      <formula>_xlfn.ISFORMULA(D92)</formula>
    </cfRule>
  </conditionalFormatting>
  <conditionalFormatting sqref="G92">
    <cfRule type="expression" dxfId="186" priority="209">
      <formula>_xlfn.ISFORMULA(G92)</formula>
    </cfRule>
  </conditionalFormatting>
  <conditionalFormatting sqref="L92">
    <cfRule type="expression" dxfId="185" priority="207">
      <formula>_xlfn.ISFORMULA(L92)</formula>
    </cfRule>
  </conditionalFormatting>
  <conditionalFormatting sqref="N92">
    <cfRule type="expression" dxfId="184" priority="206">
      <formula>_xlfn.ISFORMULA(N92)</formula>
    </cfRule>
  </conditionalFormatting>
  <conditionalFormatting sqref="G94:G96">
    <cfRule type="expression" dxfId="183" priority="205">
      <formula>_xlfn.ISFORMULA(G94)</formula>
    </cfRule>
  </conditionalFormatting>
  <conditionalFormatting sqref="L94 L96">
    <cfRule type="expression" dxfId="182" priority="204">
      <formula>_xlfn.ISFORMULA(L94)</formula>
    </cfRule>
  </conditionalFormatting>
  <conditionalFormatting sqref="M94:N94">
    <cfRule type="expression" dxfId="181" priority="203">
      <formula>_xlfn.ISFORMULA(M94)</formula>
    </cfRule>
  </conditionalFormatting>
  <conditionalFormatting sqref="M95:N95">
    <cfRule type="expression" dxfId="180" priority="202">
      <formula>_xlfn.ISFORMULA(M95)</formula>
    </cfRule>
  </conditionalFormatting>
  <conditionalFormatting sqref="M96:N96">
    <cfRule type="expression" dxfId="179" priority="201">
      <formula>_xlfn.ISFORMULA(M96)</formula>
    </cfRule>
  </conditionalFormatting>
  <conditionalFormatting sqref="G98:G99">
    <cfRule type="expression" dxfId="178" priority="200">
      <formula>_xlfn.ISFORMULA(G98)</formula>
    </cfRule>
  </conditionalFormatting>
  <conditionalFormatting sqref="K98:L98 K99">
    <cfRule type="expression" dxfId="177" priority="199">
      <formula>_xlfn.ISFORMULA(K98)</formula>
    </cfRule>
  </conditionalFormatting>
  <conditionalFormatting sqref="G101:G104">
    <cfRule type="expression" dxfId="176" priority="198">
      <formula>_xlfn.ISFORMULA(G101)</formula>
    </cfRule>
  </conditionalFormatting>
  <conditionalFormatting sqref="M98:N98 N99">
    <cfRule type="expression" dxfId="175" priority="197">
      <formula>_xlfn.ISFORMULA(M98)</formula>
    </cfRule>
  </conditionalFormatting>
  <conditionalFormatting sqref="K101:L103">
    <cfRule type="expression" dxfId="174" priority="196">
      <formula>_xlfn.ISFORMULA(K101)</formula>
    </cfRule>
  </conditionalFormatting>
  <conditionalFormatting sqref="M101:N101">
    <cfRule type="expression" dxfId="173" priority="195">
      <formula>_xlfn.ISFORMULA(M101)</formula>
    </cfRule>
  </conditionalFormatting>
  <conditionalFormatting sqref="M102:N102">
    <cfRule type="expression" dxfId="172" priority="194">
      <formula>_xlfn.ISFORMULA(M102)</formula>
    </cfRule>
  </conditionalFormatting>
  <conditionalFormatting sqref="M103:N103">
    <cfRule type="expression" dxfId="171" priority="193">
      <formula>_xlfn.ISFORMULA(M103)</formula>
    </cfRule>
  </conditionalFormatting>
  <conditionalFormatting sqref="L104">
    <cfRule type="expression" dxfId="170" priority="192">
      <formula>_xlfn.ISFORMULA(L104)</formula>
    </cfRule>
  </conditionalFormatting>
  <conditionalFormatting sqref="M104">
    <cfRule type="expression" dxfId="169" priority="191">
      <formula>_xlfn.ISFORMULA(M104)</formula>
    </cfRule>
  </conditionalFormatting>
  <conditionalFormatting sqref="N104">
    <cfRule type="expression" dxfId="168" priority="190">
      <formula>_xlfn.ISFORMULA(N104)</formula>
    </cfRule>
  </conditionalFormatting>
  <conditionalFormatting sqref="G110">
    <cfRule type="expression" dxfId="167" priority="189">
      <formula>_xlfn.ISFORMULA(G110)</formula>
    </cfRule>
  </conditionalFormatting>
  <conditionalFormatting sqref="L110">
    <cfRule type="expression" dxfId="166" priority="188">
      <formula>_xlfn.ISFORMULA(L110)</formula>
    </cfRule>
  </conditionalFormatting>
  <conditionalFormatting sqref="M110">
    <cfRule type="expression" dxfId="165" priority="187">
      <formula>_xlfn.ISFORMULA(M110)</formula>
    </cfRule>
  </conditionalFormatting>
  <conditionalFormatting sqref="N110">
    <cfRule type="expression" dxfId="164" priority="186">
      <formula>_xlfn.ISFORMULA(N110)</formula>
    </cfRule>
  </conditionalFormatting>
  <conditionalFormatting sqref="G113">
    <cfRule type="expression" dxfId="163" priority="185">
      <formula>_xlfn.ISFORMULA(G113)</formula>
    </cfRule>
  </conditionalFormatting>
  <conditionalFormatting sqref="L113">
    <cfRule type="expression" dxfId="162" priority="184">
      <formula>_xlfn.ISFORMULA(L113)</formula>
    </cfRule>
  </conditionalFormatting>
  <conditionalFormatting sqref="N113">
    <cfRule type="expression" dxfId="161" priority="183">
      <formula>_xlfn.ISFORMULA(N113)</formula>
    </cfRule>
  </conditionalFormatting>
  <conditionalFormatting sqref="M113">
    <cfRule type="expression" dxfId="160" priority="182">
      <formula>_xlfn.ISFORMULA(M113)</formula>
    </cfRule>
  </conditionalFormatting>
  <conditionalFormatting sqref="G116">
    <cfRule type="expression" dxfId="159" priority="181">
      <formula>_xlfn.ISFORMULA(G116)</formula>
    </cfRule>
  </conditionalFormatting>
  <conditionalFormatting sqref="L116">
    <cfRule type="expression" dxfId="158" priority="180">
      <formula>_xlfn.ISFORMULA(L116)</formula>
    </cfRule>
  </conditionalFormatting>
  <conditionalFormatting sqref="N116">
    <cfRule type="expression" dxfId="157" priority="179">
      <formula>_xlfn.ISFORMULA(N116)</formula>
    </cfRule>
  </conditionalFormatting>
  <conditionalFormatting sqref="M116">
    <cfRule type="expression" dxfId="156" priority="178">
      <formula>_xlfn.ISFORMULA(M116)</formula>
    </cfRule>
  </conditionalFormatting>
  <conditionalFormatting sqref="G122">
    <cfRule type="expression" dxfId="155" priority="177">
      <formula>_xlfn.ISFORMULA(G122)</formula>
    </cfRule>
  </conditionalFormatting>
  <conditionalFormatting sqref="L122">
    <cfRule type="expression" dxfId="154" priority="176">
      <formula>_xlfn.ISFORMULA(L122)</formula>
    </cfRule>
  </conditionalFormatting>
  <conditionalFormatting sqref="M122">
    <cfRule type="expression" dxfId="153" priority="175">
      <formula>_xlfn.ISFORMULA(M122)</formula>
    </cfRule>
  </conditionalFormatting>
  <conditionalFormatting sqref="N122">
    <cfRule type="expression" dxfId="152" priority="174">
      <formula>_xlfn.ISFORMULA(N122)</formula>
    </cfRule>
  </conditionalFormatting>
  <conditionalFormatting sqref="G123">
    <cfRule type="expression" dxfId="151" priority="173">
      <formula>_xlfn.ISFORMULA(G123)</formula>
    </cfRule>
  </conditionalFormatting>
  <conditionalFormatting sqref="L123">
    <cfRule type="expression" dxfId="150" priority="172">
      <formula>_xlfn.ISFORMULA(L123)</formula>
    </cfRule>
  </conditionalFormatting>
  <conditionalFormatting sqref="M123">
    <cfRule type="expression" dxfId="149" priority="171">
      <formula>_xlfn.ISFORMULA(M123)</formula>
    </cfRule>
  </conditionalFormatting>
  <conditionalFormatting sqref="N123">
    <cfRule type="expression" dxfId="148" priority="170">
      <formula>_xlfn.ISFORMULA(N123)</formula>
    </cfRule>
  </conditionalFormatting>
  <conditionalFormatting sqref="G128">
    <cfRule type="expression" dxfId="147" priority="169">
      <formula>_xlfn.ISFORMULA(G128)</formula>
    </cfRule>
  </conditionalFormatting>
  <conditionalFormatting sqref="G129">
    <cfRule type="expression" dxfId="146" priority="168">
      <formula>_xlfn.ISFORMULA(G129)</formula>
    </cfRule>
  </conditionalFormatting>
  <conditionalFormatting sqref="M128">
    <cfRule type="expression" dxfId="145" priority="167">
      <formula>_xlfn.ISFORMULA(M128)</formula>
    </cfRule>
  </conditionalFormatting>
  <conditionalFormatting sqref="L129">
    <cfRule type="expression" dxfId="144" priority="166">
      <formula>_xlfn.ISFORMULA(L129)</formula>
    </cfRule>
  </conditionalFormatting>
  <conditionalFormatting sqref="N129">
    <cfRule type="expression" dxfId="143" priority="165">
      <formula>_xlfn.ISFORMULA(N129)</formula>
    </cfRule>
  </conditionalFormatting>
  <conditionalFormatting sqref="M129">
    <cfRule type="expression" dxfId="142" priority="164">
      <formula>_xlfn.ISFORMULA(M129)</formula>
    </cfRule>
  </conditionalFormatting>
  <conditionalFormatting sqref="G131">
    <cfRule type="expression" dxfId="141" priority="163">
      <formula>_xlfn.ISFORMULA(G131)</formula>
    </cfRule>
  </conditionalFormatting>
  <conditionalFormatting sqref="M131">
    <cfRule type="expression" dxfId="140" priority="162">
      <formula>_xlfn.ISFORMULA(M131)</formula>
    </cfRule>
  </conditionalFormatting>
  <conditionalFormatting sqref="L131">
    <cfRule type="expression" dxfId="139" priority="161">
      <formula>_xlfn.ISFORMULA(L131)</formula>
    </cfRule>
  </conditionalFormatting>
  <conditionalFormatting sqref="N131">
    <cfRule type="expression" dxfId="138" priority="160">
      <formula>_xlfn.ISFORMULA(N131)</formula>
    </cfRule>
  </conditionalFormatting>
  <conditionalFormatting sqref="G136">
    <cfRule type="expression" dxfId="137" priority="159">
      <formula>_xlfn.ISFORMULA(G136)</formula>
    </cfRule>
  </conditionalFormatting>
  <conditionalFormatting sqref="N136">
    <cfRule type="expression" dxfId="136" priority="157">
      <formula>_xlfn.ISFORMULA(N136)</formula>
    </cfRule>
  </conditionalFormatting>
  <conditionalFormatting sqref="M136">
    <cfRule type="expression" dxfId="135" priority="156">
      <formula>_xlfn.ISFORMULA(M136)</formula>
    </cfRule>
  </conditionalFormatting>
  <conditionalFormatting sqref="M140">
    <cfRule type="expression" dxfId="134" priority="155">
      <formula>_xlfn.ISFORMULA(M140)</formula>
    </cfRule>
  </conditionalFormatting>
  <conditionalFormatting sqref="G140">
    <cfRule type="expression" dxfId="133" priority="154">
      <formula>_xlfn.ISFORMULA(G140)</formula>
    </cfRule>
  </conditionalFormatting>
  <conditionalFormatting sqref="G143">
    <cfRule type="expression" dxfId="132" priority="153">
      <formula>_xlfn.ISFORMULA(G143)</formula>
    </cfRule>
  </conditionalFormatting>
  <conditionalFormatting sqref="L140">
    <cfRule type="expression" dxfId="131" priority="152">
      <formula>_xlfn.ISFORMULA(L140)</formula>
    </cfRule>
  </conditionalFormatting>
  <conditionalFormatting sqref="N140">
    <cfRule type="expression" dxfId="130" priority="151">
      <formula>_xlfn.ISFORMULA(N140)</formula>
    </cfRule>
  </conditionalFormatting>
  <conditionalFormatting sqref="G147">
    <cfRule type="expression" dxfId="129" priority="150">
      <formula>_xlfn.ISFORMULA(G147)</formula>
    </cfRule>
  </conditionalFormatting>
  <conditionalFormatting sqref="G148">
    <cfRule type="expression" dxfId="128" priority="149">
      <formula>_xlfn.ISFORMULA(G148)</formula>
    </cfRule>
  </conditionalFormatting>
  <conditionalFormatting sqref="G151">
    <cfRule type="expression" dxfId="127" priority="148">
      <formula>_xlfn.ISFORMULA(G151)</formula>
    </cfRule>
  </conditionalFormatting>
  <conditionalFormatting sqref="L143">
    <cfRule type="expression" dxfId="126" priority="147">
      <formula>_xlfn.ISFORMULA(L143)</formula>
    </cfRule>
  </conditionalFormatting>
  <conditionalFormatting sqref="M143">
    <cfRule type="expression" dxfId="125" priority="146">
      <formula>_xlfn.ISFORMULA(M143)</formula>
    </cfRule>
  </conditionalFormatting>
  <conditionalFormatting sqref="N143">
    <cfRule type="expression" dxfId="124" priority="145">
      <formula>_xlfn.ISFORMULA(N143)</formula>
    </cfRule>
  </conditionalFormatting>
  <conditionalFormatting sqref="L147">
    <cfRule type="expression" dxfId="123" priority="144">
      <formula>_xlfn.ISFORMULA(L147)</formula>
    </cfRule>
  </conditionalFormatting>
  <conditionalFormatting sqref="M147">
    <cfRule type="expression" dxfId="122" priority="143">
      <formula>_xlfn.ISFORMULA(M147)</formula>
    </cfRule>
  </conditionalFormatting>
  <conditionalFormatting sqref="N147">
    <cfRule type="expression" dxfId="121" priority="142">
      <formula>_xlfn.ISFORMULA(N147)</formula>
    </cfRule>
  </conditionalFormatting>
  <conditionalFormatting sqref="L148">
    <cfRule type="expression" dxfId="120" priority="141">
      <formula>_xlfn.ISFORMULA(L148)</formula>
    </cfRule>
  </conditionalFormatting>
  <conditionalFormatting sqref="M148">
    <cfRule type="expression" dxfId="119" priority="140">
      <formula>_xlfn.ISFORMULA(M148)</formula>
    </cfRule>
  </conditionalFormatting>
  <conditionalFormatting sqref="N148">
    <cfRule type="expression" dxfId="118" priority="139">
      <formula>_xlfn.ISFORMULA(N148)</formula>
    </cfRule>
  </conditionalFormatting>
  <conditionalFormatting sqref="G158">
    <cfRule type="expression" dxfId="117" priority="138">
      <formula>_xlfn.ISFORMULA(G158)</formula>
    </cfRule>
  </conditionalFormatting>
  <conditionalFormatting sqref="G160">
    <cfRule type="expression" dxfId="116" priority="137">
      <formula>_xlfn.ISFORMULA(G160)</formula>
    </cfRule>
  </conditionalFormatting>
  <conditionalFormatting sqref="G167">
    <cfRule type="expression" dxfId="115" priority="136">
      <formula>_xlfn.ISFORMULA(G167)</formula>
    </cfRule>
  </conditionalFormatting>
  <conditionalFormatting sqref="G170">
    <cfRule type="expression" dxfId="114" priority="135">
      <formula>_xlfn.ISFORMULA(G170)</formula>
    </cfRule>
  </conditionalFormatting>
  <conditionalFormatting sqref="L151">
    <cfRule type="expression" dxfId="113" priority="134">
      <formula>_xlfn.ISFORMULA(L151)</formula>
    </cfRule>
  </conditionalFormatting>
  <conditionalFormatting sqref="M151">
    <cfRule type="expression" dxfId="112" priority="133">
      <formula>_xlfn.ISFORMULA(M151)</formula>
    </cfRule>
  </conditionalFormatting>
  <conditionalFormatting sqref="N151">
    <cfRule type="expression" dxfId="111" priority="132">
      <formula>_xlfn.ISFORMULA(N151)</formula>
    </cfRule>
  </conditionalFormatting>
  <conditionalFormatting sqref="L158">
    <cfRule type="expression" dxfId="110" priority="131">
      <formula>_xlfn.ISFORMULA(L158)</formula>
    </cfRule>
  </conditionalFormatting>
  <conditionalFormatting sqref="M158">
    <cfRule type="expression" dxfId="109" priority="130">
      <formula>_xlfn.ISFORMULA(M158)</formula>
    </cfRule>
  </conditionalFormatting>
  <conditionalFormatting sqref="N158">
    <cfRule type="expression" dxfId="108" priority="129">
      <formula>_xlfn.ISFORMULA(N158)</formula>
    </cfRule>
  </conditionalFormatting>
  <conditionalFormatting sqref="L160">
    <cfRule type="expression" dxfId="107" priority="128">
      <formula>_xlfn.ISFORMULA(L160)</formula>
    </cfRule>
  </conditionalFormatting>
  <conditionalFormatting sqref="M160">
    <cfRule type="expression" dxfId="106" priority="127">
      <formula>_xlfn.ISFORMULA(M160)</formula>
    </cfRule>
  </conditionalFormatting>
  <conditionalFormatting sqref="N160">
    <cfRule type="expression" dxfId="105" priority="126">
      <formula>_xlfn.ISFORMULA(N160)</formula>
    </cfRule>
  </conditionalFormatting>
  <conditionalFormatting sqref="G175">
    <cfRule type="expression" dxfId="104" priority="125">
      <formula>_xlfn.ISFORMULA(G175)</formula>
    </cfRule>
  </conditionalFormatting>
  <conditionalFormatting sqref="G177">
    <cfRule type="expression" dxfId="103" priority="124">
      <formula>_xlfn.ISFORMULA(G177)</formula>
    </cfRule>
  </conditionalFormatting>
  <conditionalFormatting sqref="L167">
    <cfRule type="expression" dxfId="102" priority="123">
      <formula>_xlfn.ISFORMULA(L167)</formula>
    </cfRule>
  </conditionalFormatting>
  <conditionalFormatting sqref="M167">
    <cfRule type="expression" dxfId="101" priority="122">
      <formula>_xlfn.ISFORMULA(M167)</formula>
    </cfRule>
  </conditionalFormatting>
  <conditionalFormatting sqref="N167">
    <cfRule type="expression" dxfId="100" priority="121">
      <formula>_xlfn.ISFORMULA(N167)</formula>
    </cfRule>
  </conditionalFormatting>
  <conditionalFormatting sqref="L170">
    <cfRule type="expression" dxfId="99" priority="120">
      <formula>_xlfn.ISFORMULA(L170)</formula>
    </cfRule>
  </conditionalFormatting>
  <conditionalFormatting sqref="M170">
    <cfRule type="expression" dxfId="98" priority="119">
      <formula>_xlfn.ISFORMULA(M170)</formula>
    </cfRule>
  </conditionalFormatting>
  <conditionalFormatting sqref="N170">
    <cfRule type="expression" dxfId="97" priority="118">
      <formula>_xlfn.ISFORMULA(N170)</formula>
    </cfRule>
  </conditionalFormatting>
  <conditionalFormatting sqref="M175">
    <cfRule type="expression" dxfId="96" priority="117">
      <formula>_xlfn.ISFORMULA(M175)</formula>
    </cfRule>
  </conditionalFormatting>
  <conditionalFormatting sqref="N175">
    <cfRule type="expression" dxfId="95" priority="115">
      <formula>_xlfn.ISFORMULA(N175)</formula>
    </cfRule>
  </conditionalFormatting>
  <conditionalFormatting sqref="G185">
    <cfRule type="expression" dxfId="94" priority="114">
      <formula>_xlfn.ISFORMULA(G185)</formula>
    </cfRule>
  </conditionalFormatting>
  <conditionalFormatting sqref="G186">
    <cfRule type="expression" dxfId="93" priority="113">
      <formula>_xlfn.ISFORMULA(G186)</formula>
    </cfRule>
  </conditionalFormatting>
  <conditionalFormatting sqref="G193">
    <cfRule type="expression" dxfId="92" priority="112">
      <formula>_xlfn.ISFORMULA(G193)</formula>
    </cfRule>
  </conditionalFormatting>
  <conditionalFormatting sqref="G199">
    <cfRule type="expression" dxfId="91" priority="111">
      <formula>_xlfn.ISFORMULA(G199)</formula>
    </cfRule>
  </conditionalFormatting>
  <conditionalFormatting sqref="G206:G207">
    <cfRule type="expression" dxfId="90" priority="110">
      <formula>_xlfn.ISFORMULA(G206)</formula>
    </cfRule>
  </conditionalFormatting>
  <conditionalFormatting sqref="L177">
    <cfRule type="expression" dxfId="89" priority="109">
      <formula>_xlfn.ISFORMULA(L177)</formula>
    </cfRule>
  </conditionalFormatting>
  <conditionalFormatting sqref="M177">
    <cfRule type="expression" dxfId="88" priority="108">
      <formula>_xlfn.ISFORMULA(M177)</formula>
    </cfRule>
  </conditionalFormatting>
  <conditionalFormatting sqref="N177">
    <cfRule type="expression" dxfId="87" priority="107">
      <formula>_xlfn.ISFORMULA(N177)</formula>
    </cfRule>
  </conditionalFormatting>
  <conditionalFormatting sqref="L185">
    <cfRule type="expression" dxfId="86" priority="106">
      <formula>_xlfn.ISFORMULA(L185)</formula>
    </cfRule>
  </conditionalFormatting>
  <conditionalFormatting sqref="M185">
    <cfRule type="expression" dxfId="85" priority="105">
      <formula>_xlfn.ISFORMULA(M185)</formula>
    </cfRule>
  </conditionalFormatting>
  <conditionalFormatting sqref="N185">
    <cfRule type="expression" dxfId="84" priority="104">
      <formula>_xlfn.ISFORMULA(N185)</formula>
    </cfRule>
  </conditionalFormatting>
  <conditionalFormatting sqref="L186">
    <cfRule type="expression" dxfId="83" priority="103">
      <formula>_xlfn.ISFORMULA(L186)</formula>
    </cfRule>
  </conditionalFormatting>
  <conditionalFormatting sqref="M186">
    <cfRule type="expression" dxfId="82" priority="102">
      <formula>_xlfn.ISFORMULA(M186)</formula>
    </cfRule>
  </conditionalFormatting>
  <conditionalFormatting sqref="N186">
    <cfRule type="expression" dxfId="81" priority="101">
      <formula>_xlfn.ISFORMULA(N186)</formula>
    </cfRule>
  </conditionalFormatting>
  <conditionalFormatting sqref="L193">
    <cfRule type="expression" dxfId="80" priority="100">
      <formula>_xlfn.ISFORMULA(L193)</formula>
    </cfRule>
  </conditionalFormatting>
  <conditionalFormatting sqref="M193">
    <cfRule type="expression" dxfId="79" priority="99">
      <formula>_xlfn.ISFORMULA(M193)</formula>
    </cfRule>
  </conditionalFormatting>
  <conditionalFormatting sqref="N193">
    <cfRule type="expression" dxfId="78" priority="98">
      <formula>_xlfn.ISFORMULA(N193)</formula>
    </cfRule>
  </conditionalFormatting>
  <conditionalFormatting sqref="L199">
    <cfRule type="expression" dxfId="77" priority="97">
      <formula>_xlfn.ISFORMULA(L199)</formula>
    </cfRule>
  </conditionalFormatting>
  <conditionalFormatting sqref="M199">
    <cfRule type="expression" dxfId="76" priority="96">
      <formula>_xlfn.ISFORMULA(M199)</formula>
    </cfRule>
  </conditionalFormatting>
  <conditionalFormatting sqref="N199">
    <cfRule type="expression" dxfId="75" priority="95">
      <formula>_xlfn.ISFORMULA(N199)</formula>
    </cfRule>
  </conditionalFormatting>
  <conditionalFormatting sqref="L206:L207">
    <cfRule type="expression" dxfId="74" priority="94">
      <formula>_xlfn.ISFORMULA(L206)</formula>
    </cfRule>
  </conditionalFormatting>
  <conditionalFormatting sqref="M206:M207">
    <cfRule type="expression" dxfId="73" priority="93">
      <formula>_xlfn.ISFORMULA(M206)</formula>
    </cfRule>
  </conditionalFormatting>
  <conditionalFormatting sqref="N206">
    <cfRule type="expression" dxfId="72" priority="92">
      <formula>_xlfn.ISFORMULA(N206)</formula>
    </cfRule>
  </conditionalFormatting>
  <conditionalFormatting sqref="G209">
    <cfRule type="expression" dxfId="71" priority="91">
      <formula>_xlfn.ISFORMULA(G209)</formula>
    </cfRule>
  </conditionalFormatting>
  <conditionalFormatting sqref="G212">
    <cfRule type="expression" dxfId="70" priority="90">
      <formula>_xlfn.ISFORMULA(G212)</formula>
    </cfRule>
  </conditionalFormatting>
  <conditionalFormatting sqref="N207">
    <cfRule type="expression" dxfId="69" priority="89">
      <formula>_xlfn.ISFORMULA(N207)</formula>
    </cfRule>
  </conditionalFormatting>
  <conditionalFormatting sqref="L209:N209">
    <cfRule type="expression" dxfId="68" priority="88">
      <formula>_xlfn.ISFORMULA(L209)</formula>
    </cfRule>
  </conditionalFormatting>
  <conditionalFormatting sqref="K212:N212 K213">
    <cfRule type="expression" dxfId="67" priority="87">
      <formula>_xlfn.ISFORMULA(K212)</formula>
    </cfRule>
  </conditionalFormatting>
  <conditionalFormatting sqref="G213">
    <cfRule type="expression" dxfId="66" priority="86">
      <formula>_xlfn.ISFORMULA(G213)</formula>
    </cfRule>
  </conditionalFormatting>
  <conditionalFormatting sqref="G217">
    <cfRule type="expression" dxfId="65" priority="85">
      <formula>_xlfn.ISFORMULA(G217)</formula>
    </cfRule>
  </conditionalFormatting>
  <conditionalFormatting sqref="G220">
    <cfRule type="expression" dxfId="64" priority="84">
      <formula>_xlfn.ISFORMULA(G220)</formula>
    </cfRule>
  </conditionalFormatting>
  <conditionalFormatting sqref="L213">
    <cfRule type="expression" dxfId="63" priority="83">
      <formula>_xlfn.ISFORMULA(L213)</formula>
    </cfRule>
  </conditionalFormatting>
  <conditionalFormatting sqref="M213">
    <cfRule type="expression" dxfId="62" priority="82">
      <formula>_xlfn.ISFORMULA(M213)</formula>
    </cfRule>
  </conditionalFormatting>
  <conditionalFormatting sqref="N213">
    <cfRule type="expression" dxfId="61" priority="81">
      <formula>_xlfn.ISFORMULA(N213)</formula>
    </cfRule>
  </conditionalFormatting>
  <conditionalFormatting sqref="G223">
    <cfRule type="expression" dxfId="60" priority="80">
      <formula>_xlfn.ISFORMULA(G223)</formula>
    </cfRule>
  </conditionalFormatting>
  <conditionalFormatting sqref="G225">
    <cfRule type="expression" dxfId="59" priority="79">
      <formula>_xlfn.ISFORMULA(G225)</formula>
    </cfRule>
  </conditionalFormatting>
  <conditionalFormatting sqref="G227">
    <cfRule type="expression" dxfId="58" priority="78">
      <formula>_xlfn.ISFORMULA(G227)</formula>
    </cfRule>
  </conditionalFormatting>
  <conditionalFormatting sqref="L217">
    <cfRule type="expression" dxfId="57" priority="77">
      <formula>_xlfn.ISFORMULA(L217)</formula>
    </cfRule>
  </conditionalFormatting>
  <conditionalFormatting sqref="M217">
    <cfRule type="expression" dxfId="56" priority="76">
      <formula>_xlfn.ISFORMULA(M217)</formula>
    </cfRule>
  </conditionalFormatting>
  <conditionalFormatting sqref="N217">
    <cfRule type="expression" dxfId="55" priority="75">
      <formula>_xlfn.ISFORMULA(N217)</formula>
    </cfRule>
  </conditionalFormatting>
  <conditionalFormatting sqref="K220:L220">
    <cfRule type="expression" dxfId="54" priority="74">
      <formula>_xlfn.ISFORMULA(K220)</formula>
    </cfRule>
  </conditionalFormatting>
  <conditionalFormatting sqref="M220">
    <cfRule type="expression" dxfId="53" priority="73">
      <formula>_xlfn.ISFORMULA(M220)</formula>
    </cfRule>
  </conditionalFormatting>
  <conditionalFormatting sqref="N220">
    <cfRule type="expression" dxfId="52" priority="72">
      <formula>_xlfn.ISFORMULA(N220)</formula>
    </cfRule>
  </conditionalFormatting>
  <conditionalFormatting sqref="K225">
    <cfRule type="expression" dxfId="51" priority="71">
      <formula>_xlfn.ISFORMULA(K225)</formula>
    </cfRule>
  </conditionalFormatting>
  <conditionalFormatting sqref="L225">
    <cfRule type="expression" dxfId="50" priority="70">
      <formula>_xlfn.ISFORMULA(L225)</formula>
    </cfRule>
  </conditionalFormatting>
  <conditionalFormatting sqref="M225">
    <cfRule type="expression" dxfId="49" priority="69">
      <formula>_xlfn.ISFORMULA(M225)</formula>
    </cfRule>
  </conditionalFormatting>
  <conditionalFormatting sqref="N225">
    <cfRule type="expression" dxfId="48" priority="68">
      <formula>_xlfn.ISFORMULA(N225)</formula>
    </cfRule>
  </conditionalFormatting>
  <conditionalFormatting sqref="K223">
    <cfRule type="expression" dxfId="47" priority="67">
      <formula>_xlfn.ISFORMULA(K223)</formula>
    </cfRule>
  </conditionalFormatting>
  <conditionalFormatting sqref="L223">
    <cfRule type="expression" dxfId="46" priority="66">
      <formula>_xlfn.ISFORMULA(L223)</formula>
    </cfRule>
  </conditionalFormatting>
  <conditionalFormatting sqref="M223">
    <cfRule type="expression" dxfId="45" priority="65">
      <formula>_xlfn.ISFORMULA(M223)</formula>
    </cfRule>
  </conditionalFormatting>
  <conditionalFormatting sqref="N223">
    <cfRule type="expression" dxfId="44" priority="64">
      <formula>_xlfn.ISFORMULA(N223)</formula>
    </cfRule>
  </conditionalFormatting>
  <conditionalFormatting sqref="L227">
    <cfRule type="expression" dxfId="43" priority="63">
      <formula>_xlfn.ISFORMULA(L227)</formula>
    </cfRule>
  </conditionalFormatting>
  <conditionalFormatting sqref="M227">
    <cfRule type="expression" dxfId="42" priority="62">
      <formula>_xlfn.ISFORMULA(M227)</formula>
    </cfRule>
  </conditionalFormatting>
  <conditionalFormatting sqref="N227">
    <cfRule type="expression" dxfId="41" priority="61">
      <formula>_xlfn.ISFORMULA(N227)</formula>
    </cfRule>
  </conditionalFormatting>
  <conditionalFormatting sqref="G232">
    <cfRule type="expression" dxfId="40" priority="60">
      <formula>_xlfn.ISFORMULA(G232)</formula>
    </cfRule>
  </conditionalFormatting>
  <conditionalFormatting sqref="G238">
    <cfRule type="expression" dxfId="39" priority="59">
      <formula>_xlfn.ISFORMULA(G238)</formula>
    </cfRule>
  </conditionalFormatting>
  <conditionalFormatting sqref="G242">
    <cfRule type="expression" dxfId="38" priority="58">
      <formula>_xlfn.ISFORMULA(G242)</formula>
    </cfRule>
  </conditionalFormatting>
  <conditionalFormatting sqref="G248">
    <cfRule type="expression" dxfId="37" priority="57">
      <formula>_xlfn.ISFORMULA(G248)</formula>
    </cfRule>
  </conditionalFormatting>
  <conditionalFormatting sqref="G251">
    <cfRule type="expression" dxfId="36" priority="56">
      <formula>_xlfn.ISFORMULA(G251)</formula>
    </cfRule>
  </conditionalFormatting>
  <conditionalFormatting sqref="G252">
    <cfRule type="expression" dxfId="35" priority="55">
      <formula>_xlfn.ISFORMULA(G252)</formula>
    </cfRule>
  </conditionalFormatting>
  <conditionalFormatting sqref="G256">
    <cfRule type="expression" dxfId="34" priority="54">
      <formula>_xlfn.ISFORMULA(G256)</formula>
    </cfRule>
  </conditionalFormatting>
  <conditionalFormatting sqref="G257">
    <cfRule type="expression" dxfId="33" priority="53">
      <formula>_xlfn.ISFORMULA(G257)</formula>
    </cfRule>
  </conditionalFormatting>
  <conditionalFormatting sqref="L232">
    <cfRule type="expression" dxfId="32" priority="52">
      <formula>_xlfn.ISFORMULA(L232)</formula>
    </cfRule>
  </conditionalFormatting>
  <conditionalFormatting sqref="M232">
    <cfRule type="expression" dxfId="31" priority="51">
      <formula>_xlfn.ISFORMULA(M232)</formula>
    </cfRule>
  </conditionalFormatting>
  <conditionalFormatting sqref="N232">
    <cfRule type="expression" dxfId="30" priority="50">
      <formula>_xlfn.ISFORMULA(N232)</formula>
    </cfRule>
  </conditionalFormatting>
  <conditionalFormatting sqref="K238">
    <cfRule type="expression" dxfId="29" priority="49">
      <formula>_xlfn.ISFORMULA(K238)</formula>
    </cfRule>
  </conditionalFormatting>
  <conditionalFormatting sqref="L238">
    <cfRule type="expression" dxfId="28" priority="48">
      <formula>_xlfn.ISFORMULA(L238)</formula>
    </cfRule>
  </conditionalFormatting>
  <conditionalFormatting sqref="M238">
    <cfRule type="expression" dxfId="27" priority="47">
      <formula>_xlfn.ISFORMULA(M238)</formula>
    </cfRule>
  </conditionalFormatting>
  <conditionalFormatting sqref="N238">
    <cfRule type="expression" dxfId="26" priority="46">
      <formula>_xlfn.ISFORMULA(N238)</formula>
    </cfRule>
  </conditionalFormatting>
  <conditionalFormatting sqref="L242">
    <cfRule type="expression" dxfId="25" priority="45">
      <formula>_xlfn.ISFORMULA(L242)</formula>
    </cfRule>
  </conditionalFormatting>
  <conditionalFormatting sqref="M242">
    <cfRule type="expression" dxfId="24" priority="44">
      <formula>_xlfn.ISFORMULA(M242)</formula>
    </cfRule>
  </conditionalFormatting>
  <conditionalFormatting sqref="N242">
    <cfRule type="expression" dxfId="23" priority="43">
      <formula>_xlfn.ISFORMULA(N242)</formula>
    </cfRule>
  </conditionalFormatting>
  <conditionalFormatting sqref="K248">
    <cfRule type="expression" dxfId="22" priority="42">
      <formula>_xlfn.ISFORMULA(K248)</formula>
    </cfRule>
  </conditionalFormatting>
  <conditionalFormatting sqref="L248">
    <cfRule type="expression" dxfId="21" priority="41">
      <formula>_xlfn.ISFORMULA(L248)</formula>
    </cfRule>
  </conditionalFormatting>
  <conditionalFormatting sqref="M248">
    <cfRule type="expression" dxfId="20" priority="40">
      <formula>_xlfn.ISFORMULA(M248)</formula>
    </cfRule>
  </conditionalFormatting>
  <conditionalFormatting sqref="N248">
    <cfRule type="expression" dxfId="19" priority="39">
      <formula>_xlfn.ISFORMULA(N248)</formula>
    </cfRule>
  </conditionalFormatting>
  <conditionalFormatting sqref="K251:N251">
    <cfRule type="expression" dxfId="18" priority="38">
      <formula>_xlfn.ISFORMULA(K251)</formula>
    </cfRule>
  </conditionalFormatting>
  <conditionalFormatting sqref="M252">
    <cfRule type="expression" dxfId="17" priority="36">
      <formula>_xlfn.ISFORMULA(M252)</formula>
    </cfRule>
  </conditionalFormatting>
  <conditionalFormatting sqref="N252">
    <cfRule type="expression" dxfId="16" priority="35">
      <formula>_xlfn.ISFORMULA(N252)</formula>
    </cfRule>
  </conditionalFormatting>
  <conditionalFormatting sqref="G259">
    <cfRule type="expression" dxfId="15" priority="34">
      <formula>_xlfn.ISFORMULA(G259)</formula>
    </cfRule>
  </conditionalFormatting>
  <conditionalFormatting sqref="L257">
    <cfRule type="expression" dxfId="14" priority="33">
      <formula>_xlfn.ISFORMULA(L257)</formula>
    </cfRule>
  </conditionalFormatting>
  <conditionalFormatting sqref="M257">
    <cfRule type="expression" dxfId="13" priority="32">
      <formula>_xlfn.ISFORMULA(M257)</formula>
    </cfRule>
  </conditionalFormatting>
  <conditionalFormatting sqref="N257">
    <cfRule type="expression" dxfId="12" priority="31">
      <formula>_xlfn.ISFORMULA(N257)</formula>
    </cfRule>
  </conditionalFormatting>
  <conditionalFormatting sqref="K259:N259">
    <cfRule type="expression" dxfId="11" priority="30">
      <formula>_xlfn.ISFORMULA(K259)</formula>
    </cfRule>
  </conditionalFormatting>
  <conditionalFormatting sqref="L99">
    <cfRule type="expression" dxfId="10" priority="29">
      <formula>_xlfn.ISFORMULA(L99)</formula>
    </cfRule>
  </conditionalFormatting>
  <conditionalFormatting sqref="M99">
    <cfRule type="expression" dxfId="9" priority="28">
      <formula>_xlfn.ISFORMULA(M99)</formula>
    </cfRule>
  </conditionalFormatting>
  <conditionalFormatting sqref="N262">
    <cfRule type="expression" dxfId="8" priority="27">
      <formula>_xlfn.ISFORMULA(N262)</formula>
    </cfRule>
  </conditionalFormatting>
  <conditionalFormatting sqref="K262:L263">
    <cfRule type="expression" dxfId="7" priority="26">
      <formula>_xlfn.ISFORMULA(K262)</formula>
    </cfRule>
  </conditionalFormatting>
  <conditionalFormatting sqref="G262:G264">
    <cfRule type="expression" dxfId="6" priority="25">
      <formula>_xlfn.ISFORMULA(G262)</formula>
    </cfRule>
  </conditionalFormatting>
  <conditionalFormatting sqref="M263:N263">
    <cfRule type="expression" dxfId="5" priority="24">
      <formula>_xlfn.ISFORMULA(M263)</formula>
    </cfRule>
  </conditionalFormatting>
  <conditionalFormatting sqref="M262">
    <cfRule type="expression" dxfId="4" priority="23">
      <formula>_xlfn.ISFORMULA(M262)</formula>
    </cfRule>
  </conditionalFormatting>
  <conditionalFormatting sqref="K264:N264">
    <cfRule type="expression" dxfId="3" priority="22">
      <formula>_xlfn.ISFORMULA(K264)</formula>
    </cfRule>
  </conditionalFormatting>
  <conditionalFormatting sqref="K96">
    <cfRule type="expression" dxfId="2" priority="21">
      <formula>_xlfn.ISFORMULA(K96)</formula>
    </cfRule>
  </conditionalFormatting>
  <conditionalFormatting sqref="M92">
    <cfRule type="expression" dxfId="1" priority="19">
      <formula>_xlfn.ISFORMULA(M92)</formula>
    </cfRule>
  </conditionalFormatting>
  <conditionalFormatting sqref="L95">
    <cfRule type="expression" dxfId="0" priority="18">
      <formula>_xlfn.ISFORMULA(L95)</formula>
    </cfRule>
  </conditionalFormatting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H60:H61 H64:H65 L63 H71 L71 N71 H73 L75 H75 H77 H79:H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2024-12-18T20:07:32Z</cp:lastPrinted>
  <dcterms:created xsi:type="dcterms:W3CDTF">2022-01-27T19:21:51Z</dcterms:created>
  <dcterms:modified xsi:type="dcterms:W3CDTF">2024-12-26T20:23:42Z</dcterms:modified>
</cp:coreProperties>
</file>