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diaz\Downloads\"/>
    </mc:Choice>
  </mc:AlternateContent>
  <xr:revisionPtr revIDLastSave="0" documentId="13_ncr:1_{1B2935B7-5252-40AB-B5F5-1CF1F7E2D33C}" xr6:coauthVersionLast="47" xr6:coauthVersionMax="47" xr10:uidLastSave="{00000000-0000-0000-0000-000000000000}"/>
  <bookViews>
    <workbookView xWindow="-120" yWindow="-120" windowWidth="29040" windowHeight="15720" xr2:uid="{34325324-7523-4129-BA74-3B9306894F63}"/>
  </bookViews>
  <sheets>
    <sheet name="INGRESOS Y GASTOS  " sheetId="1" r:id="rId1"/>
  </sheets>
  <definedNames>
    <definedName name="_xlnm._FilterDatabase" localSheetId="0" hidden="1">'INGRESOS Y GASTOS  '!#REF!</definedName>
    <definedName name="Print_Area" localSheetId="0">'INGRESOS Y GASTOS  '!$A$1:$F$504</definedName>
    <definedName name="Print_Titles" localSheetId="0">'INGRESOS Y GASTOS  '!$1:$14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18" i="1"/>
  <c r="F15" i="1"/>
  <c r="F16" i="1" s="1"/>
  <c r="F17" i="1" s="1"/>
</calcChain>
</file>

<file path=xl/sharedStrings.xml><?xml version="1.0" encoding="utf-8"?>
<sst xmlns="http://schemas.openxmlformats.org/spreadsheetml/2006/main" count="1397" uniqueCount="553">
  <si>
    <t>PAGO VACACIONES NO DISFRUTADA, A EX-EMPLEADOS DE ESTE MOPC</t>
  </si>
  <si>
    <t>PAGO VACACIONES NO DISFRUTADA, A EX-EMPLEADO DE ESTE MOPC</t>
  </si>
  <si>
    <t>PAGO VACACIONES NO DISFRUTADAS, A EX-EMPLEADOS DE ESTE MOPC</t>
  </si>
  <si>
    <t>PAGO INDEMNIZACION, A EX-EMPLEADOS DE ESTE MOPC</t>
  </si>
  <si>
    <t>PAGO COMPRA DE MEJORA, DENTRO DEL AMBITO DE LA ESTACION, E4+600  A LA  E4+670, SEGUN INFORME DE TASACION S/N Y ANEXOS,  PARA EL PROY:CONSTRUCCION SOLUCION VIAL, AVENIDA REPUBLICA DE COLOMBIA.</t>
  </si>
  <si>
    <t>PAGO VIATICOS (JUNIO-2025) A PERSONAL DE DIFERENTES DEPARTAMENTOS DE ESTE MOPC</t>
  </si>
  <si>
    <t xml:space="preserve">INGRESOS POR CAPTACION </t>
  </si>
  <si>
    <t>INGRESOS CUOTAS PRESUPUESTARIAS</t>
  </si>
  <si>
    <t>BALANCE INICIAL</t>
  </si>
  <si>
    <t>Balance</t>
  </si>
  <si>
    <t xml:space="preserve">Credito </t>
  </si>
  <si>
    <t>Debito</t>
  </si>
  <si>
    <t>Descripcion</t>
  </si>
  <si>
    <t>No. Ck/Transf./Lib.</t>
  </si>
  <si>
    <t>Fecha</t>
  </si>
  <si>
    <t>Balance Inicial</t>
  </si>
  <si>
    <t>DEPARTAMENTO DE CONTABILIDAD GENERAL</t>
  </si>
  <si>
    <t>MINISTERIO DE OBRAS PUBLICAS Y COMUNICACIONES</t>
  </si>
  <si>
    <t>1/8/205</t>
  </si>
  <si>
    <t>9457</t>
  </si>
  <si>
    <t>9459</t>
  </si>
  <si>
    <t>9461</t>
  </si>
  <si>
    <t>9463</t>
  </si>
  <si>
    <t>9465</t>
  </si>
  <si>
    <t>9467</t>
  </si>
  <si>
    <t>9469</t>
  </si>
  <si>
    <t>9471</t>
  </si>
  <si>
    <t>9473</t>
  </si>
  <si>
    <t>9475</t>
  </si>
  <si>
    <t>9477</t>
  </si>
  <si>
    <t>9479</t>
  </si>
  <si>
    <t>9482</t>
  </si>
  <si>
    <t>9485</t>
  </si>
  <si>
    <t>9487</t>
  </si>
  <si>
    <t>9489</t>
  </si>
  <si>
    <t>9491</t>
  </si>
  <si>
    <t>9493</t>
  </si>
  <si>
    <t>9495</t>
  </si>
  <si>
    <t>9498</t>
  </si>
  <si>
    <t>9500</t>
  </si>
  <si>
    <t>9502</t>
  </si>
  <si>
    <t>9504</t>
  </si>
  <si>
    <t>9506</t>
  </si>
  <si>
    <t>9508</t>
  </si>
  <si>
    <t>9510</t>
  </si>
  <si>
    <t>9512</t>
  </si>
  <si>
    <t>9514</t>
  </si>
  <si>
    <t>9519</t>
  </si>
  <si>
    <t>9521</t>
  </si>
  <si>
    <t>9526</t>
  </si>
  <si>
    <t>9550</t>
  </si>
  <si>
    <t>9552</t>
  </si>
  <si>
    <t>9553</t>
  </si>
  <si>
    <t>9556</t>
  </si>
  <si>
    <t>9559</t>
  </si>
  <si>
    <t>9561</t>
  </si>
  <si>
    <t>9562</t>
  </si>
  <si>
    <t>9563</t>
  </si>
  <si>
    <t>9573</t>
  </si>
  <si>
    <t>9585</t>
  </si>
  <si>
    <t>9587</t>
  </si>
  <si>
    <t>9599</t>
  </si>
  <si>
    <t>9602</t>
  </si>
  <si>
    <t>9609</t>
  </si>
  <si>
    <t>9615</t>
  </si>
  <si>
    <t>9620</t>
  </si>
  <si>
    <t>9625</t>
  </si>
  <si>
    <t>9627</t>
  </si>
  <si>
    <t>9629</t>
  </si>
  <si>
    <t>9631</t>
  </si>
  <si>
    <t>9634</t>
  </si>
  <si>
    <t>9636</t>
  </si>
  <si>
    <t>9651</t>
  </si>
  <si>
    <t>9652</t>
  </si>
  <si>
    <t>9654</t>
  </si>
  <si>
    <t>9663</t>
  </si>
  <si>
    <t>9665</t>
  </si>
  <si>
    <t>9680</t>
  </si>
  <si>
    <t>9686</t>
  </si>
  <si>
    <t>9688</t>
  </si>
  <si>
    <t>9693</t>
  </si>
  <si>
    <t>9697</t>
  </si>
  <si>
    <t>9701</t>
  </si>
  <si>
    <t>9704</t>
  </si>
  <si>
    <t>9706</t>
  </si>
  <si>
    <t>9707</t>
  </si>
  <si>
    <t>9709</t>
  </si>
  <si>
    <t>9711</t>
  </si>
  <si>
    <t>9722</t>
  </si>
  <si>
    <t>9724</t>
  </si>
  <si>
    <t>9725</t>
  </si>
  <si>
    <t>9726</t>
  </si>
  <si>
    <t>9727</t>
  </si>
  <si>
    <t>9728</t>
  </si>
  <si>
    <t>9730</t>
  </si>
  <si>
    <t>9731</t>
  </si>
  <si>
    <t>9732</t>
  </si>
  <si>
    <t>9733</t>
  </si>
  <si>
    <t>9735</t>
  </si>
  <si>
    <t>9736</t>
  </si>
  <si>
    <t>9737</t>
  </si>
  <si>
    <t>9748</t>
  </si>
  <si>
    <t>9783</t>
  </si>
  <si>
    <t>9784</t>
  </si>
  <si>
    <t>9786</t>
  </si>
  <si>
    <t>9821</t>
  </si>
  <si>
    <t>9823</t>
  </si>
  <si>
    <t>9827</t>
  </si>
  <si>
    <t>9830</t>
  </si>
  <si>
    <t>9832</t>
  </si>
  <si>
    <t>9837</t>
  </si>
  <si>
    <t>9838</t>
  </si>
  <si>
    <t>9839</t>
  </si>
  <si>
    <t>9841</t>
  </si>
  <si>
    <t>9851</t>
  </si>
  <si>
    <t>9860</t>
  </si>
  <si>
    <t>9861</t>
  </si>
  <si>
    <t>9873</t>
  </si>
  <si>
    <t>9875</t>
  </si>
  <si>
    <t>9880</t>
  </si>
  <si>
    <t>9885</t>
  </si>
  <si>
    <t>9887</t>
  </si>
  <si>
    <t>9888</t>
  </si>
  <si>
    <t>9908</t>
  </si>
  <si>
    <t>9918</t>
  </si>
  <si>
    <t>9934</t>
  </si>
  <si>
    <t>9935</t>
  </si>
  <si>
    <t>9937</t>
  </si>
  <si>
    <t>9939</t>
  </si>
  <si>
    <t>9942</t>
  </si>
  <si>
    <t>9951</t>
  </si>
  <si>
    <t>9955</t>
  </si>
  <si>
    <t>9959</t>
  </si>
  <si>
    <t>9961</t>
  </si>
  <si>
    <t>9965</t>
  </si>
  <si>
    <t>9966</t>
  </si>
  <si>
    <t>9975</t>
  </si>
  <si>
    <t>9983</t>
  </si>
  <si>
    <t>9985</t>
  </si>
  <si>
    <t>9986</t>
  </si>
  <si>
    <t>9987</t>
  </si>
  <si>
    <t>9989</t>
  </si>
  <si>
    <t>9990</t>
  </si>
  <si>
    <t>9992</t>
  </si>
  <si>
    <t>10002</t>
  </si>
  <si>
    <t>10012</t>
  </si>
  <si>
    <t>10036</t>
  </si>
  <si>
    <t>10038</t>
  </si>
  <si>
    <t>10048</t>
  </si>
  <si>
    <t>10049</t>
  </si>
  <si>
    <t>10050</t>
  </si>
  <si>
    <t>10055</t>
  </si>
  <si>
    <t>10057</t>
  </si>
  <si>
    <t>10065</t>
  </si>
  <si>
    <t>10070</t>
  </si>
  <si>
    <t>10071</t>
  </si>
  <si>
    <t>10072</t>
  </si>
  <si>
    <t>10073</t>
  </si>
  <si>
    <t>10074</t>
  </si>
  <si>
    <t>10075</t>
  </si>
  <si>
    <t>10081</t>
  </si>
  <si>
    <t>10083</t>
  </si>
  <si>
    <t>10084</t>
  </si>
  <si>
    <t>10091</t>
  </si>
  <si>
    <t>10099</t>
  </si>
  <si>
    <t>10108</t>
  </si>
  <si>
    <t>10112</t>
  </si>
  <si>
    <t>10114</t>
  </si>
  <si>
    <t>10115</t>
  </si>
  <si>
    <t>10132</t>
  </si>
  <si>
    <t>10136</t>
  </si>
  <si>
    <t>10138</t>
  </si>
  <si>
    <t>10144</t>
  </si>
  <si>
    <t>10145</t>
  </si>
  <si>
    <t>10147</t>
  </si>
  <si>
    <t>10152</t>
  </si>
  <si>
    <t>10156</t>
  </si>
  <si>
    <t>10170</t>
  </si>
  <si>
    <t>10172</t>
  </si>
  <si>
    <t>10174</t>
  </si>
  <si>
    <t>10185</t>
  </si>
  <si>
    <t>10204</t>
  </si>
  <si>
    <t>10217</t>
  </si>
  <si>
    <t>10227</t>
  </si>
  <si>
    <t>10228</t>
  </si>
  <si>
    <t>10229</t>
  </si>
  <si>
    <t>10230</t>
  </si>
  <si>
    <t>10238</t>
  </si>
  <si>
    <t>10243</t>
  </si>
  <si>
    <t>10260</t>
  </si>
  <si>
    <t>10261</t>
  </si>
  <si>
    <t>10269</t>
  </si>
  <si>
    <t>10273</t>
  </si>
  <si>
    <t>10275</t>
  </si>
  <si>
    <t>10280</t>
  </si>
  <si>
    <t>10290</t>
  </si>
  <si>
    <t>10292</t>
  </si>
  <si>
    <t>10298</t>
  </si>
  <si>
    <t>10306</t>
  </si>
  <si>
    <t>10311</t>
  </si>
  <si>
    <t>10313</t>
  </si>
  <si>
    <t>10321</t>
  </si>
  <si>
    <t>10333</t>
  </si>
  <si>
    <t>10335</t>
  </si>
  <si>
    <t>10336</t>
  </si>
  <si>
    <t>10338</t>
  </si>
  <si>
    <t>10351</t>
  </si>
  <si>
    <t>10356</t>
  </si>
  <si>
    <t>10358</t>
  </si>
  <si>
    <t>10360</t>
  </si>
  <si>
    <t>10362</t>
  </si>
  <si>
    <t>10364</t>
  </si>
  <si>
    <t>10367</t>
  </si>
  <si>
    <t>10368</t>
  </si>
  <si>
    <t>10370</t>
  </si>
  <si>
    <t>10372</t>
  </si>
  <si>
    <t>10374</t>
  </si>
  <si>
    <t>10378</t>
  </si>
  <si>
    <t>10379</t>
  </si>
  <si>
    <t>10383</t>
  </si>
  <si>
    <t>10384</t>
  </si>
  <si>
    <t>10389</t>
  </si>
  <si>
    <t>10390</t>
  </si>
  <si>
    <t>10391</t>
  </si>
  <si>
    <t>10396</t>
  </si>
  <si>
    <t>10408</t>
  </si>
  <si>
    <t>10410</t>
  </si>
  <si>
    <t>10413</t>
  </si>
  <si>
    <t>10414</t>
  </si>
  <si>
    <t>10417</t>
  </si>
  <si>
    <t>10419</t>
  </si>
  <si>
    <t>10421</t>
  </si>
  <si>
    <t>10423</t>
  </si>
  <si>
    <t>10428</t>
  </si>
  <si>
    <t>10429</t>
  </si>
  <si>
    <t>10430</t>
  </si>
  <si>
    <t>10432</t>
  </si>
  <si>
    <t>10433</t>
  </si>
  <si>
    <t>10437</t>
  </si>
  <si>
    <t>10464</t>
  </si>
  <si>
    <t>10474</t>
  </si>
  <si>
    <t>10476</t>
  </si>
  <si>
    <t>10478</t>
  </si>
  <si>
    <t>10487</t>
  </si>
  <si>
    <t>10493</t>
  </si>
  <si>
    <t>10497</t>
  </si>
  <si>
    <t>10499</t>
  </si>
  <si>
    <t>10501</t>
  </si>
  <si>
    <t>10509</t>
  </si>
  <si>
    <t>10515</t>
  </si>
  <si>
    <t>10517</t>
  </si>
  <si>
    <t>10519</t>
  </si>
  <si>
    <t>10532</t>
  </si>
  <si>
    <t>10546</t>
  </si>
  <si>
    <t>10548</t>
  </si>
  <si>
    <t>10552</t>
  </si>
  <si>
    <t>10555</t>
  </si>
  <si>
    <t>10559</t>
  </si>
  <si>
    <t>10562</t>
  </si>
  <si>
    <t>10563</t>
  </si>
  <si>
    <t>10578</t>
  </si>
  <si>
    <t>10579</t>
  </si>
  <si>
    <t>10587</t>
  </si>
  <si>
    <t>10588</t>
  </si>
  <si>
    <t>10591</t>
  </si>
  <si>
    <t>10594</t>
  </si>
  <si>
    <t>10612</t>
  </si>
  <si>
    <t>10614</t>
  </si>
  <si>
    <t>10630</t>
  </si>
  <si>
    <t>10633</t>
  </si>
  <si>
    <t>10634</t>
  </si>
  <si>
    <t>10635</t>
  </si>
  <si>
    <t>10637</t>
  </si>
  <si>
    <t>10638</t>
  </si>
  <si>
    <t>10639</t>
  </si>
  <si>
    <t>10644</t>
  </si>
  <si>
    <t>10653</t>
  </si>
  <si>
    <t>10661</t>
  </si>
  <si>
    <t>10662</t>
  </si>
  <si>
    <t>10663</t>
  </si>
  <si>
    <t>10664</t>
  </si>
  <si>
    <t>10665</t>
  </si>
  <si>
    <t>10666</t>
  </si>
  <si>
    <t>10667</t>
  </si>
  <si>
    <t>10668</t>
  </si>
  <si>
    <t>10669</t>
  </si>
  <si>
    <t>10673</t>
  </si>
  <si>
    <t>10676</t>
  </si>
  <si>
    <t>10678</t>
  </si>
  <si>
    <t>10680</t>
  </si>
  <si>
    <t>01/08/2025</t>
  </si>
  <si>
    <t>04/08/2025</t>
  </si>
  <si>
    <t>05/08/2025</t>
  </si>
  <si>
    <t>06/08/2025</t>
  </si>
  <si>
    <t>07/08/2025</t>
  </si>
  <si>
    <t>08/08/2025</t>
  </si>
  <si>
    <t>11/08/2025</t>
  </si>
  <si>
    <t>12/08/2025</t>
  </si>
  <si>
    <t>13/08/2025</t>
  </si>
  <si>
    <t>14/08/2025</t>
  </si>
  <si>
    <t>15/08/2025</t>
  </si>
  <si>
    <t>18/08/2025</t>
  </si>
  <si>
    <t>19/08/2025</t>
  </si>
  <si>
    <t>20/08/2025</t>
  </si>
  <si>
    <t>21/08/2025</t>
  </si>
  <si>
    <t>22/08/2025</t>
  </si>
  <si>
    <t>25/08/2025</t>
  </si>
  <si>
    <t>26/08/2025</t>
  </si>
  <si>
    <t>27/08/2025</t>
  </si>
  <si>
    <t>28/08/2025</t>
  </si>
  <si>
    <t>29/08/2025</t>
  </si>
  <si>
    <t>PAGO INDEMNIZACION A EX-EMPLEADOS DE ESTE MOPC</t>
  </si>
  <si>
    <t>PAGO JORNALEROS (JUNIO-2025) A PERSONAL DE MANTENIMIENTO VIAL CORREDORES Y PAISAJISMO DE ESTE MOPC</t>
  </si>
  <si>
    <t>PAGO JORNALEROS (JUNIO-2025) A PERSONAL MANTENIMIENTO VIAL (PROVINCIALES) DE ESTE MOPC</t>
  </si>
  <si>
    <t>PAGO JORNALEROS (JUNIO-2025) A PERSONAL DE LA DIRECCION DE SEÑALIZACION VIAL DE ESTE MOPC</t>
  </si>
  <si>
    <t>PAGO VIATICOS (FEBRERO-2025) A PERSONAL DEL DEPARTAMENTO DE PRESUPUESTO FINANCIERO DE ESTE MOPC</t>
  </si>
  <si>
    <t>PAGO VIATICOS (MARZO-2025) A PERSONAL DEL DEPARTAMENTO DE PRESUPUESTO FINANCIERO DE ESTE MOPC</t>
  </si>
  <si>
    <t>PAGO VIATICOS (ABRIL-2025) A PERSONAL DE LA DIR. DE APOYO A PROYECTOS Y GESTION BIN INFRAESTRUCTURA DE ESTE MOPC</t>
  </si>
  <si>
    <t>PAGO VIATICOS (MAYO-2025) A PERSONAL DE LA DIRECCION GENERAL EQUIPOS Y TRANSPORTE (DEPTO. SEGURIDAD Y EQUIPO) DE ESTE MOPC</t>
  </si>
  <si>
    <t>PAGO VIATICOS (MAYO-2025) A PERSONAL DE LA DIRECCION GENERAL EQUIPOS Y TRANSPORTE (DEPTO. MECANICA PESADA) DE ESTE MOPC</t>
  </si>
  <si>
    <t>PAGO VIATICOS (MAYO-2025) A PERSONAL DE LA DIRECCION GENERAL EQUIPO Y TRANSPORTE (DEPTO. DE COMBUSTIBLE) DE ESTE MOPC</t>
  </si>
  <si>
    <t>PAGO VIATICOS (MAYO-2025) A PERSONAL DE DIFERENTES DEPARTAMENTO DE ESTE MOPC</t>
  </si>
  <si>
    <t>PAGO VIATICOS (MAYO-2025) A PERSONAL DE LA DIRECCION GENERAL DE SUPERVISION Y FISCALIZACION DE ESTE MOPC</t>
  </si>
  <si>
    <t>PAGO VIATICOS (MAYO-2025) A PERSONAL DIRECCION GENERAL DE SUPERVISION Y FISCALIZACION DE ESTE MOPC</t>
  </si>
  <si>
    <t>PAGO VIATICOS (JUNIO-2025) A PERSONAL DE LA DIRECCION GENERAL DE ASISTENCIA Y PROTECCION VIAL DE ESTE MOPC</t>
  </si>
  <si>
    <t>PAGO VIATICOS (JUNIO-2025) A PERSONAL DE LA DIRECCION DE CONTROL INTERNO DE ESTE MOPC</t>
  </si>
  <si>
    <t>PAGO VIATICOS (JUNIO-2025) A PERSONAL DIRECCION DE PAVIMENTACION VIAL DE ESTE MOPC</t>
  </si>
  <si>
    <t>PAGO VIATICOS (JUNIO-2025) A PERSONAL DE LA DIRECCION GENERAL DE EDIFICACIONES DE ESTE MOPC</t>
  </si>
  <si>
    <t>PAGO VIATICOS (JUNIO-2025) A PERSONAL DIRECCION GENERAL EQUIPOS Y TRANSPORTE (DPTO. SEGURIDAD DE EQUIPO) DE ESTE MOPC</t>
  </si>
  <si>
    <t>PAGO VIATICOS (JUNIO-2025) A PERSONAL DIRECCION GENERAL EQUIPOS Y TRANSPORTE (DPTO. DE COMBUSTIBLE) DE ESTE MOPC</t>
  </si>
  <si>
    <t>PAGO VIATICOS (JUNIO-2025) A PERSONAL DIRECCION GENERAL ESTUDIOS, DISEÑOS Y PRESUPUESTO INFRAESTRUCTURA VIALES DE ESTE MOPC</t>
  </si>
  <si>
    <t>PAGO VIATICOS (JUNIO-2025) A PERSONAL DE SEÑALIZACION VIAL DE ESTE MOPC</t>
  </si>
  <si>
    <t>PAGO VIATICOS (JUNIO-2025) A PERSONAL DE LA DIRECCION REGIONAL NORTE DE ESTE MOPC</t>
  </si>
  <si>
    <t>PAGO VIATICOS (JUNIO-2025) A PERSONAL DEL VICEMINISTERIO DE COORDINACION REGIONAL DE ESTE MOPC</t>
  </si>
  <si>
    <t>PAGO VIATICOS (JUNIO-2025) A PERSONAL DIRECCION GENERAL DE SUPERVISION Y FISCALIZACION DE ESTE MOPC</t>
  </si>
  <si>
    <t>PAGO VIATICOS (JUNIO-2025) A PERSONAL DIRECCION GENERAL SUPERVISION Y FISCALIZACION (DPTO. TOPOGRAFIA) DE ESTE MOPC</t>
  </si>
  <si>
    <t>SALDO C/CRED. (ACTO #197-2025) Y AB. C/CRED.(ACTO 192-2025) SUSCRITA CON LA Cía. TRIPTICA ARQUITECTURA E INGENIERIA, SRL; C/CARGO AL PAGO CUB.#22, NCF: B1500000007; POR TRABS. RECONST. CARRETERA GUERRA BAYAGUANA, PROV. MONTE PLATA, R.D.</t>
  </si>
  <si>
    <t>PAGO VIATICOS (MAYO-2025) A PERSONAL DE LA DIRECCION GENERAL EQUIPO Y TRANSPORTE (DIVISION DE OPERACIONES) DE ESTE MOPC</t>
  </si>
  <si>
    <t>PAGO VIATICOS (JUNIO-2025) A PERSONAL DIRECCION DE MANTENIMIENTO DE PLANTA FISICA DE ESTE MOPC</t>
  </si>
  <si>
    <t>PAGO COMPRA  DE TERRENO Y MEJORA, DENTRO DEL ÁMBITO DE LA PARCELA No.10 (PTE), DEL D.C. No.31, SEGUN INFORME DE TASACION+ (ACUERDO) S/N Y ANEXOS, PARA EL PROYECTO: CONSTRUCCIÓN  AVENIDA CIRCUNVALACIÓN LOS ALCARRIZOS.</t>
  </si>
  <si>
    <t>PAGO FACTURA No. OP-45, NCF:B1500000117; POR SUMINISTRO Y TRANSPORTE DE H.A.C. PARA BACHEO.</t>
  </si>
  <si>
    <t>PAGO JORNALEROS (JUNIO-2025) DIRECCION DE PAVIMENTACION VIAL DE ESTE MOPC</t>
  </si>
  <si>
    <t>PAGO JORNALEROS (JULIO-2025) A PERSONAL DE LA DIRECCION DE SEÑALIZACION VIAL DE ESTE MOPC</t>
  </si>
  <si>
    <t>PAGO COMPRA DE MEJORA,  DENTRO DEL AMBITO DE LA  CASA No.-111, DEL D.C. S/N., SEGUN INFORME DE TASACION S/N Y ANEXOS,  PARA EL PROYECTO :MANTENIMIENTO, REPARACION Y SUSTITUCION DE LAS JUNTAS DEL PUENTE FRANCISCO DEL ROSARIO SANCHEZ (PUENTE DE LA 17)</t>
  </si>
  <si>
    <t>PAGO COMPRA DE MEJORA,  DENTRO DEL AMBITO DE LA  CASA No.-17, DEL D.C. S/N., SEGUN INFORME DE TASACION + (ACUERDO) S/N Y ANEXOS,  PARA EL PROYECTO :MANTENIMIENTO, REPARACION Y SUSTITUCION DE LAS JUNTAS DEL PUENTE FCO. DEL ROSARIO SANCHEZ (PUENTE DE LA 17)</t>
  </si>
  <si>
    <t>PAGO COMPRA DE MEJORA,  DENTRO DEL AMBITO DE LA  CASA No.-91, DEL D.C. S/N., SEGUN INFORME DE TASACION + (ACUERDO) S/N Y ANEXOS,  PARA EL PROYECTO :MANTENIMIENTO, REPARACION Y SUSTITUCION DE LAS JUNTAS DEL PUENTE FCO. DEL ROSARIO SANCHEZ (PUENTE DE LA 17)</t>
  </si>
  <si>
    <t>PAGO REINTEGRO DE CHEQUE, VIATICOS (ABRIL-2025) A PERSONAL DE ESTE MOPC</t>
  </si>
  <si>
    <t>2do ABONO FACT. e-CF# E450000005611,1er ABONO LIB.8427, (-) ESTE AB. PXP $88,142,531.90, (POLIZA #2-2-502-0350303, VEHICULO DE MOTOR FLOTILLA)</t>
  </si>
  <si>
    <t>PAGO DEUDA ACUMULADA POR DIFERENCIA EN PAGO POLIZA DE SEGURO MEDICO DE LOS EMPLEADOS DE MOPC, MES DE JUNIO 2025</t>
  </si>
  <si>
    <t>PAGO FACTURA NCF:B1500000178; POR ADQUISICION DE MATERIALES DE LIMPIEZA, PARA USO DE LOS DIFERENTES DEPARTAMENTOS DE ESTE MINISTERIO, PROCESO MOPC-DAF-CM-2025-0014.</t>
  </si>
  <si>
    <t>PAGO CUB.#04, FACTURA NCF:E450000000001; POR TRABAJOS DE OBRAS VIALES Y HORMIGON ASFALTICO CALIENTE A NIVEL NACIONAL, REGION V, VALDESIA, LOTE 9, PROVS. PERAVIA, SAN JOSE DE OCOA Y AZUA.</t>
  </si>
  <si>
    <t>PAGO COMPRA DE MEJORA,  DENTRO DEL AMBITO DE LA  CASA No.-04, DEL D.C. S/N., SEGUN INFORME DE TASACION + (ACUERDO) S/N Y ANEXOS,  PARA EL PROYECTO :MANTENIMIENTO, REPARACION Y SUSTITUCION DE LAS JUNTAS DEL PUENTE FRANCISCO DEL ROSARIO SANCHEZ (PUENTE DE L</t>
  </si>
  <si>
    <t>PAGO SERVICIOS DE AGUA POTABLE EN LA DIRECCION PROVINCIAL MOPC SANTIAGO, CORRESP. AL MES DE JUNIO 2025, (S/FACTS NCF: B1500039724 Y B1500039740).</t>
  </si>
  <si>
    <t>PAGO INDEMNIZACION, A EX-EMPLEADO DE ESTE MOPC</t>
  </si>
  <si>
    <t>PAGO HORAS EXTRAS (JUNIO-2025) DEPARTAMENTO DE NOMINA DE ESTE MOPC</t>
  </si>
  <si>
    <t>PAGO HORAS EXTRAS (JUNIO-2025) A PERSONAL DEL VICEMINISTERIO DE INFRAESTRUCTURA VIAL DE ESTE MOPC</t>
  </si>
  <si>
    <t>PAGO HORAS EXTRAS (JUNIO-2025) A PERSONAL VICEMINISTERIO DE SUPERVISION Y FISCALIZACION DE OBRAS DE ESTE MOPC</t>
  </si>
  <si>
    <t>PAGO VIATICOS (JUNIO-2025) A PERSONAL DE LA DIRECCION DE OPERACIONES DE PEAJE OFICINA FIDEICOMISO DE ESTE MOPC</t>
  </si>
  <si>
    <t>PARA REGULARZAR PAGOS MES DE JULIO 2025 DEL PROYECTO PROGRAMA PARA MEJORAR LA CONECTIVIDAD PARA LA TRANSFORMACION DIGITAL EN REP. DOM. (INDOTEL)</t>
  </si>
  <si>
    <t>PARA REGULARZAR PAGOS MES DE JULIO 2025 DEL PROYECTO PROGRAMA PARA MEJORAR LA CONECTIVIDAD PARA LA TRANSFORMACION DIGITAL EN REP. DOM. (INDOTEL)$</t>
  </si>
  <si>
    <t>PAGO HORAS EXTRAS (JUNIO-2025) A PERSONAL DE LA DIRECCION GENERAL DE SUPERVISION Y FISCALIZACION DE OBRAS DE ESTE MOPC</t>
  </si>
  <si>
    <t>PAGO JORNALERO (JULIO-2025) DIRECCION DE DISEÑOS Y CONSTRUCCION DE PLANTA FISICA DE ESTE MOPC</t>
  </si>
  <si>
    <t>PAGO VIATICOS (MAYO-2025) A PERSONAL DIRECCION DE APOYO A PROYECTOS ESPECIALES Y GESTION BIN DE ESTE MOPC</t>
  </si>
  <si>
    <t>TRANSFERENCIA CORRIENTE A INPOSDOM PARA CUBRIR PAGO  NOMINA  DE DICHA INSTITUCIÓN, CORRESPONDIENTE MES DE AGOSTO 2025.</t>
  </si>
  <si>
    <t>TRABAJOS DE CONSTRUCCION Y  RECONSTRUCCION DE CALLES EN EL BARRIO LEBRON EN LOS ALCARRIZOS, SANTO DOMINGO OESTE, LOTE-10, PAGO CUB.03, NCF (B0400000001) Y CUB.04 NCF (B1500000011)</t>
  </si>
  <si>
    <t>PAGO SERVICIOS DE MANTENIMIENTO PARA VEHICULOS PESADOS DEL MOPC, PROCESO MOPC-CCC-PEPU-2023-0027, (S/FACTS. NCF: E450000000151 Y 152).</t>
  </si>
  <si>
    <t>PAGO VIATICOS (JUNIO-2025) A PERSONAL DIRECCION TRANSPORTACION DE EQUIPOS Y TRANSPORTE DE ESTE MOPC</t>
  </si>
  <si>
    <t>PAGO VIATICOS (JULIO-2025) A PERSONAL DE LA DIRECCION DISEÑO CONSTRUCCION DE PLANTA FISICA DE ESTE MOPC</t>
  </si>
  <si>
    <t>TRANSFERENCIA CORRIENTE A INPOSDOM PARA CUBRIR GASTOS SERVICIOS DE ALQUILERES Y FLETES DE DICHA INSTITUCIÓN, CORRESPONDIENTE MES DE AGOSTO 2025.</t>
  </si>
  <si>
    <t>TRANSFERENCIA CORRIENTE A LA OPERADORA METROPOLITANA DE SERVICIOS DE AUTOBUSES (OMSA), CUBRIR PAGO DE NOMINA DE DICHA INSTITUCION, CORRESPONDIENTE AL MES DE AGOSTO 2025</t>
  </si>
  <si>
    <t>TRANSFERENCIA CORRIENTE A LA OPERADORA METROPOLITANA DE SERVICIOS DE AUTOBUSES (OMSA), PAGO DE GASTOS OPERACIONALES DE DICHA INSTITUCION, CORRESPONDIENTE AL MES DE AGOSTO 2025</t>
  </si>
  <si>
    <t>PAGO SERVICIO ENERGIA ELECTRICA A ESTE MOPC, CORRESPONDIENTE A PERIODOS DESCRITOS EN FACTS. ANEXAS, NCF:E450000039104, 39192, 40083, 41132, 41444, 41980, 42494,  Y 42644</t>
  </si>
  <si>
    <t>PAGO VIATICOS (JULIO-2025) A PERSONAL DE LA DIRECCION DE MANTENIMIENTO RD VIAL DE ESTE MOPC</t>
  </si>
  <si>
    <t>PAGO VIATICOS (JULIO-2025) A PERSONAL DEL VICEMINISTERIO DE EDIFICACIONES DE ESTE MOPC</t>
  </si>
  <si>
    <t>PAGO ADQUIS. HORMIGON ASFALTICO FRIO, PARA REALIZ. TRABS. DE BACHEO EN EL D.N.,GRAN STO. DGO. Y STGO DE LOS CABALLEROS, LOTES I, II Y III, PROCESO MOPC-CCC-LPN-2024-0007, (S/FACT. NCF: E450000000007, (-)  20% DE AMORTIZ. DEL AVANCE INIC.</t>
  </si>
  <si>
    <t>PAGO COMPRA DE TERRENO Y MEJORA, DENTRO DEL AMBITO DE LA ESTACION, E0+423  A LA  E0+430, SEGUN INFORME DE TASACION S/N Y ANEXOS,  PARA EL PROY:  DISEÑO Y RECONST. ENTRADA  ACCESO A SAMANA.</t>
  </si>
  <si>
    <t>PAGO COMPRA DE MEJORA, DENTRO DEL AMBITO DE  LA ESTACION, E7+700 A LA E7+708, S/INFORME DE TASACION S/N Y ANEXOS, PARA  EL PROYECTO: CONSTRUCCION CARRETERA EL CERCADO HONDO VALLE, SAN JUAN DE LA MAGUANA</t>
  </si>
  <si>
    <t>PAGO COMPRA DE MEJORA, DENTRO DEL AMBITO DE  LA ESTACION, E7+638 A LA E7+647, S/INFORME DE TASACION S/N Y ANEXOS, PARA  EL PROYECTO: CONSTRUCCION CARRETERA EL CERCADO HONDO VALLE, SAN JUAN DE LA MAGUANA</t>
  </si>
  <si>
    <t>PAGO COMPRA DE MEJORA, DENTRO DEL AMBITO DE  LA ESTACION, E7+690 A LA E7+705, S/INFORME DE TASACION S/N Y ANEXOS, PARA  EL PROYECTO: CONSTRUCCION CARRETERA EL CERCADO HONDO VALLE, SAN JUAN DE LA MAGUANA</t>
  </si>
  <si>
    <t>PAGO COMPRA DE MEJORA, DENTRO DEL AMBITO DE  LA ESTACION, E5+580 A LA E5+600, S/INFORME DE TASACION S/N Y ANEXOS, PARA  EL PROYECTO: CONSTRUCCION CARRETERA EL CERCADO HONDO VALLE, SAN JUAN DE LA MAGUANA</t>
  </si>
  <si>
    <t>PAGO COMPRA DE MEJORA,  DENTRO DEL AMBITO DE LA  CASA No.-06, DEL D.C. S/N., SEGUN INFORME DE TASACION S/N Y ANEXOS,  PARA EL PROYECTO :MANTENIMIENTO, REPARACION Y SUSTITUCION DE LAS JUNTAS DEL PUENTE FRANCISCO DEL ROSARIO SANCHEZ (PUENTE DE LA 17)</t>
  </si>
  <si>
    <t>PAGO COMPRA DE MEJORA,  DENTRO DEL AMBITO DE LA  CASA No.-51, DEL D.C. S/N., SEGUN INFORME DE TASACION S/N Y ANEXOS,  PARA EL PROYECTO :MANTENIMIENTO, REPARACION Y SUSTITUCION DE LAS JUNTAS DEL PUENTE FRANCISCO DEL ROSARIO SANCHEZ (PUENTE DE LA 17)</t>
  </si>
  <si>
    <t>PAGO COMPRA  DE TERRENO, MEJORA, PLANT. Y C-VERJA, DENTRO DEL ÁMBITO DE LA PARCELA No.61, DEL D.C. No.31, SEGUN INFORME DE TASACION S/N Y ANEXOS, PARA EL PROYECTO: CONSTRUCCIÓN  AVENIDA CIRCUNVALACIÓN LOS ALCARRIZOS.</t>
  </si>
  <si>
    <t>PAGO COMPRA  DE TERRENO, MEJORA Y C-VERJA, DENTRO DEL ÁMBITO DE LA  ESTACION , E3+175 A LA E3+185, SEGUN INFORME DE TASACION S/N Y ANEXOS, PARA EL PROYECTO: CONSTRUCCIÓN  AVENIDA CIRCUNVALACIÓN LOS ALCARRIZOS.</t>
  </si>
  <si>
    <t>PAGO COMPRA  DE TERRENO, PLANT. Y C-VERJA, DENTRO DEL ÁMBITO DE LA PARCELA No.10, DEL D.C. No.31, SEGUN INFORME DE TASACION S/N Y ANEXOS, PARA EL PROYECTO: CONSTRUCCIÓN  AVENIDA CIRCUNVALACIÓN LOS ALCARRIZOS.</t>
  </si>
  <si>
    <t>PAGO SERVICIOS DE AGUA POTABLE A ESTE MOPC, CORRESP AL MES DE AGOSTO 2025 (PAGO SEGUN  FACTS. NCF-E450000011654, 1655, 1656, 1657, 1711, 1712, 1713, 1714, 1866, 1880, 2097 Y 3048).</t>
  </si>
  <si>
    <t>PAGO SERVICIO ENERGIA ELECTRICA A ESTE MOPC, CORRESPONDIENTE A PERIODOS DESCRITOS EN FACTS. ANEXAS, NCF:E450000051289,1290, 1291, 1292, 1293, 1294, 1295, 1296, 1297, 1298, 1299, 1300, 1301, 1302, 1303, 1304, 1305, 1306, 1307, 1308, 1309, 1310, Y 1311</t>
  </si>
  <si>
    <t>PAGO JORNALEROS (JULIO-2025) A PERSONAL COMUNITARIOS DEL PROGRAMA ACCION VIAL (PEON CAMINERO) DE ESTE MOPC</t>
  </si>
  <si>
    <t>PAGO SERVICIOS DE RECOLECCION DE RESIDUOS SOLIDOS A ESTE MOPC, CORRESPONDIENTE A MES DE AGOSTO 2025, SEGUN FACTURAS NCF:B1500065649, 5848, 5849, 5857, 5858, 5861, 5862, Y 5864</t>
  </si>
  <si>
    <t>REGULARIZACION AVISO DE DEBITOS MES DE JULIO 2025</t>
  </si>
  <si>
    <t>PAGO JORNALEROS (MAYO-2025) A PERSONAL DEL VICEMINISTERIO DE MANTENIMIENTO VIAL DE ESTE MOPC</t>
  </si>
  <si>
    <t>PAGO VIATICOS (JULIO-205) A PERSONAL DE LA DIRECCION UNIDAD EJECUTORA DE PROYECTOS DE ESTE MOPC</t>
  </si>
  <si>
    <t>TRANSFERENCIA CORRIENTE A INAVI PARA CUBRIR PAGO DE NOMINA  DE DICHA INSTITUCIÓN, CORRESPONDIENTE AL MES DE AGOSTO 2025.</t>
  </si>
  <si>
    <t>TRANSFERENCIA CORRIENTE A INAVI PARA GASTOS OPERACIONALES DE DICHA INSTITUCIÓN, CORRESPONDIENTE AL MES DE AGOSTO 2025.</t>
  </si>
  <si>
    <t>PAGO COMPRA DE MEJORA,  DENTRO DEL AMBITO DE LA  CASA No.-01, DEL D.C. S/N., SEGUN INFORME DE TASACION +(ACUERDO) S/N Y ANEXOS,  PARA EL PROYECTO :MANTENIMIENTO, REPARACION Y SUSTITUCION DE LAS JUNTAS DEL PUENTE FCO. DEL ROSARIO SANCHEZ (PUENTE DE LA 17)</t>
  </si>
  <si>
    <t>PAGO COMPRA DE MEJORA, DENTRO DEL AMBITO DE LA  CASA No.-53, DEL D.C. S/N., SEGUN INFORME DE TASACION S/N Y ANEXOS,  PARA EL PROYECTO :MANTENIMIENTO, REPARACION Y SUSTITUCION DE LAS JUNTAS DEL PUENTE FRANCISCO DEL ROSARIO SANCHEZ (PUENTE DE LA 17)</t>
  </si>
  <si>
    <t>PAGO COMPRA DE MEJORA,  DENTRO DEL AMBITO DE LA  CASA No.-30, DEL D.C. S/N., SEGUN INFORME DE TASACION + (ACUERDO) S/N Y ANEXOS,  PARA EL PROYECTO :MANTENIMIENTO, REPARACION Y SUSTITUCION DE LAS JUNTAS DEL PUENTE FCO. DEL ROSARIO SANCHEZ (PUENTE DE LA 17)</t>
  </si>
  <si>
    <t>PAGO COMPENSACION SEGURIDAD (AGOSTO-2025) A PERSONAL SEG. MILITAR DE ESTE MOPC</t>
  </si>
  <si>
    <t>PAGO COMPENSACION SEGURIDAD (AGOSTO-2025) A PERSONAL SEG. MILITAR (ASPIRANTES) DE ESTE MOPC</t>
  </si>
  <si>
    <t>PAGO COMPRA DE MEJORA, DENTRO DEL AMBITO DE  LA ESTACION, E6+490 A LA E6+500, S/INFORME DE TASACION S/N Y ANEXOS, PARA  EL PROYECTO: CONSTRUCCION CARRETERA EL CERCADO HONDO VALLE, SAN JUAN DE LA MAGUANA</t>
  </si>
  <si>
    <t>PAGO COMPRA DE MEJORA, DENTRO DEL AMBITO DE  LA ESTACION, E7+000 A LA E+007, S/INFORME DE TASACION S/N Y ANEXOS, PARA  EL PROYECTO: CONSTRUCCION CARRETERA EL CERCADO HONDO VALLE, SAN JUAN DE LA MAGUANA</t>
  </si>
  <si>
    <t>TRANSFERENCIA CORRIENTE AL INTRANT PARA CUBRIR  PAGO DE NOMINA DE DICHA INSTITUCIÓN, CORRESPONDIENTE AL MES DE AGOSTO 2025.</t>
  </si>
  <si>
    <t>TRANSFERENCIA CORRIENTE AL INTRANT PARA CUBRIR  GASTOS OPERACIONALES DE DICHA INSTITUCIÓN, CORRESPONDIENTE AL MES DE AGOSTO 2025.</t>
  </si>
  <si>
    <t>PAGO COMPENSACION SEGURIDAD (AGOSTO-2025) A PERSONAL SEG. MILITAR (GRADUADO) DE ESTE MOPC</t>
  </si>
  <si>
    <t>PAGO SERVICIO ENERGIA ELECTRICA A ESTE MOPC, CORRESPONDIENTE A PERIODOS DESCRITOS EN FACTS. ANEXAS, NCF:E450000069083, 68914, 69188, 69023, 69761, 67654, 70998, 68320, 71403, 69949, 67287, 71175, 69368, 69673, 71602, 71454, Y 69436,</t>
  </si>
  <si>
    <t>PAGO COMPRA DE MEJORA,  DENTRO DEL AMBITO DE LA  CASA No.-88, DEL D.C. S/N., SEGUN INFORME DE TASACION S/N Y ANEXOS,  PARA EL PROYECTO :MANTENIMIENTO, REPARACION Y SUSTITUCION DE LAS JUNTAS DEL PUENTE FRANCISCO DEL ROSARIO SANCHEZ (PUENTE DE LA 17)</t>
  </si>
  <si>
    <t>PAGO COMPRA DE TERRENO Y CERCA -VERJA,  DENTRO DEL AMBITO DE LA  PARCELA No.159, DEL D.C. No.12, SEGUN INFORME DE TASACION + (ACUERDO) S/N Y ANEXOS,  PARA EL PROYECTO : CONSTRUCCION AVENIDA CIRCUNVALACION LOS ALCARRIZOS.</t>
  </si>
  <si>
    <t>PAGO FACTURAS Nos. FT-24000594, FT-24000595, FT-24000655 Y FT-24000518; NCF.E450000000074, E450000000075, E450000000081 Y E450000000068; POR ADQUISICION DE ASFALTO TIPO AC-30.</t>
  </si>
  <si>
    <t>PAGO COMPRA  DE TERRENO Y MEJORA , DENTRO DEL ÁMBITO DE LA PARCELA No.31, DEL D.C. No.61, SEGUN INFORME DE TASACION + (ACUERDO) S/N Y ANEXOS, PARA EL PROYECTO: CONSTRUCCIÓN  AVENIDA CIRCUNVALACIÓN LOS ALCARRIZOS.</t>
  </si>
  <si>
    <t>PAGO MODEM DE INTERNET USADO EN MOPC CUENTA No. 735902097, CORRESPONDIENTE AL MES DE JULIO 2025, (S/FACT. NCF: E450000086410)</t>
  </si>
  <si>
    <t>PAGO POR ADQUISICION DE COMBUSTIBLES (GASOIL Y GASOLINA), SEGUN FACTURAS NCF.E450000003003, 3004, 3005, 3102, Y 3103,PROCESO MOPC-CCC-LPN-2024-0009; PARA USO DE ESTE MOPC.</t>
  </si>
  <si>
    <t>PAGO SERVICIOS DE ALQUILER DE IMPRESORAS PARA USO EN DIFERENTES DEPARTAMENTOS DEL MOPC, PROCESO MOPC-DAF-CM-2025-0006, (S/FACTS. NCF: E450000000173 Y 174)</t>
  </si>
  <si>
    <t>PAGO ADQUISICIÓN DE MARTILLOS HIDRÁULICOS DE DEMOLICIÓN PARA USO DEL DEPARTAMENTO DE BACHEO DEL MOPC, PROCESO MOPC-DAF-CM-2024-0031, (S/FACT. NCF: B1500001348).</t>
  </si>
  <si>
    <t>ADQUISICIÓN DE INSUMOS DE PROTECCIÓN Y SEGURIDAD VIAL (DRUMS Y CONOS) PARA USO DEL MOPC, PROCESO MOPC-DAF-CM-2025-0010, (S/FACT. NCF: B1500000080).</t>
  </si>
  <si>
    <t>PAGO COMPRA DE MEJORA,  DENTRO DEL AMBITO DE LA  CASA No.-90, DEL D.C. S/N., SEGUN INFORME DE TASACION S/N Y ANEXOS,  PARA EL PROYECTO :MANTENIMIENTO, REPARACION Y SUSTITUCION DE LAS JUNTAS DEL PUENTE FRANCISCO DEL ROSARIO SANCHEZ (PUENTE DE LA 17)</t>
  </si>
  <si>
    <t>PAGO SERVICIOS COMO NOTARIO ACTUANTE DEL MOPC, EN LA LEGALIZACION DE TRECE (13) CONTRATOS DE EXPROPIACION, DOS (2) CERTIFICACIONES DE FIRMA EN  DOS PODERES Y UNA (1)  CERTIFICACION DE FIRMAS EN CONTRATO ENTRE MOPC Y OMSA, (S/FACT. NCF: B1500000277).</t>
  </si>
  <si>
    <t>PAGO SERVICIOS DE MANTENIMIENTO PARA VEHICULOS PESADOS DEL MOPC, PROCESO MOPC-CCC-PEPU-2023-0027, (S/FACTS. NCF: E450000000158 Y 160).</t>
  </si>
  <si>
    <t>PAGO ADQUISICION  DE PINES EN METAL PARA MINISTRO, VICEMINISTROS, DIRECTORES Y PERSONAL DE PROTOCOLO DEL MOPC, PROCESO MOPC-DAF-CD-2025-0003, (S/FACT. NCF: B1500000020).</t>
  </si>
  <si>
    <t>PAGO ADQUIS. PINTURAS TRAFICO, BASES Y ACABADOS P/USO EN LAS LABORES CONST. Y RECONST. OBRAS, VIVIENDAS E INFRAESTRUCTURA X TORMENTA FRANKLIN S/DECRETO-398-23, PROC. MOPC-MAE-PEEN-2023-0008, (S/ FACTS. NCF: E450000000085,89,90,93 Y 97).</t>
  </si>
  <si>
    <t>PAGO CUB.#03, FACTURA NCF.B1500000136; POR LOS TRABAJOS DE APLICACION DE SEÑALIZACION HORIZONTAL EN PINTURA DE TRAFICO A NIVEL NACIONAL, REGION SUR 1, LOTE 3.</t>
  </si>
  <si>
    <t>PAGO POR ADQUISICION DE COMBUSTIBLES (GASOIL Y GASOLINA), SEGUN FACTURAS NCF.E450000003188, 3213, 3218, 3219, 3237, 3238, 3258, 3267 Y 3274 ,PROCESO MOPC-CCC-LPN-2024-0009; PARA USO DE ESTE MOPC.</t>
  </si>
  <si>
    <t>PAGO SERVICIOS DE MANT. PREVENTIVO DE VEHICULOS PESADOS, ADQUIRIDOS POR EL MOPC, PROCESO MOPC-CCC-PEPU-2023-0033, (S/FACTS. NCF: B1500000498,499,517,518,519,520 Y 521), (-) 20% DE AMORTIZ. DEL AVANCE INIC.</t>
  </si>
  <si>
    <t>PAGO SERVICIOS DE MANTENIMIENTO PARA VEHICULOS PESADOS DEL MOPC, PROCESO MOPC-CCC-PEPU-2023-0027, (S/FACT. NCF: E450000000162).</t>
  </si>
  <si>
    <t>PAGO SERVICIO DE AGUA POTABLE A ESTE MOPC CORRESP. A MES DE AGOSTO 2025, FACTURA NCF:B1500032764</t>
  </si>
  <si>
    <t>PAGO SERVICIOS DE AGUA POTABLE A ESTE MOPC, CORRESP, AL MES JULIO 2025 (SEGUN  FACTS. NCF-E450000003896, 3907, 3966, 3997, 4025, 4052, 4056, 4062, 4091, 4097, 4099, 4111, Y 4131, ).</t>
  </si>
  <si>
    <t>PAGO ADQUIS. DE PIEZAS E INSUMOS PARA LA REPARACIÓN, REHAB. Y MANTENIMIENTO DE LOS EQUIPOS, VEHÍCULOS Y MAQUINARIAS PESADAS Y LIVIANAS DEL MOPC, PROC. MOPC-DAF-CM-2025-0024, (S/FACT. NCF: B1500000975).</t>
  </si>
  <si>
    <t>PAGO (ADICIONAL) COMPRA DE MEJORA , DENTRO DEL ÁMBITO DE LA  ESTACION, E4+245 A LA E4+255, SEGUN INFORME DE TASACION S/N Y ANEXOS, PARA EL PROYECTO: CONSTRUCCIÓN  AVENIDA CIRCUNVALACIÓN LOS ALCARRIZOS.</t>
  </si>
  <si>
    <t>PAGO ADQUISICIÓN DE LICENCIA PARA EL SISTEMA DE CARNETIZACIÓN DE LA DIRECCION DE RECURSOS HUMANOS DEL MOPC, PROCESO MOPC-DAF-CD-2025-0006, (S/FACT. NCF: B1500001261).</t>
  </si>
  <si>
    <t>PAGO JORNALEROS (JULIO-2025) A PERSONAL DE LA DIRECCION DE PROGRAMAS SOCIALES DE ESTE MOPC</t>
  </si>
  <si>
    <t>PAGO CUBICACION No.04, FACT. NCF.B1500000062; POR TRABAJOS DE CONSTRUCCION DEL CAMINO VECINAL EL AGUACATE-LA COLE-LA JAGUA-EL GUAYABO-, SAN FRANCISCO DE MACORIS, PROV. DUARTE.</t>
  </si>
  <si>
    <t>PAGO SUELDO (AGOSTO-2025) A PERSONAL CARACTER EVENTUAL(PASANTIA) DE ESTE MOPC</t>
  </si>
  <si>
    <t>PAGO SUELDO (AGOSTO-2025) A PERSONAL FIJO PROG.17 DE ESTE MOPC</t>
  </si>
  <si>
    <t>PAGO (ADICIONAL) COMPRA DE MEJORA, DENTRO DEL ÁMBITO DEL SOLAR No.04, MANZANA No. 43, DEL D.C No.01, S/INFORME DE TASACIÓN S/N Y ANEXOS, PARA EL PROYECTO: CONSTRUCCION MALECON DE NAGUA.</t>
  </si>
  <si>
    <t>PAGO COMPRA DE TERRENO Y PLANTACION, DENTRO DEL ÁMBITO DE LA PARCELA No.36 DEL D.C. No.31, SEGUN INFORME DE TASACION S/N Y ANEXOS, PARA EL PROYECTO: CONSTRUCCIÓN  AVENIDA CIRCUNVALACIÓN LOS ALCARRIZOS.</t>
  </si>
  <si>
    <t>PAGO  (ADICIONAL) COMPRA DE MEJORA Y PLANTACION, DENTRO DEL ÁMBITO DE LA PARCELA No.119  DEL D.C. No.12, SEGUN INFORME DE TASACION S/N Y ANEXOS, PARA EL PROYECTO: CONSTRUCCIÓN  AVENIDA CIRCUNVALACIÓN LOS ALCARRIZOS.</t>
  </si>
  <si>
    <t>PAGO COMPENSACION SEGURIDAD (AGOSTO-2025) A PERSONAL SEG. MILITAR (SEDE CENTRAL) DE ESTE MOPC</t>
  </si>
  <si>
    <t>PAGO SUELDO (AGOSTO-2025) A PERSONAL FIJO PROG.01 DE ESTE MOPC</t>
  </si>
  <si>
    <t>REGULARIZACION AVISO DE DEBITO EN US$ D/F 03/07/2025</t>
  </si>
  <si>
    <t>REGULARIZACION AVISO DE DEBITO EN US$ D/F 14/07/2025</t>
  </si>
  <si>
    <t>REGULARIZACION AVISO DE DEBITO EN US$ D/F 22/07/2025</t>
  </si>
  <si>
    <t>REGULARIZACION AVISO DE DEBITO EN US$ D/F 24/07/2025</t>
  </si>
  <si>
    <t>REGULARIZACION AVISO DE DEBITO EN US$ D/F 09/07/2025</t>
  </si>
  <si>
    <t>REGULARIZACION AVISO DE DEBITO MES DE JULIO 2025</t>
  </si>
  <si>
    <t>PAGO SUELDO (AGOSTO-2025) A PERSONAL FIJO PROG.11 DE ESTE MOPC</t>
  </si>
  <si>
    <t>PAGO SUELDO (AGOSTO-2025) A EMPLEADOS TEMPORALES DE ESTE MINISTERIO</t>
  </si>
  <si>
    <t>TRANSFERENCIA DE CAPITAL PARA EL FORTALECIMIENTO DE LA CAPACIDAD RECAUDATORIA DEL ESTADO PARA LA SOSTENIBILIDAD FISCAL Y DESARROLLO, CONFORME AL ART. 20 LEY 63-17, PARA REFORMA DEL PARQUE VEHICULAR</t>
  </si>
  <si>
    <t>PAGO SUSCRIPCION ANUAL EN PERIODICO DE CIRCULACION NACIONAL (LISTIN DIARIO) PERIODO 22/07/2025 AL 21/07/2026, PROCESO MOPC-DAF-CD-2025-0010, (S/FACT. NCF: E450000001226).</t>
  </si>
  <si>
    <t>PAGO SERVICIOS COMO NOTARIO ACTUANTE DEL MOPC, EN LA LEGALIZACION DE DIEZ (10) CONTRATOS DE OPCION A COMPRA (EXPROPIACION), (S/FACT. B1500000069).</t>
  </si>
  <si>
    <t>PAGO PROPORCION DE LA FACTURA NCF.E450000003702, PÓLIZA PLANES COMPLEMENTARIOS, FUNCIONARIOS DE PRIMER NIVEL, ASUMIDA POR ESTE MOPC, CORRESP, AGOSTO 2025</t>
  </si>
  <si>
    <t>PAGO SUELDO (AGOSTO-2025) A PERSONAL FIJO PROG.19 DE ESTE MOPC</t>
  </si>
  <si>
    <t>PAGO SUELDO (AGOSTO-2025) A PERSONAL EN TRAMITE PARA PENSION DE ESTE MOPC</t>
  </si>
  <si>
    <t>PAGO SERVICIO DE COMUNICACION (INALAMBRICA) A ESTE MOPC; CORRESPONDIENTE AL MES DE_x000D_
JULIO 2025, CUENTA No.702156743, SEGUN FACTURA NCF-E450000085895</t>
  </si>
  <si>
    <t>PAGO POR SERVICIOS DE UN (1) INTERNET Gbps CON 8 IP+ REDUNDANCIA, AL PROGRAMA  ASISTENCIA VIAL, CORRESP. AL MES DE AGOSTO 2025, (CUENTA No. 9232363), (S/FACT. NCF E450000017277).</t>
  </si>
  <si>
    <t>PAGO COMPRA  DE TERRENO Y MEJORA, DENTRO DEL ÁMBITO DE LA PARCELA No.10, DEL D.C. No.31, SEGUN INFORME DE TASACION S/N Y ANEXOS, PARA EL PROYECTO: CONSTRUCCIÓN  AVENIDA CIRCUNVALACIÓN LOS ALCARRIZOS.</t>
  </si>
  <si>
    <t>PAGO COMPRA DE MEJORA, DENTRO DEL AMBITO DE  LA ESTACION, E15+215 A LA E15+228, S/INFORME DE TASACION S/N Y ANEXOS, PARA  EL PROYECTO: CONSTRUCCION CARRETERA EL CERCADO HONDO VALLE, SAN JUAN DE LA MAGUANA</t>
  </si>
  <si>
    <t>PAGO COMPRA DE MEJORA,  DENTRO DEL AMBITO DE LA  CASA No.-10, DEL D.C. S/N., SEGUN INFORME DE TASACION S/N Y ANEXOS,  PARA EL PROYECTO :MANTENIMIENTO, REPARACION Y SUSTITUCION DE LAS JUNTAS DEL PUENTE FRANCISCO DEL ROSARIO SANCHEZ (PUENTE DE LA 17)</t>
  </si>
  <si>
    <t>TRABS. DE CONSTRUCCION AVENIDA CIRCUNVALACION NORTE, SANTIAGO DE LOS CABALLEROS, (VALOR CUB.#19 NCF: B1500000052; $18,356,477.22; (-) 1ER. ABONO S/LIB. 5443; ESTE PAGO SALDA).</t>
  </si>
  <si>
    <t>TRABAJOS CONSTRUCCION Y RECONSTRUCCION DE INFRAESTRUCTURAS VIALES, QUE FUERON AFECTADAS POR EL PASO DE LA TORMENTA FRANKLIN, LOTE-05, S/DEC. #398-2023, (PAGO CUB. #03, NCF:B1500000190)</t>
  </si>
  <si>
    <t>TRABAJOS DE CONSTRUCCION Y REHABILITACION DE LAS EST. 525-EST. 762 DE LA CALLE DEL DESVIO SECTOR CARA LINDA, PROV. MONTE PLATA, LOTE-03 (PAGO CUB. #03, NCF:B1500000006)</t>
  </si>
  <si>
    <t>PAGO SERVICIOS ADMINISTRADOS DE CONECTIVIDAD INALAMBRICA DEL MOPC, CORRESP. AL MES DE AGOSTO 2025, (S/FACT. NCF:B1500000829).</t>
  </si>
  <si>
    <t>PAGO SUELDO RETROACTIVO (JULIO-2025) A EMPLEADO TEMPORAL DE ESTE MOPC</t>
  </si>
  <si>
    <t>PAGO SUELDO RETROACTIVO (JULIO-2025) A PERSONAL FIJO DE ESTE MOPC</t>
  </si>
  <si>
    <t>PAGO CUBS. Nos.37, 38 Y 39, FACTS. NCF.B1500000133, B1500000134 Y B1500000135; POR TRABS. CONSTRUCCION Y REALIZACION DEL PROYECTO DE MEJORAMIENTO DE LA INFRAESTRUCTURA VIAL EN LAS CONEXIONES NORTE - SUR DE SANTO DOMINGO.</t>
  </si>
  <si>
    <t>PAGO PROPORCIÓN DE FACT. NCF: E450000005110 Y PAGO FACT. NCF: E450000005111, CORRESP. A PÓLIZA COBERTURA PLANES COMPLEMENTARIOS, (FUNCIONARIOS DE PRIMER NIVEL, PARA  SER ASUMIDA POR MOPC), CORRESP. AL MES DE AGOSTO 2025.</t>
  </si>
  <si>
    <t>TRABS. DE DISEÑO Y CONSTRUCCION DE LA CARRETERA HATO MAYOR-EL PUERTO INCLUYENDO SUS OBRAS DE ARTE, PROV. HATO MAYOR, (PAGO CUB. #15 NCF:B1500000031).</t>
  </si>
  <si>
    <t>PAGO COMPRA  DE  TERRENO Y MEJORA, DENTRO DEL ÁMBITO DE LA PARCELA No.10, DEL D.C. No.31, SEGUN INFORME DE TASACION S/N Y ANEXOS, PARA EL PROYECTO: CONSTRUCCIÓN  AVENIDA CIRCUNVALACIÓN LOS ALCARRIZOS.</t>
  </si>
  <si>
    <t>PAGO COMPRA  DE  TERRENO Y MEJORA, DENTRO DEL ÁMBITO DE LA PARCELA No.10 (PARTE), DEL D.C. No.31, SEGUN INFORME DE TASACION S/N Y ANEXOS, PARA EL PROYECTO: CONSTRUCCIÓN  AVENIDA CIRCUNVALACIÓN LOS ALCARRIZOS.</t>
  </si>
  <si>
    <t>PAGO COMPRA DE MEJORA,  DENTRO DEL AMBITO DE LA  CASA No.-19, DEL D.C. S/N, S/INFORME DE TASACION + (ACUERDO) S/N Y ANEXOS,  PARA EL PROYECTO :MANTENIMIENTO, REPARACION Y SUSTITUCION DE LAS JUNTAS DEL PUENTE FRANCISCO DEL ROSARIO SANCHEZ (PUENTE D/LA 17)</t>
  </si>
  <si>
    <t>PAGO COMPRA DE MEJORA, DENTRO DEL AMBITO DE LA ESTACION E1+917 A LA E1+922, SEGUN INFORME DE TASACION S/N + ACUERDO Y ANEXOS,  PARA EL PROY: CONSTRUCCION SOLUCION VIAL, AVENIDA REPUBLICA DE COLOMBIA.</t>
  </si>
  <si>
    <t>TRABS. DEL PLAN NACIONAL DE ASFALTADO, P/REPARAC.DE CALLES, AVS.,CARRETS.,CAMS. VECS.,ACERAS Y CONTS, AFECTADOS POR LA TORM. ALPHA EN DIFETS. PROVS. (VAL.AV.INIC.S/ADD.II No.600-24 $409,955,086.15 (-) 1ER.AB.LIB.676;-2DO.AB. S/LIB.3635; ESTE PAGO SALDA)</t>
  </si>
  <si>
    <t>PAGO CUB.3, FACT. NCF.B1500000132; POR TRABS. DE OBRAS VIALES Y HORMIGON ASFALTICO CALIENTE A NIVEL NACIONAL,ZONA A, REGION GRAN STO. DGO. Y MONTE PLATA, PROVS.:DISTRITO NACIONAL, STO. DGO. Y MONTE PLATA, LOTE 5.</t>
  </si>
  <si>
    <t>PAGO POR SERVICIOS DE COMUNICACION (FLOTAS) A ESTE MOPC, CORRESPONDIENTE AL MES DE AGOSTO 2025, CUENTA 87994789, SEGUN FACTURA NCF.E450000017132).</t>
  </si>
  <si>
    <t>PAGO COMPRA DE MEJORA Y PLANTACION, DENTRO DEL AMBITO DE LA ESTACION E3+295 A LA E3+310, SEGUN INFORME DE TASACION S/N + ACUERDO Y ANEXOS,  PARA EL PROY: CONSTRUCCION AV. CIRCUNVALACION LOS ALCARRIZOS.</t>
  </si>
  <si>
    <t>PAGO (ADICIONAL) COMPRA  DE MEJORA, DENTRO DEL ÁMBITO DE LA ESTACION E4+280 A LA E4+290, SEGUN INFORME DE TASACION S/N Y ANEXOS, PARA EL PROYECTO: CONSTRUCCIÓN  AVENIDA CIRCUNVALACIÓN LOS ALCARRIZOS.</t>
  </si>
  <si>
    <t>TRABAJOS DE OBRAS VIALES Y HORMIGON ASFALTICO CALIENTE A NIVEL NACIONAL, REGION X, OZAMA Y SAN CRISTOBAL, LOTE 19, (PAGO CUB.#04 FACT. NCF.E450000000033).</t>
  </si>
  <si>
    <t>PAGO COMPRA DE MEJORA, DENTRO DEL AMBITO DE LA ESTACION E11+594 A LA E11+600, SEGUN INFORME DE TASACION S/N  Y ANEXOS,  PARA EL PROY: CONSTRUCCION CARRETERA EL CERCADO-HONDO VALLE,  PROV. ELIAS PIÑAS</t>
  </si>
  <si>
    <t>PAGO COMPRA DE MEJORA, DENTRO DEL AMBITO DE LA ESTACION E4+600 A LA E4+670, SEGUN INFORME DE TASACION S/N  Y ANEXOS,  PARA EL PROY: CONSTRUCCION SOLUCION VIAL, AVENIDA REPUBLICA DE COLOMBIA.</t>
  </si>
  <si>
    <t>PAGO SUELDO (AGOSTO-2025) A PERSONAL FIJO DE ESTE MOPC</t>
  </si>
  <si>
    <t>PAGO INTERINATO (AGOSTO-2025) A PERSONAL FIJO EN CARGO DE CARRERA DE ESTE MOPC</t>
  </si>
  <si>
    <t>PAGO SUMINISTRO Y TRANSPORTE DE H.A.C., PARA BACHEO, (PAGO FACTS. OP-51, OP-52 Y OP-53, NCF: B1500000048, 49 Y 50).</t>
  </si>
  <si>
    <t>PAGO SUMINISTRO Y TRANSPORTE DE H.A.C., PARA BACHEO, (PAGO FACTS. OP-46 Y OP-47, NCF: B1500000120 Y 119).</t>
  </si>
  <si>
    <t>TRABS. DE OBRAS VIALES Y H. A. C. A NIVEL NACIONAL, ZONA E, REGION NORTE, PROVINCIAS LA VEGA, STGO. RODRIGUEZ, VALVERDE, MONTECRISTI, PUERTO PLATA Y DAJABON, LOTE 44, (PAGO CUB. #03 NCF: B1500000056).</t>
  </si>
  <si>
    <t>TRABS. DE OBRAS VIALES Y HORMIGON ASFALTICO CALIENTE A NIVEL NACIONAL, ZONA E, #47, REG. NORTE, PROVS. LA VEGA, STGO., STGO. RODRIGUEZ, VALVERDE, MONTECRISTI, PUERTO PLATA Y DAJABON, LOTE 40, (PAGO CUB. #03, NCF:B1500000456)</t>
  </si>
  <si>
    <t>TRABS. RECONSTRUCCION DE LA CARRETERA CAÑAFISTOL-SOMBRERO- EL LLANO- BOCA CANASTA, PROV. PERAVIA, (PAGO CUB. #11 NCF: B1500000082).</t>
  </si>
  <si>
    <t>TRABAJOS  APLICACION DE SEÑALIZACION HORIZONTAL EN PINTURA DE TRAFICO A NIVEL NACIONAL, LOTE I, REGION NORTE. (PAGO CUB. #04, NCF:E450000000049)</t>
  </si>
  <si>
    <t>PAGO LINEA DE CREDITO CON C/CREDITO Y GARANTIA SOLIDARIA (ACTO 225-2025 D/F 21/07/25), OTORG. A BANRESERVAS, C/CARGO A CUB.#01, FACT. NCF.B1500000335; TRABS. DE OBRAS VIALES Y HORM. ASFALT. CALIENTE A NIVEL NACIONAL, REG. X, OZAMA Y SAN CRISTOBAL, LOTE 20</t>
  </si>
  <si>
    <t>TRABS. DE OBRAS VIALES Y HORMIGON ASFALTICO CALIENTE A NIVEL NACIONAL, REGION VIIl, YUMA, LOTE 14, PROVS. LA ALTAGRACIA, LA ROMANA Y EL SEIBO, (PAGO CUB. #3 NCF: E450000000012).</t>
  </si>
  <si>
    <t>3ER. AB. A C/C Y GARANTIA SOLIDARIA (ACTO 429-25) OTORG. A BANRESERVAS, C/CARGO A CUB.6, NCF.-E450000000003; TRABS. DE OBRAS VIALES Y H.A.C. A NIV. NAC., ZONA D, REG. ESTE, PROVS. S.P.M.-LA ROMANA- EL SEIBO- HATO MAYOR Y LA ALTAGRACIA, LOTE 33 Y 34.</t>
  </si>
  <si>
    <t>PAGO VACACIONES NO DISFRUTADAS, A EX-EMPLEADO DE ESTE MOPC</t>
  </si>
  <si>
    <t>TRABS. OBRAS VIALES Y HORMIGON ASFALTICO CALIENTE A NIVEL NACIONAL, ZONA E, LA VEGA, SANTIAGO, STGO. RGUEZ.,VALVERDE, MONTECRISTI, PTO. PTA. Y DAJABON, REGION NORTE, LOTE 37, (PAGO CUB. #03 NCF: B1500000026).</t>
  </si>
  <si>
    <t>PAGO INDEMNIZACION A EX-EMPLEADO DE ESTE MOPC</t>
  </si>
  <si>
    <t>TRABS. DE OBRAS VIALES Y HORMIGON ASFALTICO CALIENTE A NIVEL NACIONAL, ZONA B,No.3, REGION SUR 1, PROVS. SAN CRISTOBAL, PERAVIA, SAN JOSE DE OCOA, AZUA, SAN JUAN, LOTE 14.(PAGO CUB.02, NCF:B1500000137)</t>
  </si>
  <si>
    <t>PAGO AVANCE SEGUN ADENDA 1, No.750-2022 AL CONTRATO 50-2001; PARA LOS TRABAJOS DE CONSTRUCCION DE CAMINO VECINAL GUERRA-LA JOYA-EL PEJE, TRAMOS I Y II</t>
  </si>
  <si>
    <t>PAGO COMPRA DE MEJORA, DENTRO DEL AMBITO DE LA ESTACION, E1+926  A LA  E1+933, SEGUN INFORME DE TASACION+ (ACUERDO) S/N Y ANEXOS,  PARA EL PROY:CONSTRUCCION SOLUCION VIAL, AVENIDA REPUBLICA DE COLOMBIA.</t>
  </si>
  <si>
    <t>PAGO COMPRA  DE PLANTACION, DENTRO DEL ÁMBITO DE LA PARCELA No.10,DEL D.C. No. 31, SEGUN INFORME DE TASACION S/N Y ANEXOS, PARA EL PROYECTO: CONSTRUCCIÓN  AVENIDA CIRCUNVALACIÓN LOS ALCARRIZOS.</t>
  </si>
  <si>
    <t>PAGO COMPRA  DE MEJORA Y PLANTACION, DENTRO DEL ÁMBITO DE LA ESTACION, E3+300 A LA E3+315, SEGUN INFORME DE TASACION + (ACUERDO) S/N Y ANEXOS, PARA EL PROYECTO: CONSTRUCCIÓN  AVENIDA CIRCUNVALACIÓN LOS ALCARRIZOS.</t>
  </si>
  <si>
    <t>PAGO COMPRA DE MEJORA, DENTRO DEL AMBITO DE  LA ESTACION, E19+100 A LA E19+110, S/INFORME DE TASACION S/N Y ANEXOS, PARA  EL PROYECTO: CONSTRUCCION CARRETERA EL CERCADO HONDO VALLE, SAN JUAN DE LA MAGUANA</t>
  </si>
  <si>
    <t>(PAGO CUB. #07, NCF:B1500000120) POR TRABS. OBRAS VIALES Y HORMIGON ASFALTICO CALIENTE A NIVEL NACIONAL, ZONA A, REGION GRAN SANTO DOMINGO Y MONTE PLATA, PROVS. SANTO DOMINGO Y MONTE PLATA, LOTE 9</t>
  </si>
  <si>
    <t>PAGO SERVICIOS COMO NOTARIO EN LA LEGALIZACION DEL ACTO No.73-25, PROCESO MOPC-CCC-CP-2025-0001, RECEPCION Y APERTURA DE LAS OFERTAS TECNICAS Y ECONOMICAS, (S/FACT. NCF: B1500000506).</t>
  </si>
  <si>
    <t>PAGO SERVICIOS COMO NOTARIO ACTUANTE DEL MOPC, EN LA LEGALIZACION DE DIECISEIS (16) CONTRATOS DE OPCION A COMPRA (EXPROPIACION), (S/FACT. NCF: B1500000045).</t>
  </si>
  <si>
    <t>PAGO POLIZA COLECTIVA DE VIDA No.2-2-102-0003141 DE LOS EMPLEADOS DE ESTE MOPC, CORRESP. AL MES DE AGOSTO DE 2025, (S/FACT. NCF: E450000007170, (-) N/C E340000058515).</t>
  </si>
  <si>
    <t>PAGO FACTURA NCF.B1500000828; POR SERVICIO CIRCUITO DE INTERNET SIMETRICO DEDICADO 1 GBPS PARA USO DE ESTE MOPC, CORRESPONDIENTE  AL MES DE AGOSTO 2025.</t>
  </si>
  <si>
    <t>PAGO SUPLENCIAS (AGOSTO-2025) A PERSONAL FIJO EN CARGO DE CARRERA DE ESTE MOPC</t>
  </si>
  <si>
    <t>PAGO SUPLENCIAS (JULIO-2025) A PERSONAL FIJO EN CARGO DE CARRERA DE ESTE MOPC</t>
  </si>
  <si>
    <t>PAGO JORNALEROS (JULIO-2025) A PERSONAL DRENAJE PLUVIAL (ALBAÑILERIA Y LIMPIEZA) DE ESTE MOPC</t>
  </si>
  <si>
    <t>ABONO A PRESTAMO CON C/C Y GAR. SOL. ACTO #449-23 OTORG. A BANRESERVAS,C/CARGO PAGO CUB. #2 NCF:B1500000155, X TRABS.CONST. Y REHAB. ACERAS,CONTENES,BADENES E IMBORNALES A NIVEL NAC.,REG.NORDESTE, L/6,ITEM 12,13,14 Y 15;MONSEÑOR NOUEL SECCION 2,3,4 Y 5.</t>
  </si>
  <si>
    <t>PAGO COMPRA DE TERRENO Y MEJORA, DENTRO DEL AMBITO DE LA ESTACION, E1+966  A LA  E1+988, SEGUN INFORME DE TASACION S/N Y ANEXOS,  PARA EL PROY:CONSTRUCCION SOLUCION VIAL, AVENIDA REPUBLICA DE COLOMBIA.</t>
  </si>
  <si>
    <t>PAGO COMPRA DE MEJORA, DENTRO DEL AMBITO DE  LA ESTACION, E3+660 A LA E3+665, S/INFORME DE TASACION S/N Y ANEXOS, PARA  EL PROYECTO: CONSTRUCCION CARRETERA EL CERCADO HONDO VALLE, SAN JUAN DE LA MAGUANA</t>
  </si>
  <si>
    <t>PAGO COMPRA DE MEJORA, DENTRO DEL AMBITO DE  LA ESTACION, E3+710 A LA E3+720, S/INFORME DE TASACION S/N Y ANEXOS, PARA  EL PROYECTO: CONSTRUCCION CARRETERA EL CERCADO HONDO VALLE, SAN JUAN DE LA MAGUANA</t>
  </si>
  <si>
    <t>PAGO (ADICIONAL) COMPRA  DE MEJORA Y PLANTACION, DENTRO DEL ÁMBITO DE LA PARCELA No.159, DEL D.C. No.12, SEGUN INFORME DE TASACION + (ACUERDO) S/N Y ANEXOS, PARA EL PROYECTO: CONSTRUCCIÓN  AVENIDA CIRCUNVALACIÓN LOS ALCARRIZOS.</t>
  </si>
  <si>
    <t>SALDO C/C OTORG. A BANRESERVAS,ACTO 461-23 C/CARGO SALDO CUB.6 NCF.B1500000018 Y PAGO CUB.07 NCF:19,CONST.MUROS D/GAVS.,ENCACHE CUNETAS Y COLOC.TUBERIA D/HORMIGON 30" Y 36" D/DIAMETRO,C/CARRET.VILLA JARAGUA-LAS CAÑITAS,PROV.BAHORUCO,TORM.SANDY,DEC.618-12</t>
  </si>
  <si>
    <t>TRABS. RECONST. DEL CAMINO VECINAL FRIA 01, DON JUAN PROV. MONTE PLATA Y RECONST. CALLE PRINCIPAL  LAS FRIAS 2, DISTRITO MUNICIPAL DON JUAN,  PROV. MONTE PLATA, LOTE 8, ITEMS 1 Y 2, (PAGO CUB. #02, NCF:B1500000187)</t>
  </si>
  <si>
    <t>PAGO JORNALEROS (JULIO-2025) A PERSONAL DE LA DIRECCION DE MANTENIMIENTO DE PLANTA FISICA DE ESTE MOPC</t>
  </si>
  <si>
    <t>PAGO CUB. #01, FACTURA  NCF:B1500000048; POR LOS TRABAJOS DE CONSTRUCCION DE PARQUEAT SAN CRISTOBAL, UBICADO  EN LA PROV. SAN CRISTOBAL, R.D.</t>
  </si>
  <si>
    <t>3ER. ABONO A C/CRED. OTORG. A BANRESERVAS (ACTO #543-2023), C/CARGO AL PAGO FACTS, Nos. OP-07, OP-08 Y OP-09, NCF:B1500000128, 129 Y 130, POR SUMINISTRO Y TRANSPORTE DE H.A.C, PARA BACHEO, (PXP. C/C.$168,418,309.79).</t>
  </si>
  <si>
    <t>PAGO FACTURAS Nos. FT-24000717, FT-25000047, FT-25000006 Y FT-25000048, NCF.E450000000452, E450000000459, E340000000978 (NOTA DE CREDITO) Y E450000000460; POR ADQUISICION DE ASFALTO TIPO AC-30.</t>
  </si>
  <si>
    <t>PAGO JORNALEROS (JULIO-2025) A PERSONAL DE LA DIRECCION GENERAL DE ASISTENCIA Y PROTECCION VIAL DE ESTE MOPC</t>
  </si>
  <si>
    <t>PAGO VACACIONES NO DISFRUTADA, A EX-COLABORADORES DE ESTE MOPC</t>
  </si>
  <si>
    <t>SALDO C/CRED. Y GAR. SOL. ACTO 464/23, OTORG. A BANRESERVAS  C/CARGO AL PAGO CUB. #11 NCF: B1500000129, POR TRABS. CONST. Y RECONST. CAM., CARRET. CRUCE LA PIÑA-NARANJO DULCE-LA EXPLANACION-RIO BOBA, PROV. DUARTE.</t>
  </si>
  <si>
    <t>TRABS. DE OBRAS VIALES Y H. A. C., A NIVEL NACIONAL, ZONA E, REG. NORTE, PROVS. LA VEGA, SANTIAGO, STGO. RODRIGUEZ, VALVERDE, MONTECRISTI, PUERTO PLATA Y DAJABON, LOTE 35 (PAGO CUB.04, NCF: B1500000105)</t>
  </si>
  <si>
    <t>TRABAJOS DE OBRAS VIALES Y HORMIGON ASFALTICO CALIENTE, A NIVEL NACIONAL-ZONA  A, REGION GRAN SANTO DOMINGO Y MONTE PLATA, PROVS: DISTRITO NACIONAL, STO.DGO. Y MONTE PLATA, LOTE-07 (PAGO CUB. #02 FINAL Y DEV. DEL RETENIDO, NCF:B1500000279))</t>
  </si>
  <si>
    <t>3ER. AB. A CESION D/CRED. (ACTO 420-23), OTORG. A BANRESERVAS, C/CARGO A LA CUB.#5, FACT. NCF.B1500000263; POR TRABS. DE OBRAS VIALES Y H.A.C. A_x000D_
NIVEL NACIONAL, ZONA C, REGION SUR II, BARAHONA, BOHORUCO, INDEPENDENCIA Y ELIAS PIÑA, LOTE 20.</t>
  </si>
  <si>
    <t>SALDO C/CRED. OTORGADA AL BANCO DE DESARROLLO Y EXPORTACIONES  (BANDEX) SRL,  (ACTO-#819-2024) C/CARGO PAGO CUB. #03, NCF:E450000000009, POR TRABS. DE CONST. PARQUEO CENTRO DE LOS HEROES I, UBICADO EN SANTO DOMINGO.</t>
  </si>
  <si>
    <t>PAGO CUB.#05, FACT. NCF.B1500000131; POR LOS TRABAJOS DE APLICACION DE SEÑALIZACION HORIZONTAL EN PINTURA  TERMOPLASTICA A NIVEL NACIONAL, REGION GRAN SANTO DOMINGO Y D.N., LOTE 7..</t>
  </si>
  <si>
    <t>TRABS. CONSTRUCCION DEL EDIFICIO DE AULAS NUM.2, QUE CONSTA DE LOS BLOQUES 2,3,Y 4, DE LA UNIVERSIDAD DE LA POLICIA NACIONAL (PAGO CUB. #08 FINAL, NCF:E450000000006)</t>
  </si>
  <si>
    <t>TRABS.VARIOS EN LOS MUNICIPIOS DE NAGUA, CABRERA Y EL FACTOR, PROVS. EL SEIBO Y M.T.SCHEZ.,X LLUVIAS QUE AFECTARON A DICHAS PROVS.EN LOS MESES DE OCT.-NOV.16, (PAGO CUB.11, NCF E450000000020)</t>
  </si>
  <si>
    <t>RECONST. ACERAS EN C/DESVIO,CARA LINDA ;MTE.PTA:CONST Y REHAB.D/LAS EST.375-,EST,484 D/LA CALLE D/DESVIO SECTOR CARA LINDA,CONST. Y REHAB.EST.762, Y EST 980 D/LA C/DEL DESVIO SECTOR CARA LINDA,MTE. PTA,L/I,ITEMS 1,2 Y 3,(PAGO CUB.02,NCF:B1500000060).</t>
  </si>
  <si>
    <t>2DO.AB. C/CRED. (ACTO #192-2025) SUSCRITA CON LA Cía. TRIPTICA ARQUITECTURA E INGENIERIA, SRL, C/CARGO AL PAGO D/LAS CUBS. #23 Y 24, NCF:B1500000008 Y 00009, P/TRABS. RECONST. CARRET. GUERRA BAYAGUANA, PROV. MONTE PLATA, (PXP. C/C.$30,591,726.69)</t>
  </si>
  <si>
    <t>TRABAJOS DE CONSTRUCCION DEL CENTRO DE LABORATORIOS DEL PROGRAMA NACIONAL DE TAMIZ NEONATAL Y ALTO RIESGO, SANTO DOMINGO, D.N., (PAGO CUB. #02, NCF: B1500000457).</t>
  </si>
  <si>
    <t>SALDO CUB.#01, FACT. NCF.B1500000142 Y PAGO CUB.#02, FACT. NCF.B1500000151; POR TRABS. DE BADEN TUBULAR 72" SOBRE RIO ANAMUYA, MUNICIPIO DE HIGUEY, CAMINO VECINAL LA GUAZUMA, CAMINO VECINAL-LA LLANADA DEL CERRO, PROV. LA ALTAGRACIA, ITEM 1, 2 Y 3, LOTE 7.</t>
  </si>
  <si>
    <t>TRABS. CONST. Y REHABILITACIÓN DE ACERAS, CONTENES, BADENES E IMBORNALES A NIVEL NAC, REG. NORTE, LOTE-05, ITEMS 10, 12, Y 18, PUERTO PLATA  SECCIÓN 4 SANTIAGO DE LOS CABALLEROS SECCIÓN 1 Y 7, (PAGO CUB. #02 NCF: B1500000061).</t>
  </si>
  <si>
    <t>TRABS. CONSTRUCCION DE OBRAS COMPLEMENTARIAS, PARA EL FUNCIONAMIENTO DEL HOSPITAL DE LAS TERRENAS, PROV. SAMANA, (PAGO CUB. #06, NCF: B1500000458.</t>
  </si>
  <si>
    <t>3ER. AB.  A C/CONT. OTORG. X CONSTRUCTORA COPISA, ACTO #398-2023, C/CARGO PAGO CUB.#07, NCF.B1500000086, TRABS. OBRAS VIALES Y HORMIGON ASFALTICO CALIENTE A NIVEL NAC., ZONA F, No 19, REGION NORDESTE, LOTE 43, (PXP. C/CONT. $26,479,682.14)</t>
  </si>
  <si>
    <t>TRABS. ENLACE Y PUENTE SOBRE ARROYO FORTUNATO ITEM 1, Y RECONST. CAMINO VECINAL, LOS FRANCESES, EN EL MUNICIPIO DE MICHES PROV. EL SEIBO ITEM  2, LOTE 2,(PAGO CUB. #02 NCF:B1500000162)</t>
  </si>
  <si>
    <t>PAGO COMPRA DE MEJORA, DENTRO DEL AMBITO DE  LA ESTACION, E0+030  A LA E0+035, S/INFORME DE TASACION S/N Y ANEXOS PARA EL PROYECTO: CONSTRUCCION DEL PUENTE LA LEONORA, MAIMON, PROV. MONSEÑOR NOUEL.</t>
  </si>
  <si>
    <t>PAGO CUB.#12, FACTURA NCF.B1500000012; TRABAJOS VARIOS EN LAS PROVINCIAS HERMANAS MIRABAL Y LA VEGA POR DAÑOS OCASIONADOS POR LAS LLUVIAS DE OCTUBRE Y NOVIEMBRE DEL 2016.</t>
  </si>
  <si>
    <t>PAGO COMPRA DE MEJORA, DENTRO DEL AMBITO DE  LA ESTACION, E0+000  A LA E0+000, S/INFORME DE TASACION S/N Y ANEXOS PARA EL PROYECTO: CONSTRUCCION DEL PUENTE LA LEONORA, MAIMON, PROV. MONSEÑOR NOUEL.</t>
  </si>
  <si>
    <t>TRABS. VARIOS DE CONST.,RECONST. Y REHAB. EN LOS DIFERENTES MUNICIPIOS, PROV. SANTIAGO DE LOS CABALLEROS POR DAÑOS OCAS. POR LAS LLUVIAS DE LOS MESES OCT-NOV-16 S/DECRETO #34-17, (PAGO CUB. #13 NCF: E450000000001).</t>
  </si>
  <si>
    <t>3ER. AB. C/CONTRATO OTORG. POR CONSTRUCTORA LOMALPE,SRL-ACTO 494-24; TRABS. DE REHAB. CARRET. C/AUTOPISTA DUARTE-PRESA DE TAVERAS, LOS COCOS-BAITOA, RED DE CAMS. VECS. Y CALLES STO. DGO.,C/CARGO A SALDO CUB.4, FACT.NCF.B1500000001,  PXP C/C 222,031,021.63</t>
  </si>
  <si>
    <t>PAGO COMPRA DE TERRENO, DENTRO DEL AMBITO DE LA PARCELA No.89-B, DEL D.C. No.13, SEGUN INFORME DE TASACION S/N + ACUERDO Y ANEXOS,  PARA EL PROY: CONSTRUCCION SOLUCION VIAL, AVENIDA REPUBLICA DE COLOMBIA.</t>
  </si>
  <si>
    <t>TRABS. OBRAS VIALES Y HORMIGON ASFALTICO CALIENTE, A NIVEL NACIONAL, REG. X, OZAMA Y SAN CRISTOBAL,PROVS.STO DGO.ESTE,NORTE,OESTE,D.N.,LOS ALCARRIZOS,PEDRO BRAND, SAN ANTONIO DE GUERRA, BOCA CHICA Y SAN CRISTOBAL, L/22, (PAGO CUB. #03 NCF: B1500000122).</t>
  </si>
  <si>
    <t>PAGO COMPRA DE MEJORA, DENTRO DEL AMBITO DE  LA ESTACION, E18+120 A LA E18+140, S/INFORME DE TASACION S/N Y ANEXOS, PARA  EL PROYECTO: CONSTRUCCION CARRETERA EL CERCADO HONDO VALLE, SAN JUAN DE LA MAGUANA</t>
  </si>
  <si>
    <t>PAGO COMPRA DE MEJORA, DENTRO DEL AMBITO DE  LA ESTACION, E2+644 A LA E2+656, S/INFORME DE TASACION S/N Y ANEXOS, PARA  EL PROYECTO: CONSTRUCCION CARRETERA EL CERCADO HONDO VALLE, SAN JUAN DE LA MAGUANA</t>
  </si>
  <si>
    <t>PAGO COMPRA  DE TERRENO Y  MEJORA, DENTRO DEL ÁMBITO DE LA PARCELA No.10-PTE., DEL D.C. No.31, SEGUN INFORME DE TASACION S/N Y ANEXOS, PARA EL PROYECTO: CONSTRUCCIÓN  AVENIDA CIRCUNVALACIÓN LOS ALCARRIZOS.</t>
  </si>
  <si>
    <t>TRABAJOS  VARIOS EN DIFERENTES COMUNIDADES DE LA PROV. SAN JOSE DE OCOA, ITEMS 1, 2 Y 3 LOTE 5, (PAGO AVANCE INICIAL).</t>
  </si>
  <si>
    <t>PAGO COMPRA DE MEJORA, DENTRO DEL AMBITO DE  LA ESTACION, E11+608 A LA E11+615, S/INFORME DE TASACION S/N Y ANEXOS, PARA  EL PROYECTO: CONSTRUCCION CARRETERA EL CERCADO HONDO VALLE, SAN JUAN DE LA MAGUANA</t>
  </si>
  <si>
    <t>PAGO COMPRA DE TERRENO, PLANT. Y CERCA VERJA, DENTRO DEL ÁMBITO DE LA PARCELA No.10 PARTE , DEL D.C. No.31, SEGUN INFORME DE TASACION S/N Y ANEXOS, PARA EL PROYECTO: CONSTRUCCIÓN  AVENIDA CIRCUNVALACIÓN LOS ALCARRIZOS.</t>
  </si>
  <si>
    <t>PAGO COMPRA DE MEJORA, DENTRO DEL AMBITO DE LA  CASA No.-54, DEL D.C. S/N.,S/INFORME DE TASACION + (ACUERDO) S/N Y ANEXOS, PARA EL PROYECTO :MANTENIMIENTO, REPARACION Y SUSTITUCION DE LAS JUNTAS DEL PUENTE FRANCISCO DEL ROSARIO SANCHEZ (PUENTE DE LA 17)</t>
  </si>
  <si>
    <t>TRABS. RECONST. CAM. VECINAL CARRET. CRUCE PIMENTEL-CASA DE ALTO-SAN FELIPE ABAJO, MUNIC.PIMENTEL, PROV. DUARTE.(SALDO CUB.01. NCF: B1500000081 (-) ABONO EN  LIB.9453)</t>
  </si>
  <si>
    <t>PAGO CUB.#02, FACT. NCF.B1500000017; POR LOS TRABAJOS DE REMOZAMIENTO PLAY DE BASEBALL Y PARQUE RECREATIVO LOS SALADOS (CALLE 2 ESQ.#3), SAN JOSE DE LAS MATAS, LOTE 7.</t>
  </si>
  <si>
    <t>PAGO JORNALEROS (AGOSTO-2025) A PERSONAL SECCION DE DRENAJE PLUVIAL DE ESTE MOPC</t>
  </si>
  <si>
    <t>TRABS. CONST. PUENTE  ARROYO SALADO, M.T.S, Y VARIOS PUENTES , BADEN DE SABALLO, ALCANT DE CAJON, CARRET-LUPERON IMBERT, PROV. PTO. PTA., ITEMS: DEL 1 AL 6, LOTE-13, S/DEC. #318-2022, (PAGO CUB. #02 NCF: B1500000166).</t>
  </si>
  <si>
    <t>Relación de Ingresos y Gastos al  31 Agosto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</si>
</sst>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dd/mm/yy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4"/>
      <name val="Calibri"/>
      <family val="2"/>
    </font>
    <font>
      <sz val="9"/>
      <color indexed="8"/>
      <name val="Calibri"/>
      <family val="2"/>
    </font>
    <font>
      <b/>
      <sz val="14"/>
      <name val="Calibri"/>
      <family val="2"/>
    </font>
    <font>
      <sz val="14"/>
      <color indexed="8"/>
      <name val="Calibri"/>
      <family val="2"/>
    </font>
    <font>
      <sz val="14"/>
      <color theme="1"/>
      <name val="Calibri"/>
      <family val="2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0"/>
      <name val="Times New Roman"/>
      <family val="1"/>
    </font>
    <font>
      <sz val="14"/>
      <name val="Arial"/>
      <family val="2"/>
    </font>
    <font>
      <sz val="12"/>
      <color theme="0"/>
      <name val="Times New Roman"/>
      <family val="1"/>
    </font>
    <font>
      <u/>
      <sz val="12"/>
      <name val="Arial"/>
      <family val="2"/>
    </font>
    <font>
      <b/>
      <sz val="12"/>
      <name val="Arial"/>
      <family val="2"/>
    </font>
    <font>
      <b/>
      <sz val="12"/>
      <color theme="1"/>
      <name val="Times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Roboto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2"/>
    <xf numFmtId="0" fontId="3" fillId="0" borderId="0" xfId="2" applyFont="1"/>
    <xf numFmtId="164" fontId="3" fillId="0" borderId="0" xfId="1" applyFont="1"/>
    <xf numFmtId="0" fontId="3" fillId="0" borderId="0" xfId="2" applyFont="1" applyAlignment="1">
      <alignment horizontal="center" wrapText="1"/>
    </xf>
    <xf numFmtId="0" fontId="3" fillId="0" borderId="0" xfId="2" applyFont="1" applyAlignment="1">
      <alignment horizontal="left" wrapText="1"/>
    </xf>
    <xf numFmtId="0" fontId="3" fillId="0" borderId="0" xfId="2" applyFont="1" applyAlignment="1">
      <alignment horizontal="center"/>
    </xf>
    <xf numFmtId="164" fontId="4" fillId="0" borderId="0" xfId="2" applyNumberFormat="1" applyFont="1" applyAlignment="1">
      <alignment horizontal="center" vertical="center"/>
    </xf>
    <xf numFmtId="164" fontId="4" fillId="0" borderId="0" xfId="1" applyFont="1"/>
    <xf numFmtId="0" fontId="4" fillId="0" borderId="0" xfId="2" applyFont="1"/>
    <xf numFmtId="49" fontId="5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/>
    </xf>
    <xf numFmtId="15" fontId="5" fillId="0" borderId="1" xfId="0" applyNumberFormat="1" applyFont="1" applyBorder="1" applyAlignment="1">
      <alignment horizontal="center" vertical="center"/>
    </xf>
    <xf numFmtId="164" fontId="6" fillId="0" borderId="0" xfId="1" applyFont="1" applyFill="1" applyBorder="1"/>
    <xf numFmtId="164" fontId="4" fillId="0" borderId="0" xfId="1" applyFont="1" applyFill="1" applyBorder="1"/>
    <xf numFmtId="0" fontId="2" fillId="0" borderId="0" xfId="2" applyAlignment="1">
      <alignment horizontal="center" vertical="center"/>
    </xf>
    <xf numFmtId="164" fontId="7" fillId="0" borderId="0" xfId="1" applyFont="1" applyFill="1" applyBorder="1" applyAlignment="1">
      <alignment horizontal="right"/>
    </xf>
    <xf numFmtId="164" fontId="8" fillId="0" borderId="0" xfId="3" applyFont="1" applyFill="1" applyBorder="1" applyAlignment="1">
      <alignment horizontal="center" vertical="center" wrapText="1"/>
    </xf>
    <xf numFmtId="164" fontId="9" fillId="0" borderId="0" xfId="2" applyNumberFormat="1" applyFont="1" applyAlignment="1">
      <alignment horizontal="center" vertical="center"/>
    </xf>
    <xf numFmtId="164" fontId="10" fillId="0" borderId="0" xfId="1" applyFont="1" applyFill="1" applyBorder="1" applyAlignment="1">
      <alignment vertical="center" wrapText="1"/>
    </xf>
    <xf numFmtId="164" fontId="10" fillId="0" borderId="0" xfId="3" applyFont="1" applyFill="1" applyBorder="1" applyAlignment="1">
      <alignment horizontal="center" vertical="center" wrapText="1"/>
    </xf>
    <xf numFmtId="0" fontId="9" fillId="0" borderId="0" xfId="2" applyFont="1" applyAlignment="1">
      <alignment wrapText="1"/>
    </xf>
    <xf numFmtId="0" fontId="9" fillId="0" borderId="0" xfId="2" applyFont="1" applyAlignment="1">
      <alignment horizontal="center" vertical="center"/>
    </xf>
    <xf numFmtId="165" fontId="9" fillId="0" borderId="0" xfId="2" applyNumberFormat="1" applyFont="1" applyAlignment="1">
      <alignment horizontal="center" wrapText="1"/>
    </xf>
    <xf numFmtId="164" fontId="2" fillId="0" borderId="0" xfId="2" applyNumberFormat="1" applyAlignment="1">
      <alignment horizontal="center" vertical="center"/>
    </xf>
    <xf numFmtId="164" fontId="9" fillId="0" borderId="0" xfId="1" applyFont="1" applyFill="1" applyBorder="1" applyAlignment="1">
      <alignment horizontal="center" vertical="center"/>
    </xf>
    <xf numFmtId="164" fontId="11" fillId="0" borderId="0" xfId="2" applyNumberFormat="1" applyFont="1" applyAlignment="1">
      <alignment horizontal="center" vertical="center"/>
    </xf>
    <xf numFmtId="0" fontId="12" fillId="2" borderId="2" xfId="2" applyFont="1" applyFill="1" applyBorder="1" applyAlignment="1">
      <alignment horizontal="center" vertical="center" wrapText="1"/>
    </xf>
    <xf numFmtId="164" fontId="12" fillId="2" borderId="2" xfId="1" applyFont="1" applyFill="1" applyBorder="1" applyAlignment="1">
      <alignment horizontal="center" vertical="center" wrapText="1"/>
    </xf>
    <xf numFmtId="0" fontId="12" fillId="2" borderId="1" xfId="2" applyFont="1" applyFill="1" applyBorder="1" applyAlignment="1">
      <alignment horizontal="center" wrapText="1"/>
    </xf>
    <xf numFmtId="164" fontId="12" fillId="2" borderId="1" xfId="1" applyFont="1" applyFill="1" applyBorder="1" applyAlignment="1">
      <alignment wrapText="1"/>
    </xf>
    <xf numFmtId="0" fontId="12" fillId="2" borderId="1" xfId="2" applyFont="1" applyFill="1" applyBorder="1" applyAlignment="1">
      <alignment wrapText="1"/>
    </xf>
    <xf numFmtId="0" fontId="12" fillId="2" borderId="1" xfId="2" applyFont="1" applyFill="1" applyBorder="1" applyAlignment="1">
      <alignment vertical="center"/>
    </xf>
    <xf numFmtId="0" fontId="12" fillId="2" borderId="1" xfId="2" applyFont="1" applyFill="1" applyBorder="1" applyAlignment="1">
      <alignment horizontal="center" vertical="center" wrapText="1"/>
    </xf>
    <xf numFmtId="164" fontId="13" fillId="0" borderId="0" xfId="1" applyFont="1" applyAlignment="1">
      <alignment horizontal="center" vertical="center"/>
    </xf>
    <xf numFmtId="164" fontId="12" fillId="2" borderId="0" xfId="2" applyNumberFormat="1" applyFont="1" applyFill="1" applyAlignment="1">
      <alignment horizontal="center" vertical="center"/>
    </xf>
    <xf numFmtId="0" fontId="12" fillId="2" borderId="3" xfId="2" applyFont="1" applyFill="1" applyBorder="1" applyAlignment="1">
      <alignment horizontal="center" wrapText="1"/>
    </xf>
    <xf numFmtId="0" fontId="14" fillId="2" borderId="4" xfId="2" applyFont="1" applyFill="1" applyBorder="1" applyAlignment="1">
      <alignment wrapText="1"/>
    </xf>
    <xf numFmtId="0" fontId="14" fillId="2" borderId="3" xfId="2" applyFont="1" applyFill="1" applyBorder="1" applyAlignment="1">
      <alignment wrapText="1"/>
    </xf>
    <xf numFmtId="0" fontId="14" fillId="2" borderId="5" xfId="2" applyFont="1" applyFill="1" applyBorder="1" applyAlignment="1">
      <alignment wrapText="1"/>
    </xf>
    <xf numFmtId="0" fontId="3" fillId="3" borderId="6" xfId="2" applyFont="1" applyFill="1" applyBorder="1" applyAlignment="1">
      <alignment wrapText="1"/>
    </xf>
    <xf numFmtId="164" fontId="3" fillId="3" borderId="7" xfId="1" applyFont="1" applyFill="1" applyBorder="1" applyAlignment="1">
      <alignment horizontal="center" wrapText="1"/>
    </xf>
    <xf numFmtId="0" fontId="3" fillId="3" borderId="7" xfId="2" applyFont="1" applyFill="1" applyBorder="1"/>
    <xf numFmtId="0" fontId="3" fillId="3" borderId="7" xfId="2" applyFont="1" applyFill="1" applyBorder="1" applyAlignment="1">
      <alignment vertical="center" wrapText="1"/>
    </xf>
    <xf numFmtId="0" fontId="3" fillId="3" borderId="7" xfId="2" applyFont="1" applyFill="1" applyBorder="1" applyAlignment="1">
      <alignment vertical="center"/>
    </xf>
    <xf numFmtId="0" fontId="15" fillId="3" borderId="8" xfId="2" applyFont="1" applyFill="1" applyBorder="1" applyAlignment="1">
      <alignment vertical="center"/>
    </xf>
    <xf numFmtId="0" fontId="16" fillId="3" borderId="9" xfId="2" applyFont="1" applyFill="1" applyBorder="1" applyAlignment="1">
      <alignment vertical="center"/>
    </xf>
    <xf numFmtId="164" fontId="16" fillId="3" borderId="0" xfId="1" applyFont="1" applyFill="1" applyBorder="1" applyAlignment="1">
      <alignment vertical="center"/>
    </xf>
    <xf numFmtId="0" fontId="16" fillId="3" borderId="0" xfId="2" applyFont="1" applyFill="1" applyAlignment="1">
      <alignment vertical="center"/>
    </xf>
    <xf numFmtId="0" fontId="16" fillId="3" borderId="0" xfId="2" applyFont="1" applyFill="1" applyAlignment="1">
      <alignment vertical="center" wrapText="1"/>
    </xf>
    <xf numFmtId="0" fontId="3" fillId="3" borderId="10" xfId="2" applyFont="1" applyFill="1" applyBorder="1" applyAlignment="1">
      <alignment vertical="center"/>
    </xf>
    <xf numFmtId="0" fontId="3" fillId="3" borderId="9" xfId="2" applyFont="1" applyFill="1" applyBorder="1" applyAlignment="1">
      <alignment wrapText="1"/>
    </xf>
    <xf numFmtId="164" fontId="3" fillId="3" borderId="0" xfId="1" applyFont="1" applyFill="1" applyBorder="1" applyAlignment="1">
      <alignment horizontal="center" wrapText="1"/>
    </xf>
    <xf numFmtId="0" fontId="3" fillId="3" borderId="0" xfId="2" applyFont="1" applyFill="1"/>
    <xf numFmtId="0" fontId="3" fillId="3" borderId="0" xfId="2" applyFont="1" applyFill="1" applyAlignment="1">
      <alignment wrapText="1"/>
    </xf>
    <xf numFmtId="0" fontId="3" fillId="3" borderId="10" xfId="2" applyFont="1" applyFill="1" applyBorder="1" applyAlignment="1">
      <alignment wrapText="1"/>
    </xf>
    <xf numFmtId="49" fontId="7" fillId="0" borderId="1" xfId="0" applyNumberFormat="1" applyFont="1" applyBorder="1" applyAlignment="1">
      <alignment horizontal="center" vertical="center"/>
    </xf>
    <xf numFmtId="15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vertical="center" wrapText="1"/>
    </xf>
    <xf numFmtId="0" fontId="19" fillId="3" borderId="10" xfId="0" applyFont="1" applyFill="1" applyBorder="1" applyAlignment="1">
      <alignment horizontal="center"/>
    </xf>
    <xf numFmtId="0" fontId="19" fillId="3" borderId="0" xfId="0" applyFont="1" applyFill="1" applyAlignment="1">
      <alignment horizontal="center"/>
    </xf>
    <xf numFmtId="0" fontId="19" fillId="3" borderId="9" xfId="0" applyFont="1" applyFill="1" applyBorder="1" applyAlignment="1">
      <alignment horizontal="center"/>
    </xf>
    <xf numFmtId="0" fontId="18" fillId="3" borderId="10" xfId="0" applyFont="1" applyFill="1" applyBorder="1" applyAlignment="1">
      <alignment horizontal="center"/>
    </xf>
    <xf numFmtId="0" fontId="18" fillId="3" borderId="0" xfId="0" applyFont="1" applyFill="1" applyAlignment="1">
      <alignment horizontal="center"/>
    </xf>
    <xf numFmtId="0" fontId="18" fillId="3" borderId="9" xfId="0" applyFont="1" applyFill="1" applyBorder="1" applyAlignment="1">
      <alignment horizontal="center"/>
    </xf>
    <xf numFmtId="0" fontId="17" fillId="3" borderId="10" xfId="0" applyFont="1" applyFill="1" applyBorder="1" applyAlignment="1">
      <alignment horizontal="center" wrapText="1"/>
    </xf>
    <xf numFmtId="0" fontId="17" fillId="3" borderId="0" xfId="0" applyFont="1" applyFill="1" applyAlignment="1">
      <alignment horizontal="center" wrapText="1"/>
    </xf>
    <xf numFmtId="0" fontId="17" fillId="3" borderId="9" xfId="0" applyFont="1" applyFill="1" applyBorder="1" applyAlignment="1">
      <alignment horizontal="center" wrapText="1"/>
    </xf>
  </cellXfs>
  <cellStyles count="4">
    <cellStyle name="Millares" xfId="1" builtinId="3"/>
    <cellStyle name="Millares 2 2" xfId="3" xr:uid="{AE21A2B5-5D90-47E7-8DD4-C1103CCC8455}"/>
    <cellStyle name="Normal" xfId="0" builtinId="0"/>
    <cellStyle name="Normal 2" xfId="2" xr:uid="{90597A57-5796-4D32-B621-6FE28DD061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504031</xdr:colOff>
      <xdr:row>1</xdr:row>
      <xdr:rowOff>107156</xdr:rowOff>
    </xdr:from>
    <xdr:ext cx="1522319" cy="693946"/>
    <xdr:pic>
      <xdr:nvPicPr>
        <xdr:cNvPr id="2" name="Imagen 1">
          <a:extLst>
            <a:ext uri="{FF2B5EF4-FFF2-40B4-BE49-F238E27FC236}">
              <a16:creationId xmlns:a16="http://schemas.microsoft.com/office/drawing/2014/main" id="{FCC6020F-D798-4BA7-A6E8-6636B9FA07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739" r="41964" b="-1"/>
        <a:stretch/>
      </xdr:blipFill>
      <xdr:spPr>
        <a:xfrm>
          <a:off x="504031" y="297656"/>
          <a:ext cx="1522319" cy="69394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27E13-1D7A-406A-9373-6D4CAE662FE7}">
  <dimension ref="A1:G504"/>
  <sheetViews>
    <sheetView tabSelected="1" zoomScale="80" zoomScaleNormal="80" workbookViewId="0">
      <selection activeCell="D15" sqref="D15"/>
    </sheetView>
  </sheetViews>
  <sheetFormatPr baseColWidth="10" defaultColWidth="9.140625" defaultRowHeight="99.95" customHeight="1" x14ac:dyDescent="0.2"/>
  <cols>
    <col min="1" max="1" width="17.28515625" style="6" customWidth="1"/>
    <col min="2" max="2" width="20.42578125" style="5" customWidth="1"/>
    <col min="3" max="3" width="57.28515625" style="4" customWidth="1"/>
    <col min="4" max="4" width="29.85546875" style="2" customWidth="1"/>
    <col min="5" max="5" width="23.7109375" style="3" customWidth="1"/>
    <col min="6" max="6" width="28.28515625" style="2" customWidth="1"/>
    <col min="7" max="7" width="36.28515625" style="1" customWidth="1"/>
    <col min="8" max="219" width="9.140625" style="1"/>
    <col min="220" max="220" width="10.7109375" style="1" customWidth="1"/>
    <col min="221" max="221" width="19.5703125" style="1" customWidth="1"/>
    <col min="222" max="222" width="41.7109375" style="1" customWidth="1"/>
    <col min="223" max="223" width="23.42578125" style="1" customWidth="1"/>
    <col min="224" max="224" width="16.5703125" style="1" bestFit="1" customWidth="1"/>
    <col min="225" max="225" width="17.7109375" style="1" bestFit="1" customWidth="1"/>
    <col min="226" max="475" width="9.140625" style="1"/>
    <col min="476" max="476" width="10.7109375" style="1" customWidth="1"/>
    <col min="477" max="477" width="19.5703125" style="1" customWidth="1"/>
    <col min="478" max="478" width="41.7109375" style="1" customWidth="1"/>
    <col min="479" max="479" width="23.42578125" style="1" customWidth="1"/>
    <col min="480" max="480" width="16.5703125" style="1" bestFit="1" customWidth="1"/>
    <col min="481" max="481" width="17.7109375" style="1" bestFit="1" customWidth="1"/>
    <col min="482" max="731" width="9.140625" style="1"/>
    <col min="732" max="732" width="10.7109375" style="1" customWidth="1"/>
    <col min="733" max="733" width="19.5703125" style="1" customWidth="1"/>
    <col min="734" max="734" width="41.7109375" style="1" customWidth="1"/>
    <col min="735" max="735" width="23.42578125" style="1" customWidth="1"/>
    <col min="736" max="736" width="16.5703125" style="1" bestFit="1" customWidth="1"/>
    <col min="737" max="737" width="17.7109375" style="1" bestFit="1" customWidth="1"/>
    <col min="738" max="987" width="9.140625" style="1"/>
    <col min="988" max="988" width="10.7109375" style="1" customWidth="1"/>
    <col min="989" max="989" width="19.5703125" style="1" customWidth="1"/>
    <col min="990" max="990" width="41.7109375" style="1" customWidth="1"/>
    <col min="991" max="991" width="23.42578125" style="1" customWidth="1"/>
    <col min="992" max="992" width="16.5703125" style="1" bestFit="1" customWidth="1"/>
    <col min="993" max="993" width="17.7109375" style="1" bestFit="1" customWidth="1"/>
    <col min="994" max="1243" width="9.140625" style="1"/>
    <col min="1244" max="1244" width="10.7109375" style="1" customWidth="1"/>
    <col min="1245" max="1245" width="19.5703125" style="1" customWidth="1"/>
    <col min="1246" max="1246" width="41.7109375" style="1" customWidth="1"/>
    <col min="1247" max="1247" width="23.42578125" style="1" customWidth="1"/>
    <col min="1248" max="1248" width="16.5703125" style="1" bestFit="1" customWidth="1"/>
    <col min="1249" max="1249" width="17.7109375" style="1" bestFit="1" customWidth="1"/>
    <col min="1250" max="1499" width="9.140625" style="1"/>
    <col min="1500" max="1500" width="10.7109375" style="1" customWidth="1"/>
    <col min="1501" max="1501" width="19.5703125" style="1" customWidth="1"/>
    <col min="1502" max="1502" width="41.7109375" style="1" customWidth="1"/>
    <col min="1503" max="1503" width="23.42578125" style="1" customWidth="1"/>
    <col min="1504" max="1504" width="16.5703125" style="1" bestFit="1" customWidth="1"/>
    <col min="1505" max="1505" width="17.7109375" style="1" bestFit="1" customWidth="1"/>
    <col min="1506" max="1755" width="9.140625" style="1"/>
    <col min="1756" max="1756" width="10.7109375" style="1" customWidth="1"/>
    <col min="1757" max="1757" width="19.5703125" style="1" customWidth="1"/>
    <col min="1758" max="1758" width="41.7109375" style="1" customWidth="1"/>
    <col min="1759" max="1759" width="23.42578125" style="1" customWidth="1"/>
    <col min="1760" max="1760" width="16.5703125" style="1" bestFit="1" customWidth="1"/>
    <col min="1761" max="1761" width="17.7109375" style="1" bestFit="1" customWidth="1"/>
    <col min="1762" max="2011" width="9.140625" style="1"/>
    <col min="2012" max="2012" width="10.7109375" style="1" customWidth="1"/>
    <col min="2013" max="2013" width="19.5703125" style="1" customWidth="1"/>
    <col min="2014" max="2014" width="41.7109375" style="1" customWidth="1"/>
    <col min="2015" max="2015" width="23.42578125" style="1" customWidth="1"/>
    <col min="2016" max="2016" width="16.5703125" style="1" bestFit="1" customWidth="1"/>
    <col min="2017" max="2017" width="17.7109375" style="1" bestFit="1" customWidth="1"/>
    <col min="2018" max="2267" width="9.140625" style="1"/>
    <col min="2268" max="2268" width="10.7109375" style="1" customWidth="1"/>
    <col min="2269" max="2269" width="19.5703125" style="1" customWidth="1"/>
    <col min="2270" max="2270" width="41.7109375" style="1" customWidth="1"/>
    <col min="2271" max="2271" width="23.42578125" style="1" customWidth="1"/>
    <col min="2272" max="2272" width="16.5703125" style="1" bestFit="1" customWidth="1"/>
    <col min="2273" max="2273" width="17.7109375" style="1" bestFit="1" customWidth="1"/>
    <col min="2274" max="2523" width="9.140625" style="1"/>
    <col min="2524" max="2524" width="10.7109375" style="1" customWidth="1"/>
    <col min="2525" max="2525" width="19.5703125" style="1" customWidth="1"/>
    <col min="2526" max="2526" width="41.7109375" style="1" customWidth="1"/>
    <col min="2527" max="2527" width="23.42578125" style="1" customWidth="1"/>
    <col min="2528" max="2528" width="16.5703125" style="1" bestFit="1" customWidth="1"/>
    <col min="2529" max="2529" width="17.7109375" style="1" bestFit="1" customWidth="1"/>
    <col min="2530" max="2779" width="9.140625" style="1"/>
    <col min="2780" max="2780" width="10.7109375" style="1" customWidth="1"/>
    <col min="2781" max="2781" width="19.5703125" style="1" customWidth="1"/>
    <col min="2782" max="2782" width="41.7109375" style="1" customWidth="1"/>
    <col min="2783" max="2783" width="23.42578125" style="1" customWidth="1"/>
    <col min="2784" max="2784" width="16.5703125" style="1" bestFit="1" customWidth="1"/>
    <col min="2785" max="2785" width="17.7109375" style="1" bestFit="1" customWidth="1"/>
    <col min="2786" max="3035" width="9.140625" style="1"/>
    <col min="3036" max="3036" width="10.7109375" style="1" customWidth="1"/>
    <col min="3037" max="3037" width="19.5703125" style="1" customWidth="1"/>
    <col min="3038" max="3038" width="41.7109375" style="1" customWidth="1"/>
    <col min="3039" max="3039" width="23.42578125" style="1" customWidth="1"/>
    <col min="3040" max="3040" width="16.5703125" style="1" bestFit="1" customWidth="1"/>
    <col min="3041" max="3041" width="17.7109375" style="1" bestFit="1" customWidth="1"/>
    <col min="3042" max="3291" width="9.140625" style="1"/>
    <col min="3292" max="3292" width="10.7109375" style="1" customWidth="1"/>
    <col min="3293" max="3293" width="19.5703125" style="1" customWidth="1"/>
    <col min="3294" max="3294" width="41.7109375" style="1" customWidth="1"/>
    <col min="3295" max="3295" width="23.42578125" style="1" customWidth="1"/>
    <col min="3296" max="3296" width="16.5703125" style="1" bestFit="1" customWidth="1"/>
    <col min="3297" max="3297" width="17.7109375" style="1" bestFit="1" customWidth="1"/>
    <col min="3298" max="3547" width="9.140625" style="1"/>
    <col min="3548" max="3548" width="10.7109375" style="1" customWidth="1"/>
    <col min="3549" max="3549" width="19.5703125" style="1" customWidth="1"/>
    <col min="3550" max="3550" width="41.7109375" style="1" customWidth="1"/>
    <col min="3551" max="3551" width="23.42578125" style="1" customWidth="1"/>
    <col min="3552" max="3552" width="16.5703125" style="1" bestFit="1" customWidth="1"/>
    <col min="3553" max="3553" width="17.7109375" style="1" bestFit="1" customWidth="1"/>
    <col min="3554" max="3803" width="9.140625" style="1"/>
    <col min="3804" max="3804" width="10.7109375" style="1" customWidth="1"/>
    <col min="3805" max="3805" width="19.5703125" style="1" customWidth="1"/>
    <col min="3806" max="3806" width="41.7109375" style="1" customWidth="1"/>
    <col min="3807" max="3807" width="23.42578125" style="1" customWidth="1"/>
    <col min="3808" max="3808" width="16.5703125" style="1" bestFit="1" customWidth="1"/>
    <col min="3809" max="3809" width="17.7109375" style="1" bestFit="1" customWidth="1"/>
    <col min="3810" max="4059" width="9.140625" style="1"/>
    <col min="4060" max="4060" width="10.7109375" style="1" customWidth="1"/>
    <col min="4061" max="4061" width="19.5703125" style="1" customWidth="1"/>
    <col min="4062" max="4062" width="41.7109375" style="1" customWidth="1"/>
    <col min="4063" max="4063" width="23.42578125" style="1" customWidth="1"/>
    <col min="4064" max="4064" width="16.5703125" style="1" bestFit="1" customWidth="1"/>
    <col min="4065" max="4065" width="17.7109375" style="1" bestFit="1" customWidth="1"/>
    <col min="4066" max="4315" width="9.140625" style="1"/>
    <col min="4316" max="4316" width="10.7109375" style="1" customWidth="1"/>
    <col min="4317" max="4317" width="19.5703125" style="1" customWidth="1"/>
    <col min="4318" max="4318" width="41.7109375" style="1" customWidth="1"/>
    <col min="4319" max="4319" width="23.42578125" style="1" customWidth="1"/>
    <col min="4320" max="4320" width="16.5703125" style="1" bestFit="1" customWidth="1"/>
    <col min="4321" max="4321" width="17.7109375" style="1" bestFit="1" customWidth="1"/>
    <col min="4322" max="4571" width="9.140625" style="1"/>
    <col min="4572" max="4572" width="10.7109375" style="1" customWidth="1"/>
    <col min="4573" max="4573" width="19.5703125" style="1" customWidth="1"/>
    <col min="4574" max="4574" width="41.7109375" style="1" customWidth="1"/>
    <col min="4575" max="4575" width="23.42578125" style="1" customWidth="1"/>
    <col min="4576" max="4576" width="16.5703125" style="1" bestFit="1" customWidth="1"/>
    <col min="4577" max="4577" width="17.7109375" style="1" bestFit="1" customWidth="1"/>
    <col min="4578" max="4827" width="9.140625" style="1"/>
    <col min="4828" max="4828" width="10.7109375" style="1" customWidth="1"/>
    <col min="4829" max="4829" width="19.5703125" style="1" customWidth="1"/>
    <col min="4830" max="4830" width="41.7109375" style="1" customWidth="1"/>
    <col min="4831" max="4831" width="23.42578125" style="1" customWidth="1"/>
    <col min="4832" max="4832" width="16.5703125" style="1" bestFit="1" customWidth="1"/>
    <col min="4833" max="4833" width="17.7109375" style="1" bestFit="1" customWidth="1"/>
    <col min="4834" max="5083" width="9.140625" style="1"/>
    <col min="5084" max="5084" width="10.7109375" style="1" customWidth="1"/>
    <col min="5085" max="5085" width="19.5703125" style="1" customWidth="1"/>
    <col min="5086" max="5086" width="41.7109375" style="1" customWidth="1"/>
    <col min="5087" max="5087" width="23.42578125" style="1" customWidth="1"/>
    <col min="5088" max="5088" width="16.5703125" style="1" bestFit="1" customWidth="1"/>
    <col min="5089" max="5089" width="17.7109375" style="1" bestFit="1" customWidth="1"/>
    <col min="5090" max="5339" width="9.140625" style="1"/>
    <col min="5340" max="5340" width="10.7109375" style="1" customWidth="1"/>
    <col min="5341" max="5341" width="19.5703125" style="1" customWidth="1"/>
    <col min="5342" max="5342" width="41.7109375" style="1" customWidth="1"/>
    <col min="5343" max="5343" width="23.42578125" style="1" customWidth="1"/>
    <col min="5344" max="5344" width="16.5703125" style="1" bestFit="1" customWidth="1"/>
    <col min="5345" max="5345" width="17.7109375" style="1" bestFit="1" customWidth="1"/>
    <col min="5346" max="5595" width="9.140625" style="1"/>
    <col min="5596" max="5596" width="10.7109375" style="1" customWidth="1"/>
    <col min="5597" max="5597" width="19.5703125" style="1" customWidth="1"/>
    <col min="5598" max="5598" width="41.7109375" style="1" customWidth="1"/>
    <col min="5599" max="5599" width="23.42578125" style="1" customWidth="1"/>
    <col min="5600" max="5600" width="16.5703125" style="1" bestFit="1" customWidth="1"/>
    <col min="5601" max="5601" width="17.7109375" style="1" bestFit="1" customWidth="1"/>
    <col min="5602" max="5851" width="9.140625" style="1"/>
    <col min="5852" max="5852" width="10.7109375" style="1" customWidth="1"/>
    <col min="5853" max="5853" width="19.5703125" style="1" customWidth="1"/>
    <col min="5854" max="5854" width="41.7109375" style="1" customWidth="1"/>
    <col min="5855" max="5855" width="23.42578125" style="1" customWidth="1"/>
    <col min="5856" max="5856" width="16.5703125" style="1" bestFit="1" customWidth="1"/>
    <col min="5857" max="5857" width="17.7109375" style="1" bestFit="1" customWidth="1"/>
    <col min="5858" max="6107" width="9.140625" style="1"/>
    <col min="6108" max="6108" width="10.7109375" style="1" customWidth="1"/>
    <col min="6109" max="6109" width="19.5703125" style="1" customWidth="1"/>
    <col min="6110" max="6110" width="41.7109375" style="1" customWidth="1"/>
    <col min="6111" max="6111" width="23.42578125" style="1" customWidth="1"/>
    <col min="6112" max="6112" width="16.5703125" style="1" bestFit="1" customWidth="1"/>
    <col min="6113" max="6113" width="17.7109375" style="1" bestFit="1" customWidth="1"/>
    <col min="6114" max="6363" width="9.140625" style="1"/>
    <col min="6364" max="6364" width="10.7109375" style="1" customWidth="1"/>
    <col min="6365" max="6365" width="19.5703125" style="1" customWidth="1"/>
    <col min="6366" max="6366" width="41.7109375" style="1" customWidth="1"/>
    <col min="6367" max="6367" width="23.42578125" style="1" customWidth="1"/>
    <col min="6368" max="6368" width="16.5703125" style="1" bestFit="1" customWidth="1"/>
    <col min="6369" max="6369" width="17.7109375" style="1" bestFit="1" customWidth="1"/>
    <col min="6370" max="6619" width="9.140625" style="1"/>
    <col min="6620" max="6620" width="10.7109375" style="1" customWidth="1"/>
    <col min="6621" max="6621" width="19.5703125" style="1" customWidth="1"/>
    <col min="6622" max="6622" width="41.7109375" style="1" customWidth="1"/>
    <col min="6623" max="6623" width="23.42578125" style="1" customWidth="1"/>
    <col min="6624" max="6624" width="16.5703125" style="1" bestFit="1" customWidth="1"/>
    <col min="6625" max="6625" width="17.7109375" style="1" bestFit="1" customWidth="1"/>
    <col min="6626" max="6875" width="9.140625" style="1"/>
    <col min="6876" max="6876" width="10.7109375" style="1" customWidth="1"/>
    <col min="6877" max="6877" width="19.5703125" style="1" customWidth="1"/>
    <col min="6878" max="6878" width="41.7109375" style="1" customWidth="1"/>
    <col min="6879" max="6879" width="23.42578125" style="1" customWidth="1"/>
    <col min="6880" max="6880" width="16.5703125" style="1" bestFit="1" customWidth="1"/>
    <col min="6881" max="6881" width="17.7109375" style="1" bestFit="1" customWidth="1"/>
    <col min="6882" max="7131" width="9.140625" style="1"/>
    <col min="7132" max="7132" width="10.7109375" style="1" customWidth="1"/>
    <col min="7133" max="7133" width="19.5703125" style="1" customWidth="1"/>
    <col min="7134" max="7134" width="41.7109375" style="1" customWidth="1"/>
    <col min="7135" max="7135" width="23.42578125" style="1" customWidth="1"/>
    <col min="7136" max="7136" width="16.5703125" style="1" bestFit="1" customWidth="1"/>
    <col min="7137" max="7137" width="17.7109375" style="1" bestFit="1" customWidth="1"/>
    <col min="7138" max="7387" width="9.140625" style="1"/>
    <col min="7388" max="7388" width="10.7109375" style="1" customWidth="1"/>
    <col min="7389" max="7389" width="19.5703125" style="1" customWidth="1"/>
    <col min="7390" max="7390" width="41.7109375" style="1" customWidth="1"/>
    <col min="7391" max="7391" width="23.42578125" style="1" customWidth="1"/>
    <col min="7392" max="7392" width="16.5703125" style="1" bestFit="1" customWidth="1"/>
    <col min="7393" max="7393" width="17.7109375" style="1" bestFit="1" customWidth="1"/>
    <col min="7394" max="7643" width="9.140625" style="1"/>
    <col min="7644" max="7644" width="10.7109375" style="1" customWidth="1"/>
    <col min="7645" max="7645" width="19.5703125" style="1" customWidth="1"/>
    <col min="7646" max="7646" width="41.7109375" style="1" customWidth="1"/>
    <col min="7647" max="7647" width="23.42578125" style="1" customWidth="1"/>
    <col min="7648" max="7648" width="16.5703125" style="1" bestFit="1" customWidth="1"/>
    <col min="7649" max="7649" width="17.7109375" style="1" bestFit="1" customWidth="1"/>
    <col min="7650" max="7899" width="9.140625" style="1"/>
    <col min="7900" max="7900" width="10.7109375" style="1" customWidth="1"/>
    <col min="7901" max="7901" width="19.5703125" style="1" customWidth="1"/>
    <col min="7902" max="7902" width="41.7109375" style="1" customWidth="1"/>
    <col min="7903" max="7903" width="23.42578125" style="1" customWidth="1"/>
    <col min="7904" max="7904" width="16.5703125" style="1" bestFit="1" customWidth="1"/>
    <col min="7905" max="7905" width="17.7109375" style="1" bestFit="1" customWidth="1"/>
    <col min="7906" max="8155" width="9.140625" style="1"/>
    <col min="8156" max="8156" width="10.7109375" style="1" customWidth="1"/>
    <col min="8157" max="8157" width="19.5703125" style="1" customWidth="1"/>
    <col min="8158" max="8158" width="41.7109375" style="1" customWidth="1"/>
    <col min="8159" max="8159" width="23.42578125" style="1" customWidth="1"/>
    <col min="8160" max="8160" width="16.5703125" style="1" bestFit="1" customWidth="1"/>
    <col min="8161" max="8161" width="17.7109375" style="1" bestFit="1" customWidth="1"/>
    <col min="8162" max="8411" width="9.140625" style="1"/>
    <col min="8412" max="8412" width="10.7109375" style="1" customWidth="1"/>
    <col min="8413" max="8413" width="19.5703125" style="1" customWidth="1"/>
    <col min="8414" max="8414" width="41.7109375" style="1" customWidth="1"/>
    <col min="8415" max="8415" width="23.42578125" style="1" customWidth="1"/>
    <col min="8416" max="8416" width="16.5703125" style="1" bestFit="1" customWidth="1"/>
    <col min="8417" max="8417" width="17.7109375" style="1" bestFit="1" customWidth="1"/>
    <col min="8418" max="8667" width="9.140625" style="1"/>
    <col min="8668" max="8668" width="10.7109375" style="1" customWidth="1"/>
    <col min="8669" max="8669" width="19.5703125" style="1" customWidth="1"/>
    <col min="8670" max="8670" width="41.7109375" style="1" customWidth="1"/>
    <col min="8671" max="8671" width="23.42578125" style="1" customWidth="1"/>
    <col min="8672" max="8672" width="16.5703125" style="1" bestFit="1" customWidth="1"/>
    <col min="8673" max="8673" width="17.7109375" style="1" bestFit="1" customWidth="1"/>
    <col min="8674" max="8923" width="9.140625" style="1"/>
    <col min="8924" max="8924" width="10.7109375" style="1" customWidth="1"/>
    <col min="8925" max="8925" width="19.5703125" style="1" customWidth="1"/>
    <col min="8926" max="8926" width="41.7109375" style="1" customWidth="1"/>
    <col min="8927" max="8927" width="23.42578125" style="1" customWidth="1"/>
    <col min="8928" max="8928" width="16.5703125" style="1" bestFit="1" customWidth="1"/>
    <col min="8929" max="8929" width="17.7109375" style="1" bestFit="1" customWidth="1"/>
    <col min="8930" max="9179" width="9.140625" style="1"/>
    <col min="9180" max="9180" width="10.7109375" style="1" customWidth="1"/>
    <col min="9181" max="9181" width="19.5703125" style="1" customWidth="1"/>
    <col min="9182" max="9182" width="41.7109375" style="1" customWidth="1"/>
    <col min="9183" max="9183" width="23.42578125" style="1" customWidth="1"/>
    <col min="9184" max="9184" width="16.5703125" style="1" bestFit="1" customWidth="1"/>
    <col min="9185" max="9185" width="17.7109375" style="1" bestFit="1" customWidth="1"/>
    <col min="9186" max="9435" width="9.140625" style="1"/>
    <col min="9436" max="9436" width="10.7109375" style="1" customWidth="1"/>
    <col min="9437" max="9437" width="19.5703125" style="1" customWidth="1"/>
    <col min="9438" max="9438" width="41.7109375" style="1" customWidth="1"/>
    <col min="9439" max="9439" width="23.42578125" style="1" customWidth="1"/>
    <col min="9440" max="9440" width="16.5703125" style="1" bestFit="1" customWidth="1"/>
    <col min="9441" max="9441" width="17.7109375" style="1" bestFit="1" customWidth="1"/>
    <col min="9442" max="9691" width="9.140625" style="1"/>
    <col min="9692" max="9692" width="10.7109375" style="1" customWidth="1"/>
    <col min="9693" max="9693" width="19.5703125" style="1" customWidth="1"/>
    <col min="9694" max="9694" width="41.7109375" style="1" customWidth="1"/>
    <col min="9695" max="9695" width="23.42578125" style="1" customWidth="1"/>
    <col min="9696" max="9696" width="16.5703125" style="1" bestFit="1" customWidth="1"/>
    <col min="9697" max="9697" width="17.7109375" style="1" bestFit="1" customWidth="1"/>
    <col min="9698" max="9947" width="9.140625" style="1"/>
    <col min="9948" max="9948" width="10.7109375" style="1" customWidth="1"/>
    <col min="9949" max="9949" width="19.5703125" style="1" customWidth="1"/>
    <col min="9950" max="9950" width="41.7109375" style="1" customWidth="1"/>
    <col min="9951" max="9951" width="23.42578125" style="1" customWidth="1"/>
    <col min="9952" max="9952" width="16.5703125" style="1" bestFit="1" customWidth="1"/>
    <col min="9953" max="9953" width="17.7109375" style="1" bestFit="1" customWidth="1"/>
    <col min="9954" max="10203" width="9.140625" style="1"/>
    <col min="10204" max="10204" width="10.7109375" style="1" customWidth="1"/>
    <col min="10205" max="10205" width="19.5703125" style="1" customWidth="1"/>
    <col min="10206" max="10206" width="41.7109375" style="1" customWidth="1"/>
    <col min="10207" max="10207" width="23.42578125" style="1" customWidth="1"/>
    <col min="10208" max="10208" width="16.5703125" style="1" bestFit="1" customWidth="1"/>
    <col min="10209" max="10209" width="17.7109375" style="1" bestFit="1" customWidth="1"/>
    <col min="10210" max="10459" width="9.140625" style="1"/>
    <col min="10460" max="10460" width="10.7109375" style="1" customWidth="1"/>
    <col min="10461" max="10461" width="19.5703125" style="1" customWidth="1"/>
    <col min="10462" max="10462" width="41.7109375" style="1" customWidth="1"/>
    <col min="10463" max="10463" width="23.42578125" style="1" customWidth="1"/>
    <col min="10464" max="10464" width="16.5703125" style="1" bestFit="1" customWidth="1"/>
    <col min="10465" max="10465" width="17.7109375" style="1" bestFit="1" customWidth="1"/>
    <col min="10466" max="10715" width="9.140625" style="1"/>
    <col min="10716" max="10716" width="10.7109375" style="1" customWidth="1"/>
    <col min="10717" max="10717" width="19.5703125" style="1" customWidth="1"/>
    <col min="10718" max="10718" width="41.7109375" style="1" customWidth="1"/>
    <col min="10719" max="10719" width="23.42578125" style="1" customWidth="1"/>
    <col min="10720" max="10720" width="16.5703125" style="1" bestFit="1" customWidth="1"/>
    <col min="10721" max="10721" width="17.7109375" style="1" bestFit="1" customWidth="1"/>
    <col min="10722" max="10971" width="9.140625" style="1"/>
    <col min="10972" max="10972" width="10.7109375" style="1" customWidth="1"/>
    <col min="10973" max="10973" width="19.5703125" style="1" customWidth="1"/>
    <col min="10974" max="10974" width="41.7109375" style="1" customWidth="1"/>
    <col min="10975" max="10975" width="23.42578125" style="1" customWidth="1"/>
    <col min="10976" max="10976" width="16.5703125" style="1" bestFit="1" customWidth="1"/>
    <col min="10977" max="10977" width="17.7109375" style="1" bestFit="1" customWidth="1"/>
    <col min="10978" max="11227" width="9.140625" style="1"/>
    <col min="11228" max="11228" width="10.7109375" style="1" customWidth="1"/>
    <col min="11229" max="11229" width="19.5703125" style="1" customWidth="1"/>
    <col min="11230" max="11230" width="41.7109375" style="1" customWidth="1"/>
    <col min="11231" max="11231" width="23.42578125" style="1" customWidth="1"/>
    <col min="11232" max="11232" width="16.5703125" style="1" bestFit="1" customWidth="1"/>
    <col min="11233" max="11233" width="17.7109375" style="1" bestFit="1" customWidth="1"/>
    <col min="11234" max="11483" width="9.140625" style="1"/>
    <col min="11484" max="11484" width="10.7109375" style="1" customWidth="1"/>
    <col min="11485" max="11485" width="19.5703125" style="1" customWidth="1"/>
    <col min="11486" max="11486" width="41.7109375" style="1" customWidth="1"/>
    <col min="11487" max="11487" width="23.42578125" style="1" customWidth="1"/>
    <col min="11488" max="11488" width="16.5703125" style="1" bestFit="1" customWidth="1"/>
    <col min="11489" max="11489" width="17.7109375" style="1" bestFit="1" customWidth="1"/>
    <col min="11490" max="11739" width="9.140625" style="1"/>
    <col min="11740" max="11740" width="10.7109375" style="1" customWidth="1"/>
    <col min="11741" max="11741" width="19.5703125" style="1" customWidth="1"/>
    <col min="11742" max="11742" width="41.7109375" style="1" customWidth="1"/>
    <col min="11743" max="11743" width="23.42578125" style="1" customWidth="1"/>
    <col min="11744" max="11744" width="16.5703125" style="1" bestFit="1" customWidth="1"/>
    <col min="11745" max="11745" width="17.7109375" style="1" bestFit="1" customWidth="1"/>
    <col min="11746" max="11995" width="9.140625" style="1"/>
    <col min="11996" max="11996" width="10.7109375" style="1" customWidth="1"/>
    <col min="11997" max="11997" width="19.5703125" style="1" customWidth="1"/>
    <col min="11998" max="11998" width="41.7109375" style="1" customWidth="1"/>
    <col min="11999" max="11999" width="23.42578125" style="1" customWidth="1"/>
    <col min="12000" max="12000" width="16.5703125" style="1" bestFit="1" customWidth="1"/>
    <col min="12001" max="12001" width="17.7109375" style="1" bestFit="1" customWidth="1"/>
    <col min="12002" max="12251" width="9.140625" style="1"/>
    <col min="12252" max="12252" width="10.7109375" style="1" customWidth="1"/>
    <col min="12253" max="12253" width="19.5703125" style="1" customWidth="1"/>
    <col min="12254" max="12254" width="41.7109375" style="1" customWidth="1"/>
    <col min="12255" max="12255" width="23.42578125" style="1" customWidth="1"/>
    <col min="12256" max="12256" width="16.5703125" style="1" bestFit="1" customWidth="1"/>
    <col min="12257" max="12257" width="17.7109375" style="1" bestFit="1" customWidth="1"/>
    <col min="12258" max="12507" width="9.140625" style="1"/>
    <col min="12508" max="12508" width="10.7109375" style="1" customWidth="1"/>
    <col min="12509" max="12509" width="19.5703125" style="1" customWidth="1"/>
    <col min="12510" max="12510" width="41.7109375" style="1" customWidth="1"/>
    <col min="12511" max="12511" width="23.42578125" style="1" customWidth="1"/>
    <col min="12512" max="12512" width="16.5703125" style="1" bestFit="1" customWidth="1"/>
    <col min="12513" max="12513" width="17.7109375" style="1" bestFit="1" customWidth="1"/>
    <col min="12514" max="12763" width="9.140625" style="1"/>
    <col min="12764" max="12764" width="10.7109375" style="1" customWidth="1"/>
    <col min="12765" max="12765" width="19.5703125" style="1" customWidth="1"/>
    <col min="12766" max="12766" width="41.7109375" style="1" customWidth="1"/>
    <col min="12767" max="12767" width="23.42578125" style="1" customWidth="1"/>
    <col min="12768" max="12768" width="16.5703125" style="1" bestFit="1" customWidth="1"/>
    <col min="12769" max="12769" width="17.7109375" style="1" bestFit="1" customWidth="1"/>
    <col min="12770" max="13019" width="9.140625" style="1"/>
    <col min="13020" max="13020" width="10.7109375" style="1" customWidth="1"/>
    <col min="13021" max="13021" width="19.5703125" style="1" customWidth="1"/>
    <col min="13022" max="13022" width="41.7109375" style="1" customWidth="1"/>
    <col min="13023" max="13023" width="23.42578125" style="1" customWidth="1"/>
    <col min="13024" max="13024" width="16.5703125" style="1" bestFit="1" customWidth="1"/>
    <col min="13025" max="13025" width="17.7109375" style="1" bestFit="1" customWidth="1"/>
    <col min="13026" max="13275" width="9.140625" style="1"/>
    <col min="13276" max="13276" width="10.7109375" style="1" customWidth="1"/>
    <col min="13277" max="13277" width="19.5703125" style="1" customWidth="1"/>
    <col min="13278" max="13278" width="41.7109375" style="1" customWidth="1"/>
    <col min="13279" max="13279" width="23.42578125" style="1" customWidth="1"/>
    <col min="13280" max="13280" width="16.5703125" style="1" bestFit="1" customWidth="1"/>
    <col min="13281" max="13281" width="17.7109375" style="1" bestFit="1" customWidth="1"/>
    <col min="13282" max="13531" width="9.140625" style="1"/>
    <col min="13532" max="13532" width="10.7109375" style="1" customWidth="1"/>
    <col min="13533" max="13533" width="19.5703125" style="1" customWidth="1"/>
    <col min="13534" max="13534" width="41.7109375" style="1" customWidth="1"/>
    <col min="13535" max="13535" width="23.42578125" style="1" customWidth="1"/>
    <col min="13536" max="13536" width="16.5703125" style="1" bestFit="1" customWidth="1"/>
    <col min="13537" max="13537" width="17.7109375" style="1" bestFit="1" customWidth="1"/>
    <col min="13538" max="13787" width="9.140625" style="1"/>
    <col min="13788" max="13788" width="10.7109375" style="1" customWidth="1"/>
    <col min="13789" max="13789" width="19.5703125" style="1" customWidth="1"/>
    <col min="13790" max="13790" width="41.7109375" style="1" customWidth="1"/>
    <col min="13791" max="13791" width="23.42578125" style="1" customWidth="1"/>
    <col min="13792" max="13792" width="16.5703125" style="1" bestFit="1" customWidth="1"/>
    <col min="13793" max="13793" width="17.7109375" style="1" bestFit="1" customWidth="1"/>
    <col min="13794" max="14043" width="9.140625" style="1"/>
    <col min="14044" max="14044" width="10.7109375" style="1" customWidth="1"/>
    <col min="14045" max="14045" width="19.5703125" style="1" customWidth="1"/>
    <col min="14046" max="14046" width="41.7109375" style="1" customWidth="1"/>
    <col min="14047" max="14047" width="23.42578125" style="1" customWidth="1"/>
    <col min="14048" max="14048" width="16.5703125" style="1" bestFit="1" customWidth="1"/>
    <col min="14049" max="14049" width="17.7109375" style="1" bestFit="1" customWidth="1"/>
    <col min="14050" max="14299" width="9.140625" style="1"/>
    <col min="14300" max="14300" width="10.7109375" style="1" customWidth="1"/>
    <col min="14301" max="14301" width="19.5703125" style="1" customWidth="1"/>
    <col min="14302" max="14302" width="41.7109375" style="1" customWidth="1"/>
    <col min="14303" max="14303" width="23.42578125" style="1" customWidth="1"/>
    <col min="14304" max="14304" width="16.5703125" style="1" bestFit="1" customWidth="1"/>
    <col min="14305" max="14305" width="17.7109375" style="1" bestFit="1" customWidth="1"/>
    <col min="14306" max="14555" width="9.140625" style="1"/>
    <col min="14556" max="14556" width="10.7109375" style="1" customWidth="1"/>
    <col min="14557" max="14557" width="19.5703125" style="1" customWidth="1"/>
    <col min="14558" max="14558" width="41.7109375" style="1" customWidth="1"/>
    <col min="14559" max="14559" width="23.42578125" style="1" customWidth="1"/>
    <col min="14560" max="14560" width="16.5703125" style="1" bestFit="1" customWidth="1"/>
    <col min="14561" max="14561" width="17.7109375" style="1" bestFit="1" customWidth="1"/>
    <col min="14562" max="14811" width="9.140625" style="1"/>
    <col min="14812" max="14812" width="10.7109375" style="1" customWidth="1"/>
    <col min="14813" max="14813" width="19.5703125" style="1" customWidth="1"/>
    <col min="14814" max="14814" width="41.7109375" style="1" customWidth="1"/>
    <col min="14815" max="14815" width="23.42578125" style="1" customWidth="1"/>
    <col min="14816" max="14816" width="16.5703125" style="1" bestFit="1" customWidth="1"/>
    <col min="14817" max="14817" width="17.7109375" style="1" bestFit="1" customWidth="1"/>
    <col min="14818" max="15067" width="9.140625" style="1"/>
    <col min="15068" max="15068" width="10.7109375" style="1" customWidth="1"/>
    <col min="15069" max="15069" width="19.5703125" style="1" customWidth="1"/>
    <col min="15070" max="15070" width="41.7109375" style="1" customWidth="1"/>
    <col min="15071" max="15071" width="23.42578125" style="1" customWidth="1"/>
    <col min="15072" max="15072" width="16.5703125" style="1" bestFit="1" customWidth="1"/>
    <col min="15073" max="15073" width="17.7109375" style="1" bestFit="1" customWidth="1"/>
    <col min="15074" max="15323" width="9.140625" style="1"/>
    <col min="15324" max="15324" width="10.7109375" style="1" customWidth="1"/>
    <col min="15325" max="15325" width="19.5703125" style="1" customWidth="1"/>
    <col min="15326" max="15326" width="41.7109375" style="1" customWidth="1"/>
    <col min="15327" max="15327" width="23.42578125" style="1" customWidth="1"/>
    <col min="15328" max="15328" width="16.5703125" style="1" bestFit="1" customWidth="1"/>
    <col min="15329" max="15329" width="17.7109375" style="1" bestFit="1" customWidth="1"/>
    <col min="15330" max="15579" width="9.140625" style="1"/>
    <col min="15580" max="15580" width="10.7109375" style="1" customWidth="1"/>
    <col min="15581" max="15581" width="19.5703125" style="1" customWidth="1"/>
    <col min="15582" max="15582" width="41.7109375" style="1" customWidth="1"/>
    <col min="15583" max="15583" width="23.42578125" style="1" customWidth="1"/>
    <col min="15584" max="15584" width="16.5703125" style="1" bestFit="1" customWidth="1"/>
    <col min="15585" max="15585" width="17.7109375" style="1" bestFit="1" customWidth="1"/>
    <col min="15586" max="15835" width="9.140625" style="1"/>
    <col min="15836" max="15836" width="10.7109375" style="1" customWidth="1"/>
    <col min="15837" max="15837" width="19.5703125" style="1" customWidth="1"/>
    <col min="15838" max="15838" width="41.7109375" style="1" customWidth="1"/>
    <col min="15839" max="15839" width="23.42578125" style="1" customWidth="1"/>
    <col min="15840" max="15840" width="16.5703125" style="1" bestFit="1" customWidth="1"/>
    <col min="15841" max="15841" width="17.7109375" style="1" bestFit="1" customWidth="1"/>
    <col min="15842" max="16091" width="9.140625" style="1"/>
    <col min="16092" max="16092" width="10.7109375" style="1" customWidth="1"/>
    <col min="16093" max="16093" width="19.5703125" style="1" customWidth="1"/>
    <col min="16094" max="16094" width="41.7109375" style="1" customWidth="1"/>
    <col min="16095" max="16095" width="23.42578125" style="1" customWidth="1"/>
    <col min="16096" max="16096" width="16.5703125" style="1" bestFit="1" customWidth="1"/>
    <col min="16097" max="16097" width="17.7109375" style="1" bestFit="1" customWidth="1"/>
    <col min="16098" max="16384" width="9.140625" style="1"/>
  </cols>
  <sheetData>
    <row r="1" spans="1:7" ht="24.95" customHeight="1" x14ac:dyDescent="0.2">
      <c r="A1" s="55"/>
      <c r="B1" s="54"/>
      <c r="C1" s="54"/>
      <c r="D1" s="53"/>
      <c r="E1" s="52"/>
      <c r="F1" s="51"/>
    </row>
    <row r="2" spans="1:7" ht="24.95" customHeight="1" x14ac:dyDescent="0.2">
      <c r="A2" s="55"/>
      <c r="B2" s="54"/>
      <c r="C2" s="54"/>
      <c r="D2" s="53"/>
      <c r="E2" s="52"/>
      <c r="F2" s="51"/>
    </row>
    <row r="3" spans="1:7" ht="24.95" customHeight="1" x14ac:dyDescent="0.2">
      <c r="A3" s="55"/>
      <c r="B3" s="54"/>
      <c r="C3" s="54"/>
      <c r="D3" s="53"/>
      <c r="E3" s="52"/>
      <c r="F3" s="51"/>
    </row>
    <row r="4" spans="1:7" ht="24.95" customHeight="1" x14ac:dyDescent="0.2">
      <c r="A4" s="55"/>
      <c r="B4" s="54"/>
      <c r="C4" s="54"/>
      <c r="D4" s="53"/>
      <c r="E4" s="52"/>
      <c r="F4" s="51"/>
    </row>
    <row r="5" spans="1:7" ht="24.95" customHeight="1" x14ac:dyDescent="0.2">
      <c r="A5" s="55"/>
      <c r="B5" s="54"/>
      <c r="C5" s="54"/>
      <c r="D5" s="53"/>
      <c r="E5" s="52"/>
      <c r="F5" s="51"/>
    </row>
    <row r="6" spans="1:7" ht="24.95" customHeight="1" x14ac:dyDescent="0.2">
      <c r="A6" s="59" t="s">
        <v>17</v>
      </c>
      <c r="B6" s="60"/>
      <c r="C6" s="60"/>
      <c r="D6" s="60"/>
      <c r="E6" s="60"/>
      <c r="F6" s="61"/>
    </row>
    <row r="7" spans="1:7" ht="24.95" customHeight="1" x14ac:dyDescent="0.2">
      <c r="A7" s="59"/>
      <c r="B7" s="60"/>
      <c r="C7" s="60"/>
      <c r="D7" s="60"/>
      <c r="E7" s="60"/>
      <c r="F7" s="61"/>
    </row>
    <row r="8" spans="1:7" ht="24.95" customHeight="1" x14ac:dyDescent="0.25">
      <c r="A8" s="62" t="s">
        <v>16</v>
      </c>
      <c r="B8" s="63"/>
      <c r="C8" s="63"/>
      <c r="D8" s="63"/>
      <c r="E8" s="63"/>
      <c r="F8" s="64"/>
    </row>
    <row r="9" spans="1:7" ht="24.95" customHeight="1" x14ac:dyDescent="0.25">
      <c r="A9" s="65" t="s">
        <v>552</v>
      </c>
      <c r="B9" s="66"/>
      <c r="C9" s="66"/>
      <c r="D9" s="66"/>
      <c r="E9" s="66"/>
      <c r="F9" s="67"/>
    </row>
    <row r="10" spans="1:7" s="15" customFormat="1" ht="24.95" customHeight="1" x14ac:dyDescent="0.25">
      <c r="A10" s="50"/>
      <c r="B10" s="48"/>
      <c r="C10" s="49"/>
      <c r="D10" s="48"/>
      <c r="E10" s="47"/>
      <c r="F10" s="46"/>
    </row>
    <row r="11" spans="1:7" s="15" customFormat="1" ht="24.95" customHeight="1" thickBot="1" x14ac:dyDescent="0.25">
      <c r="A11" s="45"/>
      <c r="B11" s="44"/>
      <c r="C11" s="43"/>
      <c r="D11" s="42"/>
      <c r="E11" s="41"/>
      <c r="F11" s="40"/>
    </row>
    <row r="12" spans="1:7" s="15" customFormat="1" ht="50.1" customHeight="1" x14ac:dyDescent="0.25">
      <c r="A12" s="39"/>
      <c r="B12" s="38"/>
      <c r="C12" s="37"/>
      <c r="D12" s="36" t="s">
        <v>15</v>
      </c>
      <c r="E12" s="36"/>
      <c r="F12" s="35">
        <v>1593775320.9199941</v>
      </c>
      <c r="G12" s="34"/>
    </row>
    <row r="13" spans="1:7" s="15" customFormat="1" ht="50.1" customHeight="1" x14ac:dyDescent="0.25">
      <c r="A13" s="33" t="s">
        <v>14</v>
      </c>
      <c r="B13" s="32"/>
      <c r="C13" s="31"/>
      <c r="D13" s="29"/>
      <c r="E13" s="30"/>
      <c r="F13" s="29"/>
    </row>
    <row r="14" spans="1:7" s="15" customFormat="1" ht="50.1" customHeight="1" x14ac:dyDescent="0.25">
      <c r="A14" s="27"/>
      <c r="B14" s="27" t="s">
        <v>13</v>
      </c>
      <c r="C14" s="27" t="s">
        <v>12</v>
      </c>
      <c r="D14" s="27" t="s">
        <v>11</v>
      </c>
      <c r="E14" s="28" t="s">
        <v>10</v>
      </c>
      <c r="F14" s="27" t="s">
        <v>9</v>
      </c>
    </row>
    <row r="15" spans="1:7" s="15" customFormat="1" ht="99.95" customHeight="1" x14ac:dyDescent="0.3">
      <c r="A15" s="23">
        <v>45869</v>
      </c>
      <c r="B15" s="22"/>
      <c r="C15" s="21" t="s">
        <v>8</v>
      </c>
      <c r="D15" s="26"/>
      <c r="E15" s="19"/>
      <c r="F15" s="18">
        <f>+F12</f>
        <v>1593775320.9199941</v>
      </c>
    </row>
    <row r="16" spans="1:7" s="15" customFormat="1" ht="99.95" customHeight="1" x14ac:dyDescent="0.3">
      <c r="A16" s="23">
        <v>45870</v>
      </c>
      <c r="B16" s="22"/>
      <c r="C16" s="21" t="s">
        <v>7</v>
      </c>
      <c r="D16" s="25">
        <v>6320074954.96</v>
      </c>
      <c r="E16" s="19"/>
      <c r="F16" s="18">
        <f>+F15+D16</f>
        <v>7913850275.8799944</v>
      </c>
      <c r="G16" s="24"/>
    </row>
    <row r="17" spans="1:6" s="15" customFormat="1" ht="99.95" customHeight="1" x14ac:dyDescent="0.3">
      <c r="A17" s="23" t="s">
        <v>18</v>
      </c>
      <c r="B17" s="22"/>
      <c r="C17" s="21" t="s">
        <v>6</v>
      </c>
      <c r="D17" s="20">
        <v>25000000</v>
      </c>
      <c r="E17" s="19"/>
      <c r="F17" s="18">
        <f>+F16+D17-E17</f>
        <v>7938850275.8799944</v>
      </c>
    </row>
    <row r="18" spans="1:6" s="15" customFormat="1" ht="111" customHeight="1" x14ac:dyDescent="0.3">
      <c r="A18" s="57" t="s">
        <v>290</v>
      </c>
      <c r="B18" s="56" t="s">
        <v>19</v>
      </c>
      <c r="C18" s="58" t="s">
        <v>311</v>
      </c>
      <c r="D18" s="17"/>
      <c r="E18" s="16">
        <v>45000</v>
      </c>
      <c r="F18" s="7">
        <f>+F17-E18</f>
        <v>7938805275.8799944</v>
      </c>
    </row>
    <row r="19" spans="1:6" s="15" customFormat="1" ht="123" customHeight="1" x14ac:dyDescent="0.3">
      <c r="A19" s="57" t="s">
        <v>290</v>
      </c>
      <c r="B19" s="56" t="s">
        <v>20</v>
      </c>
      <c r="C19" s="58" t="s">
        <v>0</v>
      </c>
      <c r="D19" s="17"/>
      <c r="E19" s="16">
        <v>72058.14</v>
      </c>
      <c r="F19" s="7">
        <f t="shared" ref="F19:F82" si="0">+F18-E19</f>
        <v>7938733217.739994</v>
      </c>
    </row>
    <row r="20" spans="1:6" s="15" customFormat="1" ht="123" customHeight="1" x14ac:dyDescent="0.3">
      <c r="A20" s="57" t="s">
        <v>290</v>
      </c>
      <c r="B20" s="56" t="s">
        <v>21</v>
      </c>
      <c r="C20" s="58" t="s">
        <v>312</v>
      </c>
      <c r="D20" s="17"/>
      <c r="E20" s="16">
        <v>3346538.46</v>
      </c>
      <c r="F20" s="7">
        <f t="shared" si="0"/>
        <v>7935386679.279994</v>
      </c>
    </row>
    <row r="21" spans="1:6" s="15" customFormat="1" ht="101.25" customHeight="1" x14ac:dyDescent="0.3">
      <c r="A21" s="57" t="s">
        <v>290</v>
      </c>
      <c r="B21" s="56" t="s">
        <v>22</v>
      </c>
      <c r="C21" s="58" t="s">
        <v>313</v>
      </c>
      <c r="D21" s="17"/>
      <c r="E21" s="16">
        <v>12771346.560000001</v>
      </c>
      <c r="F21" s="7">
        <f t="shared" si="0"/>
        <v>7922615332.7199936</v>
      </c>
    </row>
    <row r="22" spans="1:6" s="15" customFormat="1" ht="96" customHeight="1" x14ac:dyDescent="0.3">
      <c r="A22" s="57" t="s">
        <v>290</v>
      </c>
      <c r="B22" s="56" t="s">
        <v>23</v>
      </c>
      <c r="C22" s="58" t="s">
        <v>314</v>
      </c>
      <c r="D22" s="17"/>
      <c r="E22" s="16">
        <v>1165900</v>
      </c>
      <c r="F22" s="7">
        <f t="shared" si="0"/>
        <v>7921449432.7199936</v>
      </c>
    </row>
    <row r="23" spans="1:6" s="15" customFormat="1" ht="123" customHeight="1" x14ac:dyDescent="0.3">
      <c r="A23" s="57" t="s">
        <v>290</v>
      </c>
      <c r="B23" s="56" t="s">
        <v>24</v>
      </c>
      <c r="C23" s="58" t="s">
        <v>315</v>
      </c>
      <c r="D23" s="17"/>
      <c r="E23" s="16">
        <v>48847.5</v>
      </c>
      <c r="F23" s="7">
        <f t="shared" si="0"/>
        <v>7921400585.2199936</v>
      </c>
    </row>
    <row r="24" spans="1:6" s="15" customFormat="1" ht="101.25" customHeight="1" x14ac:dyDescent="0.3">
      <c r="A24" s="57" t="s">
        <v>290</v>
      </c>
      <c r="B24" s="56" t="s">
        <v>25</v>
      </c>
      <c r="C24" s="58" t="s">
        <v>316</v>
      </c>
      <c r="D24" s="17"/>
      <c r="E24" s="16">
        <v>45250</v>
      </c>
      <c r="F24" s="7">
        <f t="shared" si="0"/>
        <v>7921355335.2199936</v>
      </c>
    </row>
    <row r="25" spans="1:6" s="15" customFormat="1" ht="84.75" customHeight="1" x14ac:dyDescent="0.3">
      <c r="A25" s="57" t="s">
        <v>290</v>
      </c>
      <c r="B25" s="56" t="s">
        <v>26</v>
      </c>
      <c r="C25" s="58" t="s">
        <v>317</v>
      </c>
      <c r="D25" s="17"/>
      <c r="E25" s="16">
        <v>32142.5</v>
      </c>
      <c r="F25" s="7">
        <f t="shared" si="0"/>
        <v>7921323192.7199936</v>
      </c>
    </row>
    <row r="26" spans="1:6" s="15" customFormat="1" ht="97.5" customHeight="1" x14ac:dyDescent="0.3">
      <c r="A26" s="57" t="s">
        <v>290</v>
      </c>
      <c r="B26" s="56" t="s">
        <v>27</v>
      </c>
      <c r="C26" s="58" t="s">
        <v>318</v>
      </c>
      <c r="D26" s="17"/>
      <c r="E26" s="16">
        <v>364180</v>
      </c>
      <c r="F26" s="7">
        <f t="shared" si="0"/>
        <v>7920959012.7199936</v>
      </c>
    </row>
    <row r="27" spans="1:6" s="15" customFormat="1" ht="65.25" customHeight="1" x14ac:dyDescent="0.3">
      <c r="A27" s="57" t="s">
        <v>290</v>
      </c>
      <c r="B27" s="56" t="s">
        <v>28</v>
      </c>
      <c r="C27" s="58" t="s">
        <v>319</v>
      </c>
      <c r="D27" s="17"/>
      <c r="E27" s="16">
        <v>144080</v>
      </c>
      <c r="F27" s="7">
        <f t="shared" si="0"/>
        <v>7920814932.7199936</v>
      </c>
    </row>
    <row r="28" spans="1:6" s="15" customFormat="1" ht="54" customHeight="1" x14ac:dyDescent="0.3">
      <c r="A28" s="57" t="s">
        <v>290</v>
      </c>
      <c r="B28" s="56" t="s">
        <v>29</v>
      </c>
      <c r="C28" s="58" t="s">
        <v>320</v>
      </c>
      <c r="D28" s="17"/>
      <c r="E28" s="16">
        <v>109747.5</v>
      </c>
      <c r="F28" s="7">
        <f t="shared" si="0"/>
        <v>7920705185.2199936</v>
      </c>
    </row>
    <row r="29" spans="1:6" s="15" customFormat="1" ht="59.25" customHeight="1" x14ac:dyDescent="0.3">
      <c r="A29" s="57" t="s">
        <v>290</v>
      </c>
      <c r="B29" s="56" t="s">
        <v>30</v>
      </c>
      <c r="C29" s="58" t="s">
        <v>321</v>
      </c>
      <c r="D29" s="17"/>
      <c r="E29" s="16">
        <v>25200</v>
      </c>
      <c r="F29" s="7">
        <f t="shared" si="0"/>
        <v>7920679985.2199936</v>
      </c>
    </row>
    <row r="30" spans="1:6" s="15" customFormat="1" ht="72.75" customHeight="1" x14ac:dyDescent="0.3">
      <c r="A30" s="57" t="s">
        <v>290</v>
      </c>
      <c r="B30" s="56" t="s">
        <v>31</v>
      </c>
      <c r="C30" s="58" t="s">
        <v>322</v>
      </c>
      <c r="D30" s="17"/>
      <c r="E30" s="16">
        <v>287750</v>
      </c>
      <c r="F30" s="7">
        <f t="shared" si="0"/>
        <v>7920392235.2199936</v>
      </c>
    </row>
    <row r="31" spans="1:6" s="15" customFormat="1" ht="60" customHeight="1" x14ac:dyDescent="0.3">
      <c r="A31" s="57" t="s">
        <v>290</v>
      </c>
      <c r="B31" s="56" t="s">
        <v>32</v>
      </c>
      <c r="C31" s="58" t="s">
        <v>323</v>
      </c>
      <c r="D31" s="17"/>
      <c r="E31" s="16">
        <v>222612.5</v>
      </c>
      <c r="F31" s="7">
        <f t="shared" si="0"/>
        <v>7920169622.7199936</v>
      </c>
    </row>
    <row r="32" spans="1:6" s="15" customFormat="1" ht="89.25" customHeight="1" x14ac:dyDescent="0.3">
      <c r="A32" s="57" t="s">
        <v>290</v>
      </c>
      <c r="B32" s="56" t="s">
        <v>33</v>
      </c>
      <c r="C32" s="58" t="s">
        <v>324</v>
      </c>
      <c r="D32" s="17"/>
      <c r="E32" s="16">
        <v>690409.5</v>
      </c>
      <c r="F32" s="7">
        <f t="shared" si="0"/>
        <v>7919479213.2199936</v>
      </c>
    </row>
    <row r="33" spans="1:6" s="15" customFormat="1" ht="92.25" customHeight="1" x14ac:dyDescent="0.3">
      <c r="A33" s="57" t="s">
        <v>290</v>
      </c>
      <c r="B33" s="56" t="s">
        <v>34</v>
      </c>
      <c r="C33" s="58" t="s">
        <v>5</v>
      </c>
      <c r="D33" s="17"/>
      <c r="E33" s="16">
        <v>113752.5</v>
      </c>
      <c r="F33" s="7">
        <f t="shared" si="0"/>
        <v>7919365460.7199936</v>
      </c>
    </row>
    <row r="34" spans="1:6" s="15" customFormat="1" ht="86.25" customHeight="1" x14ac:dyDescent="0.3">
      <c r="A34" s="57" t="s">
        <v>290</v>
      </c>
      <c r="B34" s="56" t="s">
        <v>35</v>
      </c>
      <c r="C34" s="58" t="s">
        <v>325</v>
      </c>
      <c r="D34" s="17"/>
      <c r="E34" s="16">
        <v>948637.5</v>
      </c>
      <c r="F34" s="7">
        <f t="shared" si="0"/>
        <v>7918416823.2199936</v>
      </c>
    </row>
    <row r="35" spans="1:6" s="15" customFormat="1" ht="123" customHeight="1" x14ac:dyDescent="0.3">
      <c r="A35" s="57" t="s">
        <v>290</v>
      </c>
      <c r="B35" s="56" t="s">
        <v>36</v>
      </c>
      <c r="C35" s="58" t="s">
        <v>326</v>
      </c>
      <c r="D35" s="17"/>
      <c r="E35" s="16">
        <v>1680162.5</v>
      </c>
      <c r="F35" s="7">
        <f t="shared" si="0"/>
        <v>7916736660.7199936</v>
      </c>
    </row>
    <row r="36" spans="1:6" s="15" customFormat="1" ht="123" customHeight="1" x14ac:dyDescent="0.3">
      <c r="A36" s="57" t="s">
        <v>290</v>
      </c>
      <c r="B36" s="56" t="s">
        <v>37</v>
      </c>
      <c r="C36" s="58" t="s">
        <v>327</v>
      </c>
      <c r="D36" s="17"/>
      <c r="E36" s="16">
        <v>458067.5</v>
      </c>
      <c r="F36" s="7">
        <f t="shared" si="0"/>
        <v>7916278593.2199936</v>
      </c>
    </row>
    <row r="37" spans="1:6" s="15" customFormat="1" ht="123" customHeight="1" x14ac:dyDescent="0.3">
      <c r="A37" s="57" t="s">
        <v>290</v>
      </c>
      <c r="B37" s="56" t="s">
        <v>38</v>
      </c>
      <c r="C37" s="58" t="s">
        <v>328</v>
      </c>
      <c r="D37" s="17"/>
      <c r="E37" s="16">
        <v>401310</v>
      </c>
      <c r="F37" s="7">
        <f t="shared" si="0"/>
        <v>7915877283.2199936</v>
      </c>
    </row>
    <row r="38" spans="1:6" s="15" customFormat="1" ht="81.75" customHeight="1" x14ac:dyDescent="0.3">
      <c r="A38" s="57" t="s">
        <v>290</v>
      </c>
      <c r="B38" s="56" t="s">
        <v>39</v>
      </c>
      <c r="C38" s="58" t="s">
        <v>5</v>
      </c>
      <c r="D38" s="17"/>
      <c r="E38" s="16">
        <v>73377.5</v>
      </c>
      <c r="F38" s="7">
        <f t="shared" si="0"/>
        <v>7915803905.7199936</v>
      </c>
    </row>
    <row r="39" spans="1:6" s="15" customFormat="1" ht="79.5" customHeight="1" x14ac:dyDescent="0.3">
      <c r="A39" s="57" t="s">
        <v>290</v>
      </c>
      <c r="B39" s="56" t="s">
        <v>40</v>
      </c>
      <c r="C39" s="58" t="s">
        <v>329</v>
      </c>
      <c r="D39" s="17"/>
      <c r="E39" s="16">
        <v>96862.5</v>
      </c>
      <c r="F39" s="7">
        <f t="shared" si="0"/>
        <v>7915707043.2199936</v>
      </c>
    </row>
    <row r="40" spans="1:6" s="15" customFormat="1" ht="77.25" customHeight="1" x14ac:dyDescent="0.3">
      <c r="A40" s="57" t="s">
        <v>290</v>
      </c>
      <c r="B40" s="56" t="s">
        <v>41</v>
      </c>
      <c r="C40" s="58" t="s">
        <v>330</v>
      </c>
      <c r="D40" s="17"/>
      <c r="E40" s="16">
        <v>329780</v>
      </c>
      <c r="F40" s="7">
        <f t="shared" si="0"/>
        <v>7915377263.2199936</v>
      </c>
    </row>
    <row r="41" spans="1:6" s="15" customFormat="1" ht="79.5" customHeight="1" x14ac:dyDescent="0.3">
      <c r="A41" s="57" t="s">
        <v>290</v>
      </c>
      <c r="B41" s="56" t="s">
        <v>42</v>
      </c>
      <c r="C41" s="58" t="s">
        <v>5</v>
      </c>
      <c r="D41" s="17"/>
      <c r="E41" s="16">
        <v>235852.5</v>
      </c>
      <c r="F41" s="7">
        <f t="shared" si="0"/>
        <v>7915141410.7199936</v>
      </c>
    </row>
    <row r="42" spans="1:6" s="15" customFormat="1" ht="123" customHeight="1" x14ac:dyDescent="0.3">
      <c r="A42" s="57" t="s">
        <v>290</v>
      </c>
      <c r="B42" s="56" t="s">
        <v>43</v>
      </c>
      <c r="C42" s="58" t="s">
        <v>331</v>
      </c>
      <c r="D42" s="17"/>
      <c r="E42" s="16">
        <v>470507.5</v>
      </c>
      <c r="F42" s="7">
        <f t="shared" si="0"/>
        <v>7914670903.2199936</v>
      </c>
    </row>
    <row r="43" spans="1:6" s="15" customFormat="1" ht="123" customHeight="1" x14ac:dyDescent="0.3">
      <c r="A43" s="57" t="s">
        <v>290</v>
      </c>
      <c r="B43" s="56" t="s">
        <v>44</v>
      </c>
      <c r="C43" s="58" t="s">
        <v>332</v>
      </c>
      <c r="D43" s="17"/>
      <c r="E43" s="16">
        <v>64760</v>
      </c>
      <c r="F43" s="7">
        <f t="shared" si="0"/>
        <v>7914606143.2199936</v>
      </c>
    </row>
    <row r="44" spans="1:6" s="15" customFormat="1" ht="123" customHeight="1" x14ac:dyDescent="0.3">
      <c r="A44" s="57" t="s">
        <v>290</v>
      </c>
      <c r="B44" s="56" t="s">
        <v>45</v>
      </c>
      <c r="C44" s="58" t="s">
        <v>333</v>
      </c>
      <c r="D44" s="17"/>
      <c r="E44" s="16">
        <v>297082.5</v>
      </c>
      <c r="F44" s="7">
        <f t="shared" si="0"/>
        <v>7914309060.7199936</v>
      </c>
    </row>
    <row r="45" spans="1:6" s="15" customFormat="1" ht="123" customHeight="1" x14ac:dyDescent="0.3">
      <c r="A45" s="57" t="s">
        <v>290</v>
      </c>
      <c r="B45" s="56" t="s">
        <v>46</v>
      </c>
      <c r="C45" s="58" t="s">
        <v>334</v>
      </c>
      <c r="D45" s="17"/>
      <c r="E45" s="16">
        <v>326300</v>
      </c>
      <c r="F45" s="7">
        <f t="shared" si="0"/>
        <v>7913982760.7199936</v>
      </c>
    </row>
    <row r="46" spans="1:6" s="15" customFormat="1" ht="123" customHeight="1" x14ac:dyDescent="0.3">
      <c r="A46" s="57" t="s">
        <v>290</v>
      </c>
      <c r="B46" s="56" t="s">
        <v>47</v>
      </c>
      <c r="C46" s="58" t="s">
        <v>334</v>
      </c>
      <c r="D46" s="17"/>
      <c r="E46" s="16">
        <v>255350</v>
      </c>
      <c r="F46" s="7">
        <f t="shared" si="0"/>
        <v>7913727410.7199936</v>
      </c>
    </row>
    <row r="47" spans="1:6" s="15" customFormat="1" ht="123" customHeight="1" x14ac:dyDescent="0.3">
      <c r="A47" s="57" t="s">
        <v>290</v>
      </c>
      <c r="B47" s="56" t="s">
        <v>48</v>
      </c>
      <c r="C47" s="58" t="s">
        <v>335</v>
      </c>
      <c r="D47" s="17"/>
      <c r="E47" s="16">
        <v>847552.5</v>
      </c>
      <c r="F47" s="7">
        <f t="shared" si="0"/>
        <v>7912879858.2199936</v>
      </c>
    </row>
    <row r="48" spans="1:6" s="15" customFormat="1" ht="123" customHeight="1" x14ac:dyDescent="0.3">
      <c r="A48" s="57" t="s">
        <v>290</v>
      </c>
      <c r="B48" s="56" t="s">
        <v>49</v>
      </c>
      <c r="C48" s="58" t="s">
        <v>336</v>
      </c>
      <c r="D48" s="17"/>
      <c r="E48" s="16">
        <v>29508167.699999999</v>
      </c>
      <c r="F48" s="7">
        <f t="shared" si="0"/>
        <v>7883371690.5199938</v>
      </c>
    </row>
    <row r="49" spans="1:6" s="15" customFormat="1" ht="123" customHeight="1" x14ac:dyDescent="0.3">
      <c r="A49" s="57" t="s">
        <v>290</v>
      </c>
      <c r="B49" s="56" t="s">
        <v>50</v>
      </c>
      <c r="C49" s="58" t="s">
        <v>337</v>
      </c>
      <c r="D49" s="17"/>
      <c r="E49" s="16">
        <v>5930892.5</v>
      </c>
      <c r="F49" s="7">
        <f t="shared" si="0"/>
        <v>7877440798.0199938</v>
      </c>
    </row>
    <row r="50" spans="1:6" s="15" customFormat="1" ht="123" customHeight="1" x14ac:dyDescent="0.3">
      <c r="A50" s="57" t="s">
        <v>290</v>
      </c>
      <c r="B50" s="56" t="s">
        <v>51</v>
      </c>
      <c r="C50" s="58" t="s">
        <v>338</v>
      </c>
      <c r="D50" s="17"/>
      <c r="E50" s="16">
        <v>98890</v>
      </c>
      <c r="F50" s="7">
        <f t="shared" si="0"/>
        <v>7877341908.0199938</v>
      </c>
    </row>
    <row r="51" spans="1:6" s="15" customFormat="1" ht="123" customHeight="1" x14ac:dyDescent="0.3">
      <c r="A51" s="57" t="s">
        <v>290</v>
      </c>
      <c r="B51" s="56" t="s">
        <v>52</v>
      </c>
      <c r="C51" s="58" t="s">
        <v>339</v>
      </c>
      <c r="D51" s="17"/>
      <c r="E51" s="16">
        <v>3100000</v>
      </c>
      <c r="F51" s="7">
        <f t="shared" si="0"/>
        <v>7874241908.0199938</v>
      </c>
    </row>
    <row r="52" spans="1:6" s="15" customFormat="1" ht="92.25" customHeight="1" x14ac:dyDescent="0.3">
      <c r="A52" s="57" t="s">
        <v>290</v>
      </c>
      <c r="B52" s="56" t="s">
        <v>53</v>
      </c>
      <c r="C52" s="58" t="s">
        <v>340</v>
      </c>
      <c r="D52" s="17"/>
      <c r="E52" s="16">
        <v>7645110.1600000001</v>
      </c>
      <c r="F52" s="7">
        <f t="shared" si="0"/>
        <v>7866596797.8599939</v>
      </c>
    </row>
    <row r="53" spans="1:6" s="15" customFormat="1" ht="133.5" customHeight="1" x14ac:dyDescent="0.3">
      <c r="A53" s="57" t="s">
        <v>290</v>
      </c>
      <c r="B53" s="56" t="s">
        <v>53</v>
      </c>
      <c r="C53" s="58" t="s">
        <v>340</v>
      </c>
      <c r="D53" s="17"/>
      <c r="E53" s="16">
        <v>7000000</v>
      </c>
      <c r="F53" s="7">
        <f t="shared" si="0"/>
        <v>7859596797.8599939</v>
      </c>
    </row>
    <row r="54" spans="1:6" s="15" customFormat="1" ht="131.25" customHeight="1" x14ac:dyDescent="0.3">
      <c r="A54" s="57" t="s">
        <v>290</v>
      </c>
      <c r="B54" s="56" t="s">
        <v>53</v>
      </c>
      <c r="C54" s="58" t="s">
        <v>340</v>
      </c>
      <c r="D54" s="17"/>
      <c r="E54" s="16">
        <v>11000000</v>
      </c>
      <c r="F54" s="7">
        <f t="shared" si="0"/>
        <v>7848596797.8599939</v>
      </c>
    </row>
    <row r="55" spans="1:6" s="15" customFormat="1" ht="123" customHeight="1" x14ac:dyDescent="0.3">
      <c r="A55" s="57" t="s">
        <v>290</v>
      </c>
      <c r="B55" s="56" t="s">
        <v>54</v>
      </c>
      <c r="C55" s="58" t="s">
        <v>341</v>
      </c>
      <c r="D55" s="17"/>
      <c r="E55" s="16">
        <v>9698743.4000000004</v>
      </c>
      <c r="F55" s="7">
        <f t="shared" si="0"/>
        <v>7838898054.4599943</v>
      </c>
    </row>
    <row r="56" spans="1:6" s="15" customFormat="1" ht="123" customHeight="1" x14ac:dyDescent="0.3">
      <c r="A56" s="57" t="s">
        <v>290</v>
      </c>
      <c r="B56" s="56" t="s">
        <v>55</v>
      </c>
      <c r="C56" s="58" t="s">
        <v>342</v>
      </c>
      <c r="D56" s="17"/>
      <c r="E56" s="16">
        <v>1183400</v>
      </c>
      <c r="F56" s="7">
        <f t="shared" si="0"/>
        <v>7837714654.4599943</v>
      </c>
    </row>
    <row r="57" spans="1:6" s="15" customFormat="1" ht="123" customHeight="1" x14ac:dyDescent="0.3">
      <c r="A57" s="57" t="s">
        <v>290</v>
      </c>
      <c r="B57" s="56" t="s">
        <v>56</v>
      </c>
      <c r="C57" s="58" t="s">
        <v>343</v>
      </c>
      <c r="D57" s="17"/>
      <c r="E57" s="16">
        <v>207900</v>
      </c>
      <c r="F57" s="7">
        <f t="shared" si="0"/>
        <v>7837506754.4599943</v>
      </c>
    </row>
    <row r="58" spans="1:6" s="15" customFormat="1" ht="123" customHeight="1" x14ac:dyDescent="0.3">
      <c r="A58" s="57" t="s">
        <v>290</v>
      </c>
      <c r="B58" s="56" t="s">
        <v>57</v>
      </c>
      <c r="C58" s="58" t="s">
        <v>344</v>
      </c>
      <c r="D58" s="17"/>
      <c r="E58" s="16">
        <v>250000</v>
      </c>
      <c r="F58" s="7">
        <f t="shared" si="0"/>
        <v>7837256754.4599943</v>
      </c>
    </row>
    <row r="59" spans="1:6" s="15" customFormat="1" ht="92.25" customHeight="1" x14ac:dyDescent="0.3">
      <c r="A59" s="57" t="s">
        <v>290</v>
      </c>
      <c r="B59" s="56" t="s">
        <v>58</v>
      </c>
      <c r="C59" s="58" t="s">
        <v>345</v>
      </c>
      <c r="D59" s="17"/>
      <c r="E59" s="16">
        <v>300000</v>
      </c>
      <c r="F59" s="7">
        <f t="shared" si="0"/>
        <v>7836956754.4599943</v>
      </c>
    </row>
    <row r="60" spans="1:6" s="15" customFormat="1" ht="123" customHeight="1" x14ac:dyDescent="0.3">
      <c r="A60" s="57" t="s">
        <v>290</v>
      </c>
      <c r="B60" s="56" t="s">
        <v>59</v>
      </c>
      <c r="C60" s="58" t="s">
        <v>346</v>
      </c>
      <c r="D60" s="17"/>
      <c r="E60" s="16">
        <v>45000</v>
      </c>
      <c r="F60" s="7">
        <f t="shared" si="0"/>
        <v>7836911754.4599943</v>
      </c>
    </row>
    <row r="61" spans="1:6" s="15" customFormat="1" ht="77.25" customHeight="1" x14ac:dyDescent="0.3">
      <c r="A61" s="57" t="s">
        <v>290</v>
      </c>
      <c r="B61" s="56" t="s">
        <v>60</v>
      </c>
      <c r="C61" s="58" t="s">
        <v>347</v>
      </c>
      <c r="D61" s="17"/>
      <c r="E61" s="16">
        <v>20000000</v>
      </c>
      <c r="F61" s="7">
        <f t="shared" si="0"/>
        <v>7816911754.4599943</v>
      </c>
    </row>
    <row r="62" spans="1:6" s="15" customFormat="1" ht="79.5" customHeight="1" x14ac:dyDescent="0.3">
      <c r="A62" s="57" t="s">
        <v>290</v>
      </c>
      <c r="B62" s="56" t="s">
        <v>61</v>
      </c>
      <c r="C62" s="58" t="s">
        <v>348</v>
      </c>
      <c r="D62" s="17"/>
      <c r="E62" s="16">
        <v>37769.300000000003</v>
      </c>
      <c r="F62" s="7">
        <f t="shared" si="0"/>
        <v>7816873985.1599941</v>
      </c>
    </row>
    <row r="63" spans="1:6" s="15" customFormat="1" ht="119.25" customHeight="1" x14ac:dyDescent="0.3">
      <c r="A63" s="57" t="s">
        <v>290</v>
      </c>
      <c r="B63" s="56" t="s">
        <v>62</v>
      </c>
      <c r="C63" s="58" t="s">
        <v>349</v>
      </c>
      <c r="D63" s="17"/>
      <c r="E63" s="16">
        <v>159724.79999999999</v>
      </c>
      <c r="F63" s="7">
        <f t="shared" si="0"/>
        <v>7816714260.3599939</v>
      </c>
    </row>
    <row r="64" spans="1:6" s="15" customFormat="1" ht="75.75" customHeight="1" x14ac:dyDescent="0.3">
      <c r="A64" s="57" t="s">
        <v>290</v>
      </c>
      <c r="B64" s="56" t="s">
        <v>63</v>
      </c>
      <c r="C64" s="58" t="s">
        <v>350</v>
      </c>
      <c r="D64" s="17"/>
      <c r="E64" s="16">
        <v>2800000</v>
      </c>
      <c r="F64" s="7">
        <f t="shared" si="0"/>
        <v>7813914260.3599939</v>
      </c>
    </row>
    <row r="65" spans="1:6" s="15" customFormat="1" ht="82.5" customHeight="1" x14ac:dyDescent="0.3">
      <c r="A65" s="57" t="s">
        <v>290</v>
      </c>
      <c r="B65" s="56" t="s">
        <v>63</v>
      </c>
      <c r="C65" s="58" t="s">
        <v>350</v>
      </c>
      <c r="D65" s="17"/>
      <c r="E65" s="16">
        <v>5000000</v>
      </c>
      <c r="F65" s="7">
        <f t="shared" si="0"/>
        <v>7808914260.3599939</v>
      </c>
    </row>
    <row r="66" spans="1:6" s="15" customFormat="1" ht="82.5" customHeight="1" x14ac:dyDescent="0.3">
      <c r="A66" s="57" t="s">
        <v>290</v>
      </c>
      <c r="B66" s="56" t="s">
        <v>63</v>
      </c>
      <c r="C66" s="58" t="s">
        <v>350</v>
      </c>
      <c r="D66" s="17"/>
      <c r="E66" s="16">
        <v>734589.5</v>
      </c>
      <c r="F66" s="7">
        <f t="shared" si="0"/>
        <v>7808179670.8599939</v>
      </c>
    </row>
    <row r="67" spans="1:6" s="15" customFormat="1" ht="123" customHeight="1" x14ac:dyDescent="0.3">
      <c r="A67" s="57" t="s">
        <v>290</v>
      </c>
      <c r="B67" s="56" t="s">
        <v>63</v>
      </c>
      <c r="C67" s="58" t="s">
        <v>350</v>
      </c>
      <c r="D67" s="17"/>
      <c r="E67" s="16">
        <v>3000000</v>
      </c>
      <c r="F67" s="7">
        <f t="shared" si="0"/>
        <v>7805179670.8599939</v>
      </c>
    </row>
    <row r="68" spans="1:6" s="15" customFormat="1" ht="123" customHeight="1" x14ac:dyDescent="0.3">
      <c r="A68" s="57" t="s">
        <v>290</v>
      </c>
      <c r="B68" s="56" t="s">
        <v>63</v>
      </c>
      <c r="C68" s="58" t="s">
        <v>350</v>
      </c>
      <c r="D68" s="17"/>
      <c r="E68" s="16">
        <v>1800000</v>
      </c>
      <c r="F68" s="7">
        <f t="shared" si="0"/>
        <v>7803379670.8599939</v>
      </c>
    </row>
    <row r="69" spans="1:6" s="15" customFormat="1" ht="123" customHeight="1" x14ac:dyDescent="0.3">
      <c r="A69" s="57" t="s">
        <v>290</v>
      </c>
      <c r="B69" s="56" t="s">
        <v>63</v>
      </c>
      <c r="C69" s="58" t="s">
        <v>350</v>
      </c>
      <c r="D69" s="17"/>
      <c r="E69" s="16">
        <v>5200000</v>
      </c>
      <c r="F69" s="7">
        <f t="shared" si="0"/>
        <v>7798179670.8599939</v>
      </c>
    </row>
    <row r="70" spans="1:6" s="15" customFormat="1" ht="123" customHeight="1" x14ac:dyDescent="0.3">
      <c r="A70" s="57" t="s">
        <v>290</v>
      </c>
      <c r="B70" s="56" t="s">
        <v>63</v>
      </c>
      <c r="C70" s="58" t="s">
        <v>350</v>
      </c>
      <c r="D70" s="17"/>
      <c r="E70" s="16">
        <v>4800000</v>
      </c>
      <c r="F70" s="7">
        <f t="shared" si="0"/>
        <v>7793379670.8599939</v>
      </c>
    </row>
    <row r="71" spans="1:6" s="15" customFormat="1" ht="123" customHeight="1" x14ac:dyDescent="0.3">
      <c r="A71" s="57" t="s">
        <v>290</v>
      </c>
      <c r="B71" s="56" t="s">
        <v>63</v>
      </c>
      <c r="C71" s="58" t="s">
        <v>350</v>
      </c>
      <c r="D71" s="17"/>
      <c r="E71" s="16">
        <v>4700000</v>
      </c>
      <c r="F71" s="7">
        <f t="shared" si="0"/>
        <v>7788679670.8599939</v>
      </c>
    </row>
    <row r="72" spans="1:6" s="15" customFormat="1" ht="123" customHeight="1" x14ac:dyDescent="0.3">
      <c r="A72" s="57" t="s">
        <v>291</v>
      </c>
      <c r="B72" s="56" t="s">
        <v>64</v>
      </c>
      <c r="C72" s="58" t="s">
        <v>351</v>
      </c>
      <c r="D72" s="17"/>
      <c r="E72" s="16">
        <v>900000</v>
      </c>
      <c r="F72" s="7">
        <f t="shared" si="0"/>
        <v>7787779670.8599939</v>
      </c>
    </row>
    <row r="73" spans="1:6" s="15" customFormat="1" ht="123" customHeight="1" x14ac:dyDescent="0.3">
      <c r="A73" s="57" t="s">
        <v>291</v>
      </c>
      <c r="B73" s="56" t="s">
        <v>65</v>
      </c>
      <c r="C73" s="58" t="s">
        <v>352</v>
      </c>
      <c r="D73" s="17"/>
      <c r="E73" s="16">
        <v>27001</v>
      </c>
      <c r="F73" s="7">
        <f t="shared" si="0"/>
        <v>7787752669.8599939</v>
      </c>
    </row>
    <row r="74" spans="1:6" s="15" customFormat="1" ht="123" customHeight="1" x14ac:dyDescent="0.3">
      <c r="A74" s="57" t="s">
        <v>291</v>
      </c>
      <c r="B74" s="56" t="s">
        <v>66</v>
      </c>
      <c r="C74" s="58" t="s">
        <v>353</v>
      </c>
      <c r="D74" s="17"/>
      <c r="E74" s="16">
        <v>59400</v>
      </c>
      <c r="F74" s="7">
        <f t="shared" si="0"/>
        <v>7787693269.8599939</v>
      </c>
    </row>
    <row r="75" spans="1:6" s="15" customFormat="1" ht="123" customHeight="1" x14ac:dyDescent="0.3">
      <c r="A75" s="57" t="s">
        <v>291</v>
      </c>
      <c r="B75" s="56" t="s">
        <v>67</v>
      </c>
      <c r="C75" s="58" t="s">
        <v>354</v>
      </c>
      <c r="D75" s="17"/>
      <c r="E75" s="16">
        <v>30320.59</v>
      </c>
      <c r="F75" s="7">
        <f t="shared" si="0"/>
        <v>7787662949.2699938</v>
      </c>
    </row>
    <row r="76" spans="1:6" s="15" customFormat="1" ht="123" customHeight="1" x14ac:dyDescent="0.3">
      <c r="A76" s="57" t="s">
        <v>291</v>
      </c>
      <c r="B76" s="56" t="s">
        <v>68</v>
      </c>
      <c r="C76" s="58" t="s">
        <v>355</v>
      </c>
      <c r="D76" s="17"/>
      <c r="E76" s="16">
        <v>32351.84</v>
      </c>
      <c r="F76" s="7">
        <f t="shared" si="0"/>
        <v>7787630597.4299936</v>
      </c>
    </row>
    <row r="77" spans="1:6" s="15" customFormat="1" ht="123" customHeight="1" x14ac:dyDescent="0.3">
      <c r="A77" s="57" t="s">
        <v>291</v>
      </c>
      <c r="B77" s="56" t="s">
        <v>69</v>
      </c>
      <c r="C77" s="58" t="s">
        <v>0</v>
      </c>
      <c r="D77" s="17"/>
      <c r="E77" s="16">
        <v>456852.79</v>
      </c>
      <c r="F77" s="7">
        <f t="shared" si="0"/>
        <v>7787173744.6399937</v>
      </c>
    </row>
    <row r="78" spans="1:6" s="15" customFormat="1" ht="123" customHeight="1" x14ac:dyDescent="0.3">
      <c r="A78" s="57" t="s">
        <v>291</v>
      </c>
      <c r="B78" s="56" t="s">
        <v>70</v>
      </c>
      <c r="C78" s="58" t="s">
        <v>356</v>
      </c>
      <c r="D78" s="17"/>
      <c r="E78" s="16">
        <v>103287.64</v>
      </c>
      <c r="F78" s="7">
        <f t="shared" si="0"/>
        <v>7787070456.9999933</v>
      </c>
    </row>
    <row r="79" spans="1:6" s="15" customFormat="1" ht="123" customHeight="1" x14ac:dyDescent="0.3">
      <c r="A79" s="57" t="s">
        <v>291</v>
      </c>
      <c r="B79" s="56" t="s">
        <v>71</v>
      </c>
      <c r="C79" s="58" t="s">
        <v>357</v>
      </c>
      <c r="D79" s="17"/>
      <c r="E79" s="16">
        <v>10920</v>
      </c>
      <c r="F79" s="7">
        <f t="shared" si="0"/>
        <v>7787059536.9999933</v>
      </c>
    </row>
    <row r="80" spans="1:6" s="15" customFormat="1" ht="123" customHeight="1" x14ac:dyDescent="0.3">
      <c r="A80" s="57" t="s">
        <v>292</v>
      </c>
      <c r="B80" s="56" t="s">
        <v>72</v>
      </c>
      <c r="C80" s="58" t="s">
        <v>358</v>
      </c>
      <c r="D80" s="17"/>
      <c r="E80" s="16">
        <v>2651684.41</v>
      </c>
      <c r="F80" s="7">
        <f t="shared" si="0"/>
        <v>7784407852.5899935</v>
      </c>
    </row>
    <row r="81" spans="1:6" s="15" customFormat="1" ht="123" customHeight="1" x14ac:dyDescent="0.3">
      <c r="A81" s="57" t="s">
        <v>292</v>
      </c>
      <c r="B81" s="56" t="s">
        <v>73</v>
      </c>
      <c r="C81" s="58" t="s">
        <v>359</v>
      </c>
      <c r="D81" s="17"/>
      <c r="E81" s="16">
        <v>31713054.390000001</v>
      </c>
      <c r="F81" s="7">
        <f t="shared" si="0"/>
        <v>7752694798.1999931</v>
      </c>
    </row>
    <row r="82" spans="1:6" s="15" customFormat="1" ht="98.25" customHeight="1" x14ac:dyDescent="0.3">
      <c r="A82" s="57" t="s">
        <v>292</v>
      </c>
      <c r="B82" s="56" t="s">
        <v>74</v>
      </c>
      <c r="C82" s="58" t="s">
        <v>360</v>
      </c>
      <c r="D82" s="17"/>
      <c r="E82" s="16">
        <v>62877.07</v>
      </c>
      <c r="F82" s="7">
        <f t="shared" si="0"/>
        <v>7752631921.1299934</v>
      </c>
    </row>
    <row r="83" spans="1:6" s="15" customFormat="1" ht="123" customHeight="1" x14ac:dyDescent="0.3">
      <c r="A83" s="57" t="s">
        <v>292</v>
      </c>
      <c r="B83" s="56" t="s">
        <v>75</v>
      </c>
      <c r="C83" s="58" t="s">
        <v>361</v>
      </c>
      <c r="D83" s="17"/>
      <c r="E83" s="16">
        <v>535900</v>
      </c>
      <c r="F83" s="7">
        <f t="shared" ref="F83:F146" si="1">+F82-E83</f>
        <v>7752096021.1299934</v>
      </c>
    </row>
    <row r="84" spans="1:6" s="15" customFormat="1" ht="123" customHeight="1" x14ac:dyDescent="0.3">
      <c r="A84" s="57" t="s">
        <v>292</v>
      </c>
      <c r="B84" s="56" t="s">
        <v>76</v>
      </c>
      <c r="C84" s="58" t="s">
        <v>362</v>
      </c>
      <c r="D84" s="17"/>
      <c r="E84" s="16">
        <v>11950</v>
      </c>
      <c r="F84" s="7">
        <f t="shared" si="1"/>
        <v>7752084071.1299934</v>
      </c>
    </row>
    <row r="85" spans="1:6" s="15" customFormat="1" ht="123" customHeight="1" x14ac:dyDescent="0.3">
      <c r="A85" s="57" t="s">
        <v>293</v>
      </c>
      <c r="B85" s="56" t="s">
        <v>77</v>
      </c>
      <c r="C85" s="58" t="s">
        <v>363</v>
      </c>
      <c r="D85" s="17"/>
      <c r="E85" s="16">
        <v>27423076.920000002</v>
      </c>
      <c r="F85" s="7">
        <f t="shared" si="1"/>
        <v>7724660994.2099934</v>
      </c>
    </row>
    <row r="86" spans="1:6" s="15" customFormat="1" ht="123" customHeight="1" x14ac:dyDescent="0.3">
      <c r="A86" s="57" t="s">
        <v>293</v>
      </c>
      <c r="B86" s="56" t="s">
        <v>78</v>
      </c>
      <c r="C86" s="58" t="s">
        <v>364</v>
      </c>
      <c r="D86" s="17"/>
      <c r="E86" s="16">
        <v>1177047.1299999999</v>
      </c>
      <c r="F86" s="7">
        <f t="shared" si="1"/>
        <v>7723483947.0799932</v>
      </c>
    </row>
    <row r="87" spans="1:6" s="15" customFormat="1" ht="123" customHeight="1" x14ac:dyDescent="0.3">
      <c r="A87" s="57" t="s">
        <v>293</v>
      </c>
      <c r="B87" s="56" t="s">
        <v>79</v>
      </c>
      <c r="C87" s="58" t="s">
        <v>365</v>
      </c>
      <c r="D87" s="17"/>
      <c r="E87" s="16">
        <v>116464.44</v>
      </c>
      <c r="F87" s="7">
        <f t="shared" si="1"/>
        <v>7723367482.6399937</v>
      </c>
    </row>
    <row r="88" spans="1:6" s="15" customFormat="1" ht="123" customHeight="1" x14ac:dyDescent="0.3">
      <c r="A88" s="57" t="s">
        <v>293</v>
      </c>
      <c r="B88" s="56" t="s">
        <v>80</v>
      </c>
      <c r="C88" s="58" t="s">
        <v>366</v>
      </c>
      <c r="D88" s="17"/>
      <c r="E88" s="16">
        <v>5100</v>
      </c>
      <c r="F88" s="7">
        <f t="shared" si="1"/>
        <v>7723362382.6399937</v>
      </c>
    </row>
    <row r="89" spans="1:6" s="15" customFormat="1" ht="123" customHeight="1" x14ac:dyDescent="0.3">
      <c r="A89" s="57" t="s">
        <v>293</v>
      </c>
      <c r="B89" s="56" t="s">
        <v>81</v>
      </c>
      <c r="C89" s="58" t="s">
        <v>367</v>
      </c>
      <c r="D89" s="17"/>
      <c r="E89" s="16">
        <v>12450</v>
      </c>
      <c r="F89" s="7">
        <f t="shared" si="1"/>
        <v>7723349932.6399937</v>
      </c>
    </row>
    <row r="90" spans="1:6" s="15" customFormat="1" ht="123" customHeight="1" x14ac:dyDescent="0.3">
      <c r="A90" s="57" t="s">
        <v>293</v>
      </c>
      <c r="B90" s="56" t="s">
        <v>82</v>
      </c>
      <c r="C90" s="58" t="s">
        <v>368</v>
      </c>
      <c r="D90" s="17"/>
      <c r="E90" s="16">
        <v>3565705</v>
      </c>
      <c r="F90" s="7">
        <f t="shared" si="1"/>
        <v>7719784227.6399937</v>
      </c>
    </row>
    <row r="91" spans="1:6" s="15" customFormat="1" ht="123" customHeight="1" x14ac:dyDescent="0.3">
      <c r="A91" s="57" t="s">
        <v>293</v>
      </c>
      <c r="B91" s="56" t="s">
        <v>83</v>
      </c>
      <c r="C91" s="58" t="s">
        <v>369</v>
      </c>
      <c r="D91" s="17"/>
      <c r="E91" s="16">
        <v>113700000</v>
      </c>
      <c r="F91" s="7">
        <f t="shared" si="1"/>
        <v>7606084227.6399937</v>
      </c>
    </row>
    <row r="92" spans="1:6" s="15" customFormat="1" ht="123" customHeight="1" x14ac:dyDescent="0.3">
      <c r="A92" s="57" t="s">
        <v>293</v>
      </c>
      <c r="B92" s="56" t="s">
        <v>84</v>
      </c>
      <c r="C92" s="58" t="s">
        <v>370</v>
      </c>
      <c r="D92" s="17"/>
      <c r="E92" s="16">
        <v>54452923.329999998</v>
      </c>
      <c r="F92" s="7">
        <f t="shared" si="1"/>
        <v>7551631304.3099937</v>
      </c>
    </row>
    <row r="93" spans="1:6" s="15" customFormat="1" ht="123" customHeight="1" x14ac:dyDescent="0.3">
      <c r="A93" s="57" t="s">
        <v>293</v>
      </c>
      <c r="B93" s="56" t="s">
        <v>85</v>
      </c>
      <c r="C93" s="58" t="s">
        <v>371</v>
      </c>
      <c r="D93" s="17"/>
      <c r="E93" s="16">
        <v>14818.35</v>
      </c>
      <c r="F93" s="7">
        <f t="shared" si="1"/>
        <v>7551616485.9599934</v>
      </c>
    </row>
    <row r="94" spans="1:6" s="15" customFormat="1" ht="123" customHeight="1" x14ac:dyDescent="0.3">
      <c r="A94" s="57" t="s">
        <v>293</v>
      </c>
      <c r="B94" s="56" t="s">
        <v>86</v>
      </c>
      <c r="C94" s="58" t="s">
        <v>372</v>
      </c>
      <c r="D94" s="17"/>
      <c r="E94" s="16">
        <v>141105</v>
      </c>
      <c r="F94" s="7">
        <f t="shared" si="1"/>
        <v>7551475380.9599934</v>
      </c>
    </row>
    <row r="95" spans="1:6" s="15" customFormat="1" ht="93" customHeight="1" x14ac:dyDescent="0.3">
      <c r="A95" s="57" t="s">
        <v>293</v>
      </c>
      <c r="B95" s="56" t="s">
        <v>87</v>
      </c>
      <c r="C95" s="58" t="s">
        <v>373</v>
      </c>
      <c r="D95" s="17"/>
      <c r="E95" s="16">
        <v>140127.5</v>
      </c>
      <c r="F95" s="7">
        <f t="shared" si="1"/>
        <v>7551335253.4599934</v>
      </c>
    </row>
    <row r="96" spans="1:6" s="15" customFormat="1" ht="74.25" customHeight="1" x14ac:dyDescent="0.3">
      <c r="A96" s="57" t="s">
        <v>294</v>
      </c>
      <c r="B96" s="56" t="s">
        <v>88</v>
      </c>
      <c r="C96" s="58" t="s">
        <v>374</v>
      </c>
      <c r="D96" s="17"/>
      <c r="E96" s="16">
        <v>3221400</v>
      </c>
      <c r="F96" s="7">
        <f t="shared" si="1"/>
        <v>7548113853.4599934</v>
      </c>
    </row>
    <row r="97" spans="1:6" s="15" customFormat="1" ht="79.5" customHeight="1" x14ac:dyDescent="0.3">
      <c r="A97" s="57" t="s">
        <v>294</v>
      </c>
      <c r="B97" s="56" t="s">
        <v>89</v>
      </c>
      <c r="C97" s="58" t="s">
        <v>375</v>
      </c>
      <c r="D97" s="17"/>
      <c r="E97" s="16">
        <v>151910</v>
      </c>
      <c r="F97" s="7">
        <f t="shared" si="1"/>
        <v>7547961943.4599934</v>
      </c>
    </row>
    <row r="98" spans="1:6" s="15" customFormat="1" ht="123" customHeight="1" x14ac:dyDescent="0.3">
      <c r="A98" s="57" t="s">
        <v>294</v>
      </c>
      <c r="B98" s="56" t="s">
        <v>90</v>
      </c>
      <c r="C98" s="58" t="s">
        <v>376</v>
      </c>
      <c r="D98" s="17"/>
      <c r="E98" s="16">
        <v>292500</v>
      </c>
      <c r="F98" s="7">
        <f t="shared" si="1"/>
        <v>7547669443.4599934</v>
      </c>
    </row>
    <row r="99" spans="1:6" s="15" customFormat="1" ht="88.5" customHeight="1" x14ac:dyDescent="0.3">
      <c r="A99" s="57" t="s">
        <v>294</v>
      </c>
      <c r="B99" s="56" t="s">
        <v>91</v>
      </c>
      <c r="C99" s="58" t="s">
        <v>377</v>
      </c>
      <c r="D99" s="17"/>
      <c r="E99" s="16">
        <v>249284</v>
      </c>
      <c r="F99" s="7">
        <f t="shared" si="1"/>
        <v>7547420159.4599934</v>
      </c>
    </row>
    <row r="100" spans="1:6" s="15" customFormat="1" ht="123" customHeight="1" x14ac:dyDescent="0.3">
      <c r="A100" s="57" t="s">
        <v>294</v>
      </c>
      <c r="B100" s="56" t="s">
        <v>92</v>
      </c>
      <c r="C100" s="58" t="s">
        <v>378</v>
      </c>
      <c r="D100" s="17"/>
      <c r="E100" s="16">
        <v>220590</v>
      </c>
      <c r="F100" s="7">
        <f t="shared" si="1"/>
        <v>7547199569.4599934</v>
      </c>
    </row>
    <row r="101" spans="1:6" s="15" customFormat="1" ht="123" customHeight="1" x14ac:dyDescent="0.3">
      <c r="A101" s="57" t="s">
        <v>294</v>
      </c>
      <c r="B101" s="56" t="s">
        <v>93</v>
      </c>
      <c r="C101" s="58" t="s">
        <v>379</v>
      </c>
      <c r="D101" s="17"/>
      <c r="E101" s="16">
        <v>370845</v>
      </c>
      <c r="F101" s="7">
        <f t="shared" si="1"/>
        <v>7546828724.4599934</v>
      </c>
    </row>
    <row r="102" spans="1:6" s="15" customFormat="1" ht="123" customHeight="1" x14ac:dyDescent="0.3">
      <c r="A102" s="57" t="s">
        <v>294</v>
      </c>
      <c r="B102" s="56" t="s">
        <v>94</v>
      </c>
      <c r="C102" s="58" t="s">
        <v>380</v>
      </c>
      <c r="D102" s="17"/>
      <c r="E102" s="16">
        <v>126225</v>
      </c>
      <c r="F102" s="7">
        <f t="shared" si="1"/>
        <v>7546702499.4599934</v>
      </c>
    </row>
    <row r="103" spans="1:6" s="15" customFormat="1" ht="123" customHeight="1" x14ac:dyDescent="0.3">
      <c r="A103" s="57" t="s">
        <v>294</v>
      </c>
      <c r="B103" s="56" t="s">
        <v>95</v>
      </c>
      <c r="C103" s="58" t="s">
        <v>381</v>
      </c>
      <c r="D103" s="17"/>
      <c r="E103" s="16">
        <v>1038468.75</v>
      </c>
      <c r="F103" s="7">
        <f t="shared" si="1"/>
        <v>7545664030.7099934</v>
      </c>
    </row>
    <row r="104" spans="1:6" s="15" customFormat="1" ht="123" customHeight="1" x14ac:dyDescent="0.3">
      <c r="A104" s="57" t="s">
        <v>294</v>
      </c>
      <c r="B104" s="56" t="s">
        <v>96</v>
      </c>
      <c r="C104" s="58" t="s">
        <v>382</v>
      </c>
      <c r="D104" s="17"/>
      <c r="E104" s="16">
        <v>226375.9</v>
      </c>
      <c r="F104" s="7">
        <f t="shared" si="1"/>
        <v>7545437654.8099937</v>
      </c>
    </row>
    <row r="105" spans="1:6" s="15" customFormat="1" ht="123" customHeight="1" x14ac:dyDescent="0.3">
      <c r="A105" s="57" t="s">
        <v>294</v>
      </c>
      <c r="B105" s="56" t="s">
        <v>97</v>
      </c>
      <c r="C105" s="58" t="s">
        <v>383</v>
      </c>
      <c r="D105" s="17"/>
      <c r="E105" s="16">
        <v>183027.20000000001</v>
      </c>
      <c r="F105" s="7">
        <f t="shared" si="1"/>
        <v>7545254627.6099939</v>
      </c>
    </row>
    <row r="106" spans="1:6" s="15" customFormat="1" ht="123" customHeight="1" x14ac:dyDescent="0.3">
      <c r="A106" s="57" t="s">
        <v>294</v>
      </c>
      <c r="B106" s="56" t="s">
        <v>98</v>
      </c>
      <c r="C106" s="58" t="s">
        <v>384</v>
      </c>
      <c r="D106" s="17"/>
      <c r="E106" s="16">
        <v>621050</v>
      </c>
      <c r="F106" s="7">
        <f t="shared" si="1"/>
        <v>7544633577.6099939</v>
      </c>
    </row>
    <row r="107" spans="1:6" s="15" customFormat="1" ht="123" customHeight="1" x14ac:dyDescent="0.3">
      <c r="A107" s="57" t="s">
        <v>294</v>
      </c>
      <c r="B107" s="56" t="s">
        <v>99</v>
      </c>
      <c r="C107" s="58" t="s">
        <v>385</v>
      </c>
      <c r="D107" s="17"/>
      <c r="E107" s="16">
        <v>222652.4</v>
      </c>
      <c r="F107" s="7">
        <f t="shared" si="1"/>
        <v>7544410925.2099943</v>
      </c>
    </row>
    <row r="108" spans="1:6" s="15" customFormat="1" ht="123" customHeight="1" x14ac:dyDescent="0.3">
      <c r="A108" s="57" t="s">
        <v>294</v>
      </c>
      <c r="B108" s="56" t="s">
        <v>100</v>
      </c>
      <c r="C108" s="58" t="s">
        <v>386</v>
      </c>
      <c r="D108" s="17"/>
      <c r="E108" s="16">
        <v>4070193.91</v>
      </c>
      <c r="F108" s="7">
        <f t="shared" si="1"/>
        <v>7540340731.2999945</v>
      </c>
    </row>
    <row r="109" spans="1:6" s="15" customFormat="1" ht="123" customHeight="1" x14ac:dyDescent="0.3">
      <c r="A109" s="57" t="s">
        <v>295</v>
      </c>
      <c r="B109" s="56" t="s">
        <v>101</v>
      </c>
      <c r="C109" s="58" t="s">
        <v>387</v>
      </c>
      <c r="D109" s="17"/>
      <c r="E109" s="16">
        <v>6322500</v>
      </c>
      <c r="F109" s="7">
        <f t="shared" si="1"/>
        <v>7534018231.2999945</v>
      </c>
    </row>
    <row r="110" spans="1:6" s="15" customFormat="1" ht="123" customHeight="1" x14ac:dyDescent="0.3">
      <c r="A110" s="57" t="s">
        <v>296</v>
      </c>
      <c r="B110" s="56" t="s">
        <v>102</v>
      </c>
      <c r="C110" s="58" t="s">
        <v>388</v>
      </c>
      <c r="D110" s="17"/>
      <c r="E110" s="16">
        <v>48155</v>
      </c>
      <c r="F110" s="7">
        <f t="shared" si="1"/>
        <v>7533970076.2999945</v>
      </c>
    </row>
    <row r="111" spans="1:6" s="15" customFormat="1" ht="123" customHeight="1" x14ac:dyDescent="0.3">
      <c r="A111" s="57" t="s">
        <v>296</v>
      </c>
      <c r="B111" s="56" t="s">
        <v>103</v>
      </c>
      <c r="C111" s="58" t="s">
        <v>389</v>
      </c>
      <c r="D111" s="17"/>
      <c r="E111" s="16">
        <v>59894174</v>
      </c>
      <c r="F111" s="7">
        <f t="shared" si="1"/>
        <v>7474075902.2999945</v>
      </c>
    </row>
    <row r="112" spans="1:6" s="15" customFormat="1" ht="123" customHeight="1" x14ac:dyDescent="0.3">
      <c r="A112" s="57" t="s">
        <v>296</v>
      </c>
      <c r="B112" s="56" t="s">
        <v>103</v>
      </c>
      <c r="C112" s="58" t="s">
        <v>389</v>
      </c>
      <c r="D112" s="17"/>
      <c r="E112" s="16">
        <v>17347399</v>
      </c>
      <c r="F112" s="7">
        <f t="shared" si="1"/>
        <v>7456728503.2999945</v>
      </c>
    </row>
    <row r="113" spans="1:6" s="15" customFormat="1" ht="123" customHeight="1" x14ac:dyDescent="0.3">
      <c r="A113" s="57" t="s">
        <v>296</v>
      </c>
      <c r="B113" s="56" t="s">
        <v>103</v>
      </c>
      <c r="C113" s="58" t="s">
        <v>389</v>
      </c>
      <c r="D113" s="17"/>
      <c r="E113" s="16">
        <v>123285500</v>
      </c>
      <c r="F113" s="7">
        <f t="shared" si="1"/>
        <v>7333443003.2999945</v>
      </c>
    </row>
    <row r="114" spans="1:6" s="15" customFormat="1" ht="123" customHeight="1" x14ac:dyDescent="0.3">
      <c r="A114" s="57" t="s">
        <v>296</v>
      </c>
      <c r="B114" s="56" t="s">
        <v>103</v>
      </c>
      <c r="C114" s="58" t="s">
        <v>389</v>
      </c>
      <c r="D114" s="17"/>
      <c r="E114" s="16">
        <v>93294764</v>
      </c>
      <c r="F114" s="7">
        <f t="shared" si="1"/>
        <v>7240148239.2999945</v>
      </c>
    </row>
    <row r="115" spans="1:6" s="15" customFormat="1" ht="123" customHeight="1" x14ac:dyDescent="0.3">
      <c r="A115" s="57" t="s">
        <v>296</v>
      </c>
      <c r="B115" s="56" t="s">
        <v>103</v>
      </c>
      <c r="C115" s="58" t="s">
        <v>389</v>
      </c>
      <c r="D115" s="17"/>
      <c r="E115" s="16">
        <v>171455000</v>
      </c>
      <c r="F115" s="7">
        <f t="shared" si="1"/>
        <v>7068693239.2999945</v>
      </c>
    </row>
    <row r="116" spans="1:6" s="15" customFormat="1" ht="123" customHeight="1" x14ac:dyDescent="0.3">
      <c r="A116" s="57" t="s">
        <v>296</v>
      </c>
      <c r="B116" s="56" t="s">
        <v>103</v>
      </c>
      <c r="C116" s="58" t="s">
        <v>389</v>
      </c>
      <c r="D116" s="17"/>
      <c r="E116" s="16">
        <v>4660683.3600000003</v>
      </c>
      <c r="F116" s="7">
        <f t="shared" si="1"/>
        <v>7064032555.9399948</v>
      </c>
    </row>
    <row r="117" spans="1:6" s="15" customFormat="1" ht="123" customHeight="1" x14ac:dyDescent="0.3">
      <c r="A117" s="57" t="s">
        <v>296</v>
      </c>
      <c r="B117" s="56" t="s">
        <v>104</v>
      </c>
      <c r="C117" s="58" t="s">
        <v>389</v>
      </c>
      <c r="D117" s="17"/>
      <c r="E117" s="16">
        <v>66438481.649999999</v>
      </c>
      <c r="F117" s="7">
        <f t="shared" si="1"/>
        <v>6997594074.2899952</v>
      </c>
    </row>
    <row r="118" spans="1:6" s="15" customFormat="1" ht="123" customHeight="1" x14ac:dyDescent="0.3">
      <c r="A118" s="57" t="s">
        <v>296</v>
      </c>
      <c r="B118" s="56" t="s">
        <v>105</v>
      </c>
      <c r="C118" s="58" t="s">
        <v>390</v>
      </c>
      <c r="D118" s="17"/>
      <c r="E118" s="16">
        <v>2787719.18</v>
      </c>
      <c r="F118" s="7">
        <f t="shared" si="1"/>
        <v>6994806355.1099949</v>
      </c>
    </row>
    <row r="119" spans="1:6" s="15" customFormat="1" ht="123" customHeight="1" x14ac:dyDescent="0.3">
      <c r="A119" s="57" t="s">
        <v>296</v>
      </c>
      <c r="B119" s="56" t="s">
        <v>106</v>
      </c>
      <c r="C119" s="58" t="s">
        <v>0</v>
      </c>
      <c r="D119" s="17"/>
      <c r="E119" s="16">
        <v>1987203.53</v>
      </c>
      <c r="F119" s="7">
        <f t="shared" si="1"/>
        <v>6992819151.5799952</v>
      </c>
    </row>
    <row r="120" spans="1:6" s="15" customFormat="1" ht="92.25" customHeight="1" x14ac:dyDescent="0.3">
      <c r="A120" s="57" t="s">
        <v>296</v>
      </c>
      <c r="B120" s="56" t="s">
        <v>107</v>
      </c>
      <c r="C120" s="58" t="s">
        <v>391</v>
      </c>
      <c r="D120" s="17"/>
      <c r="E120" s="16">
        <v>30432.5</v>
      </c>
      <c r="F120" s="7">
        <f t="shared" si="1"/>
        <v>6992788719.0799952</v>
      </c>
    </row>
    <row r="121" spans="1:6" s="15" customFormat="1" ht="89.25" customHeight="1" x14ac:dyDescent="0.3">
      <c r="A121" s="57" t="s">
        <v>296</v>
      </c>
      <c r="B121" s="56" t="s">
        <v>108</v>
      </c>
      <c r="C121" s="58" t="s">
        <v>392</v>
      </c>
      <c r="D121" s="17"/>
      <c r="E121" s="16">
        <v>16879096.829999998</v>
      </c>
      <c r="F121" s="7">
        <f t="shared" si="1"/>
        <v>6975909622.2499952</v>
      </c>
    </row>
    <row r="122" spans="1:6" s="15" customFormat="1" ht="123" customHeight="1" x14ac:dyDescent="0.3">
      <c r="A122" s="57" t="s">
        <v>296</v>
      </c>
      <c r="B122" s="56" t="s">
        <v>109</v>
      </c>
      <c r="C122" s="58" t="s">
        <v>393</v>
      </c>
      <c r="D122" s="17"/>
      <c r="E122" s="16">
        <v>5070640.8600000003</v>
      </c>
      <c r="F122" s="7">
        <f t="shared" si="1"/>
        <v>6970838981.3899956</v>
      </c>
    </row>
    <row r="123" spans="1:6" s="15" customFormat="1" ht="123" customHeight="1" x14ac:dyDescent="0.3">
      <c r="A123" s="57" t="s">
        <v>296</v>
      </c>
      <c r="B123" s="56" t="s">
        <v>110</v>
      </c>
      <c r="C123" s="58" t="s">
        <v>394</v>
      </c>
      <c r="D123" s="17"/>
      <c r="E123" s="16">
        <v>2000000</v>
      </c>
      <c r="F123" s="7">
        <f t="shared" si="1"/>
        <v>6968838981.3899956</v>
      </c>
    </row>
    <row r="124" spans="1:6" s="15" customFormat="1" ht="123" customHeight="1" x14ac:dyDescent="0.3">
      <c r="A124" s="57" t="s">
        <v>296</v>
      </c>
      <c r="B124" s="56" t="s">
        <v>111</v>
      </c>
      <c r="C124" s="58" t="s">
        <v>395</v>
      </c>
      <c r="D124" s="17"/>
      <c r="E124" s="16">
        <v>1270920</v>
      </c>
      <c r="F124" s="7">
        <f t="shared" si="1"/>
        <v>6967568061.3899956</v>
      </c>
    </row>
    <row r="125" spans="1:6" s="15" customFormat="1" ht="93" customHeight="1" x14ac:dyDescent="0.3">
      <c r="A125" s="57" t="s">
        <v>296</v>
      </c>
      <c r="B125" s="56" t="s">
        <v>112</v>
      </c>
      <c r="C125" s="58" t="s">
        <v>396</v>
      </c>
      <c r="D125" s="17"/>
      <c r="E125" s="16">
        <v>1500000</v>
      </c>
      <c r="F125" s="7">
        <f t="shared" si="1"/>
        <v>6966068061.3899956</v>
      </c>
    </row>
    <row r="126" spans="1:6" s="15" customFormat="1" ht="92.25" customHeight="1" x14ac:dyDescent="0.3">
      <c r="A126" s="57" t="s">
        <v>296</v>
      </c>
      <c r="B126" s="56" t="s">
        <v>113</v>
      </c>
      <c r="C126" s="58" t="s">
        <v>397</v>
      </c>
      <c r="D126" s="17"/>
      <c r="E126" s="16">
        <v>7215500</v>
      </c>
      <c r="F126" s="7">
        <f t="shared" si="1"/>
        <v>6958852561.3899956</v>
      </c>
    </row>
    <row r="127" spans="1:6" s="15" customFormat="1" ht="88.5" customHeight="1" x14ac:dyDescent="0.3">
      <c r="A127" s="57" t="s">
        <v>297</v>
      </c>
      <c r="B127" s="56" t="s">
        <v>114</v>
      </c>
      <c r="C127" s="58" t="s">
        <v>398</v>
      </c>
      <c r="D127" s="17"/>
      <c r="E127" s="16">
        <v>3954400</v>
      </c>
      <c r="F127" s="7">
        <f t="shared" si="1"/>
        <v>6954898161.3899956</v>
      </c>
    </row>
    <row r="128" spans="1:6" s="15" customFormat="1" ht="90" customHeight="1" x14ac:dyDescent="0.3">
      <c r="A128" s="57" t="s">
        <v>297</v>
      </c>
      <c r="B128" s="56" t="s">
        <v>115</v>
      </c>
      <c r="C128" s="58" t="s">
        <v>399</v>
      </c>
      <c r="D128" s="17"/>
      <c r="E128" s="16">
        <v>119272</v>
      </c>
      <c r="F128" s="7">
        <f t="shared" si="1"/>
        <v>6954778889.3899956</v>
      </c>
    </row>
    <row r="129" spans="1:6" s="15" customFormat="1" ht="123" customHeight="1" x14ac:dyDescent="0.3">
      <c r="A129" s="57" t="s">
        <v>297</v>
      </c>
      <c r="B129" s="56" t="s">
        <v>116</v>
      </c>
      <c r="C129" s="58" t="s">
        <v>400</v>
      </c>
      <c r="D129" s="17"/>
      <c r="E129" s="16">
        <v>40000</v>
      </c>
      <c r="F129" s="7">
        <f t="shared" si="1"/>
        <v>6954738889.3899956</v>
      </c>
    </row>
    <row r="130" spans="1:6" s="15" customFormat="1" ht="123" customHeight="1" x14ac:dyDescent="0.3">
      <c r="A130" s="57" t="s">
        <v>297</v>
      </c>
      <c r="B130" s="56" t="s">
        <v>117</v>
      </c>
      <c r="C130" s="58" t="s">
        <v>401</v>
      </c>
      <c r="D130" s="17"/>
      <c r="E130" s="16">
        <v>56636710.079999998</v>
      </c>
      <c r="F130" s="7">
        <f t="shared" si="1"/>
        <v>6898102179.3099957</v>
      </c>
    </row>
    <row r="131" spans="1:6" s="15" customFormat="1" ht="123" customHeight="1" x14ac:dyDescent="0.3">
      <c r="A131" s="57" t="s">
        <v>297</v>
      </c>
      <c r="B131" s="56" t="s">
        <v>118</v>
      </c>
      <c r="C131" s="58" t="s">
        <v>402</v>
      </c>
      <c r="D131" s="17"/>
      <c r="E131" s="16">
        <v>6435841.9199999999</v>
      </c>
      <c r="F131" s="7">
        <f t="shared" si="1"/>
        <v>6891666337.3899956</v>
      </c>
    </row>
    <row r="132" spans="1:6" s="15" customFormat="1" ht="123" customHeight="1" x14ac:dyDescent="0.3">
      <c r="A132" s="57" t="s">
        <v>297</v>
      </c>
      <c r="B132" s="56" t="s">
        <v>119</v>
      </c>
      <c r="C132" s="58" t="s">
        <v>403</v>
      </c>
      <c r="D132" s="17"/>
      <c r="E132" s="16">
        <v>18183495.82</v>
      </c>
      <c r="F132" s="7">
        <f t="shared" si="1"/>
        <v>6873482841.5699959</v>
      </c>
    </row>
    <row r="133" spans="1:6" s="15" customFormat="1" ht="123" customHeight="1" x14ac:dyDescent="0.3">
      <c r="A133" s="57" t="s">
        <v>297</v>
      </c>
      <c r="B133" s="56" t="s">
        <v>120</v>
      </c>
      <c r="C133" s="58" t="s">
        <v>404</v>
      </c>
      <c r="D133" s="17"/>
      <c r="E133" s="16">
        <v>330883.21000000002</v>
      </c>
      <c r="F133" s="7">
        <f t="shared" si="1"/>
        <v>6873151958.3599958</v>
      </c>
    </row>
    <row r="134" spans="1:6" s="15" customFormat="1" ht="93.75" customHeight="1" x14ac:dyDescent="0.3">
      <c r="A134" s="57" t="s">
        <v>297</v>
      </c>
      <c r="B134" s="56" t="s">
        <v>121</v>
      </c>
      <c r="C134" s="58" t="s">
        <v>405</v>
      </c>
      <c r="D134" s="17"/>
      <c r="E134" s="16">
        <v>292050</v>
      </c>
      <c r="F134" s="7">
        <f t="shared" si="1"/>
        <v>6872859908.3599958</v>
      </c>
    </row>
    <row r="135" spans="1:6" s="15" customFormat="1" ht="123" customHeight="1" x14ac:dyDescent="0.3">
      <c r="A135" s="57" t="s">
        <v>297</v>
      </c>
      <c r="B135" s="56" t="s">
        <v>122</v>
      </c>
      <c r="C135" s="58" t="s">
        <v>406</v>
      </c>
      <c r="D135" s="17"/>
      <c r="E135" s="16">
        <v>371760</v>
      </c>
      <c r="F135" s="7">
        <f t="shared" si="1"/>
        <v>6872488148.3599958</v>
      </c>
    </row>
    <row r="136" spans="1:6" s="15" customFormat="1" ht="123" customHeight="1" x14ac:dyDescent="0.3">
      <c r="A136" s="57" t="s">
        <v>298</v>
      </c>
      <c r="B136" s="56" t="s">
        <v>123</v>
      </c>
      <c r="C136" s="58" t="s">
        <v>407</v>
      </c>
      <c r="D136" s="17"/>
      <c r="E136" s="16">
        <v>271796.96000000002</v>
      </c>
      <c r="F136" s="7">
        <f t="shared" si="1"/>
        <v>6872216351.3999958</v>
      </c>
    </row>
    <row r="137" spans="1:6" s="15" customFormat="1" ht="123" customHeight="1" x14ac:dyDescent="0.3">
      <c r="A137" s="57" t="s">
        <v>298</v>
      </c>
      <c r="B137" s="56" t="s">
        <v>123</v>
      </c>
      <c r="C137" s="58" t="s">
        <v>407</v>
      </c>
      <c r="D137" s="17"/>
      <c r="E137" s="16">
        <v>9731769.4399999995</v>
      </c>
      <c r="F137" s="7">
        <f t="shared" si="1"/>
        <v>6862484581.9599962</v>
      </c>
    </row>
    <row r="138" spans="1:6" s="15" customFormat="1" ht="81.75" customHeight="1" x14ac:dyDescent="0.3">
      <c r="A138" s="57" t="s">
        <v>298</v>
      </c>
      <c r="B138" s="56" t="s">
        <v>123</v>
      </c>
      <c r="C138" s="58" t="s">
        <v>407</v>
      </c>
      <c r="D138" s="17"/>
      <c r="E138" s="16">
        <v>597261.62</v>
      </c>
      <c r="F138" s="7">
        <f t="shared" si="1"/>
        <v>6861887320.3399963</v>
      </c>
    </row>
    <row r="139" spans="1:6" s="15" customFormat="1" ht="123" customHeight="1" x14ac:dyDescent="0.3">
      <c r="A139" s="57" t="s">
        <v>298</v>
      </c>
      <c r="B139" s="56" t="s">
        <v>123</v>
      </c>
      <c r="C139" s="58" t="s">
        <v>407</v>
      </c>
      <c r="D139" s="17"/>
      <c r="E139" s="16">
        <v>8585967.7100000009</v>
      </c>
      <c r="F139" s="7">
        <f t="shared" si="1"/>
        <v>6853301352.6299963</v>
      </c>
    </row>
    <row r="140" spans="1:6" s="15" customFormat="1" ht="123" customHeight="1" x14ac:dyDescent="0.3">
      <c r="A140" s="57" t="s">
        <v>298</v>
      </c>
      <c r="B140" s="56" t="s">
        <v>123</v>
      </c>
      <c r="C140" s="58" t="s">
        <v>407</v>
      </c>
      <c r="D140" s="17"/>
      <c r="E140" s="16">
        <v>1111644</v>
      </c>
      <c r="F140" s="7">
        <f t="shared" si="1"/>
        <v>6852189708.6299963</v>
      </c>
    </row>
    <row r="141" spans="1:6" s="15" customFormat="1" ht="123" customHeight="1" x14ac:dyDescent="0.3">
      <c r="A141" s="57" t="s">
        <v>298</v>
      </c>
      <c r="B141" s="56" t="s">
        <v>123</v>
      </c>
      <c r="C141" s="58" t="s">
        <v>407</v>
      </c>
      <c r="D141" s="17"/>
      <c r="E141" s="16">
        <v>3339996.16</v>
      </c>
      <c r="F141" s="7">
        <f t="shared" si="1"/>
        <v>6848849712.4699965</v>
      </c>
    </row>
    <row r="142" spans="1:6" s="15" customFormat="1" ht="137.25" customHeight="1" x14ac:dyDescent="0.3">
      <c r="A142" s="57" t="s">
        <v>298</v>
      </c>
      <c r="B142" s="56" t="s">
        <v>123</v>
      </c>
      <c r="C142" s="58" t="s">
        <v>407</v>
      </c>
      <c r="D142" s="17"/>
      <c r="E142" s="16">
        <v>9541611</v>
      </c>
      <c r="F142" s="7">
        <f t="shared" si="1"/>
        <v>6839308101.4699965</v>
      </c>
    </row>
    <row r="143" spans="1:6" s="15" customFormat="1" ht="79.5" customHeight="1" x14ac:dyDescent="0.3">
      <c r="A143" s="57" t="s">
        <v>298</v>
      </c>
      <c r="B143" s="56" t="s">
        <v>123</v>
      </c>
      <c r="C143" s="58" t="s">
        <v>407</v>
      </c>
      <c r="D143" s="17"/>
      <c r="E143" s="16">
        <v>6175800</v>
      </c>
      <c r="F143" s="7">
        <f t="shared" si="1"/>
        <v>6833132301.4699965</v>
      </c>
    </row>
    <row r="144" spans="1:6" s="15" customFormat="1" ht="75" customHeight="1" x14ac:dyDescent="0.3">
      <c r="A144" s="57" t="s">
        <v>298</v>
      </c>
      <c r="B144" s="56" t="s">
        <v>123</v>
      </c>
      <c r="C144" s="58" t="s">
        <v>407</v>
      </c>
      <c r="D144" s="17"/>
      <c r="E144" s="16">
        <v>1438971.28</v>
      </c>
      <c r="F144" s="7">
        <f t="shared" si="1"/>
        <v>6831693330.1899967</v>
      </c>
    </row>
    <row r="145" spans="1:6" s="15" customFormat="1" ht="81" customHeight="1" x14ac:dyDescent="0.3">
      <c r="A145" s="57" t="s">
        <v>298</v>
      </c>
      <c r="B145" s="56" t="s">
        <v>123</v>
      </c>
      <c r="C145" s="58" t="s">
        <v>407</v>
      </c>
      <c r="D145" s="17"/>
      <c r="E145" s="16">
        <v>2161530</v>
      </c>
      <c r="F145" s="7">
        <f t="shared" si="1"/>
        <v>6829531800.1899967</v>
      </c>
    </row>
    <row r="146" spans="1:6" s="15" customFormat="1" ht="123" customHeight="1" x14ac:dyDescent="0.3">
      <c r="A146" s="57" t="s">
        <v>298</v>
      </c>
      <c r="B146" s="56" t="s">
        <v>123</v>
      </c>
      <c r="C146" s="58" t="s">
        <v>407</v>
      </c>
      <c r="D146" s="17"/>
      <c r="E146" s="16">
        <v>9113319.2699999996</v>
      </c>
      <c r="F146" s="7">
        <f t="shared" si="1"/>
        <v>6820418480.9199963</v>
      </c>
    </row>
    <row r="147" spans="1:6" s="15" customFormat="1" ht="123" customHeight="1" x14ac:dyDescent="0.3">
      <c r="A147" s="57" t="s">
        <v>298</v>
      </c>
      <c r="B147" s="56" t="s">
        <v>123</v>
      </c>
      <c r="C147" s="58" t="s">
        <v>407</v>
      </c>
      <c r="D147" s="17"/>
      <c r="E147" s="16">
        <v>4523032.4000000004</v>
      </c>
      <c r="F147" s="7">
        <f t="shared" ref="F147:F210" si="2">+F146-E147</f>
        <v>6815895448.5199966</v>
      </c>
    </row>
    <row r="148" spans="1:6" s="15" customFormat="1" ht="81" customHeight="1" x14ac:dyDescent="0.3">
      <c r="A148" s="57" t="s">
        <v>298</v>
      </c>
      <c r="B148" s="56" t="s">
        <v>123</v>
      </c>
      <c r="C148" s="58" t="s">
        <v>407</v>
      </c>
      <c r="D148" s="17"/>
      <c r="E148" s="16">
        <v>4523155.92</v>
      </c>
      <c r="F148" s="7">
        <f t="shared" si="2"/>
        <v>6811372292.5999966</v>
      </c>
    </row>
    <row r="149" spans="1:6" s="15" customFormat="1" ht="123" customHeight="1" x14ac:dyDescent="0.3">
      <c r="A149" s="57" t="s">
        <v>298</v>
      </c>
      <c r="B149" s="56" t="s">
        <v>123</v>
      </c>
      <c r="C149" s="58" t="s">
        <v>407</v>
      </c>
      <c r="D149" s="17"/>
      <c r="E149" s="16">
        <v>9251348.4000000004</v>
      </c>
      <c r="F149" s="7">
        <f t="shared" si="2"/>
        <v>6802120944.1999969</v>
      </c>
    </row>
    <row r="150" spans="1:6" s="15" customFormat="1" ht="73.5" customHeight="1" x14ac:dyDescent="0.3">
      <c r="A150" s="57" t="s">
        <v>298</v>
      </c>
      <c r="B150" s="56" t="s">
        <v>123</v>
      </c>
      <c r="C150" s="58" t="s">
        <v>407</v>
      </c>
      <c r="D150" s="17"/>
      <c r="E150" s="16">
        <v>4363900.57</v>
      </c>
      <c r="F150" s="7">
        <f t="shared" si="2"/>
        <v>6797757043.6299973</v>
      </c>
    </row>
    <row r="151" spans="1:6" s="15" customFormat="1" ht="72" customHeight="1" x14ac:dyDescent="0.3">
      <c r="A151" s="57" t="s">
        <v>298</v>
      </c>
      <c r="B151" s="56" t="s">
        <v>123</v>
      </c>
      <c r="C151" s="58" t="s">
        <v>407</v>
      </c>
      <c r="D151" s="17"/>
      <c r="E151" s="16">
        <v>5542219.1200000001</v>
      </c>
      <c r="F151" s="7">
        <f t="shared" si="2"/>
        <v>6792214824.5099974</v>
      </c>
    </row>
    <row r="152" spans="1:6" s="15" customFormat="1" ht="123" customHeight="1" x14ac:dyDescent="0.3">
      <c r="A152" s="57" t="s">
        <v>298</v>
      </c>
      <c r="B152" s="56" t="s">
        <v>123</v>
      </c>
      <c r="C152" s="58" t="s">
        <v>407</v>
      </c>
      <c r="D152" s="17"/>
      <c r="E152" s="16">
        <v>9249619.1799999997</v>
      </c>
      <c r="F152" s="7">
        <f t="shared" si="2"/>
        <v>6782965205.3299971</v>
      </c>
    </row>
    <row r="153" spans="1:6" s="15" customFormat="1" ht="123" customHeight="1" x14ac:dyDescent="0.3">
      <c r="A153" s="57" t="s">
        <v>298</v>
      </c>
      <c r="B153" s="56" t="s">
        <v>123</v>
      </c>
      <c r="C153" s="58" t="s">
        <v>407</v>
      </c>
      <c r="D153" s="17"/>
      <c r="E153" s="16">
        <v>2872982.16</v>
      </c>
      <c r="F153" s="7">
        <f t="shared" si="2"/>
        <v>6780092223.1699972</v>
      </c>
    </row>
    <row r="154" spans="1:6" s="15" customFormat="1" ht="123" customHeight="1" x14ac:dyDescent="0.3">
      <c r="A154" s="57" t="s">
        <v>298</v>
      </c>
      <c r="B154" s="56" t="s">
        <v>123</v>
      </c>
      <c r="C154" s="58" t="s">
        <v>407</v>
      </c>
      <c r="D154" s="17"/>
      <c r="E154" s="16">
        <v>9124744.5</v>
      </c>
      <c r="F154" s="7">
        <f t="shared" si="2"/>
        <v>6770967478.6699972</v>
      </c>
    </row>
    <row r="155" spans="1:6" s="15" customFormat="1" ht="123" customHeight="1" x14ac:dyDescent="0.3">
      <c r="A155" s="57" t="s">
        <v>298</v>
      </c>
      <c r="B155" s="56" t="s">
        <v>123</v>
      </c>
      <c r="C155" s="58" t="s">
        <v>407</v>
      </c>
      <c r="D155" s="17"/>
      <c r="E155" s="16">
        <v>9160564.1400000006</v>
      </c>
      <c r="F155" s="7">
        <f t="shared" si="2"/>
        <v>6761806914.5299969</v>
      </c>
    </row>
    <row r="156" spans="1:6" s="15" customFormat="1" ht="66.75" customHeight="1" x14ac:dyDescent="0.3">
      <c r="A156" s="57" t="s">
        <v>298</v>
      </c>
      <c r="B156" s="56" t="s">
        <v>123</v>
      </c>
      <c r="C156" s="58" t="s">
        <v>407</v>
      </c>
      <c r="D156" s="17"/>
      <c r="E156" s="16">
        <v>9972002.5</v>
      </c>
      <c r="F156" s="7">
        <f t="shared" si="2"/>
        <v>6751834912.0299969</v>
      </c>
    </row>
    <row r="157" spans="1:6" s="15" customFormat="1" ht="66" customHeight="1" x14ac:dyDescent="0.3">
      <c r="A157" s="57" t="s">
        <v>298</v>
      </c>
      <c r="B157" s="56" t="s">
        <v>123</v>
      </c>
      <c r="C157" s="58" t="s">
        <v>407</v>
      </c>
      <c r="D157" s="17"/>
      <c r="E157" s="16">
        <v>8611164.9700000007</v>
      </c>
      <c r="F157" s="7">
        <f t="shared" si="2"/>
        <v>6743223747.0599966</v>
      </c>
    </row>
    <row r="158" spans="1:6" s="15" customFormat="1" ht="73.5" customHeight="1" x14ac:dyDescent="0.3">
      <c r="A158" s="57" t="s">
        <v>298</v>
      </c>
      <c r="B158" s="56" t="s">
        <v>123</v>
      </c>
      <c r="C158" s="58" t="s">
        <v>407</v>
      </c>
      <c r="D158" s="17"/>
      <c r="E158" s="16">
        <v>8558238.3699999992</v>
      </c>
      <c r="F158" s="7">
        <f t="shared" si="2"/>
        <v>6734665508.6899967</v>
      </c>
    </row>
    <row r="159" spans="1:6" s="15" customFormat="1" ht="56.25" customHeight="1" x14ac:dyDescent="0.3">
      <c r="A159" s="57" t="s">
        <v>298</v>
      </c>
      <c r="B159" s="56" t="s">
        <v>123</v>
      </c>
      <c r="C159" s="58" t="s">
        <v>407</v>
      </c>
      <c r="D159" s="17"/>
      <c r="E159" s="16">
        <v>8178611.9400000004</v>
      </c>
      <c r="F159" s="7">
        <f t="shared" si="2"/>
        <v>6726486896.7499971</v>
      </c>
    </row>
    <row r="160" spans="1:6" s="15" customFormat="1" ht="70.5" customHeight="1" x14ac:dyDescent="0.3">
      <c r="A160" s="57" t="s">
        <v>298</v>
      </c>
      <c r="B160" s="56" t="s">
        <v>123</v>
      </c>
      <c r="C160" s="58" t="s">
        <v>407</v>
      </c>
      <c r="D160" s="17"/>
      <c r="E160" s="16">
        <v>2985011.17</v>
      </c>
      <c r="F160" s="7">
        <f t="shared" si="2"/>
        <v>6723501885.5799971</v>
      </c>
    </row>
    <row r="161" spans="1:6" s="15" customFormat="1" ht="123" customHeight="1" x14ac:dyDescent="0.3">
      <c r="A161" s="57" t="s">
        <v>298</v>
      </c>
      <c r="B161" s="56" t="s">
        <v>123</v>
      </c>
      <c r="C161" s="58" t="s">
        <v>407</v>
      </c>
      <c r="D161" s="17"/>
      <c r="E161" s="16">
        <v>4755366</v>
      </c>
      <c r="F161" s="7">
        <f t="shared" si="2"/>
        <v>6718746519.5799971</v>
      </c>
    </row>
    <row r="162" spans="1:6" s="15" customFormat="1" ht="63.75" customHeight="1" x14ac:dyDescent="0.3">
      <c r="A162" s="57" t="s">
        <v>298</v>
      </c>
      <c r="B162" s="56" t="s">
        <v>123</v>
      </c>
      <c r="C162" s="58" t="s">
        <v>407</v>
      </c>
      <c r="D162" s="17"/>
      <c r="E162" s="16">
        <v>9195148.6199999992</v>
      </c>
      <c r="F162" s="7">
        <f t="shared" si="2"/>
        <v>6709551370.9599972</v>
      </c>
    </row>
    <row r="163" spans="1:6" s="15" customFormat="1" ht="62.25" customHeight="1" x14ac:dyDescent="0.3">
      <c r="A163" s="57" t="s">
        <v>298</v>
      </c>
      <c r="B163" s="56" t="s">
        <v>123</v>
      </c>
      <c r="C163" s="58" t="s">
        <v>407</v>
      </c>
      <c r="D163" s="17"/>
      <c r="E163" s="16">
        <v>3026327.27</v>
      </c>
      <c r="F163" s="7">
        <f t="shared" si="2"/>
        <v>6706525043.6899967</v>
      </c>
    </row>
    <row r="164" spans="1:6" s="15" customFormat="1" ht="70.5" customHeight="1" x14ac:dyDescent="0.3">
      <c r="A164" s="57" t="s">
        <v>298</v>
      </c>
      <c r="B164" s="56" t="s">
        <v>123</v>
      </c>
      <c r="C164" s="58" t="s">
        <v>407</v>
      </c>
      <c r="D164" s="17"/>
      <c r="E164" s="16">
        <v>8057628.0199999996</v>
      </c>
      <c r="F164" s="7">
        <f t="shared" si="2"/>
        <v>6698467415.6699963</v>
      </c>
    </row>
    <row r="165" spans="1:6" s="15" customFormat="1" ht="123" customHeight="1" x14ac:dyDescent="0.3">
      <c r="A165" s="57" t="s">
        <v>298</v>
      </c>
      <c r="B165" s="56" t="s">
        <v>123</v>
      </c>
      <c r="C165" s="58" t="s">
        <v>407</v>
      </c>
      <c r="D165" s="17"/>
      <c r="E165" s="16">
        <v>4038973.2</v>
      </c>
      <c r="F165" s="7">
        <f t="shared" si="2"/>
        <v>6694428442.4699965</v>
      </c>
    </row>
    <row r="166" spans="1:6" s="15" customFormat="1" ht="81.75" customHeight="1" x14ac:dyDescent="0.3">
      <c r="A166" s="57" t="s">
        <v>298</v>
      </c>
      <c r="B166" s="56" t="s">
        <v>123</v>
      </c>
      <c r="C166" s="58" t="s">
        <v>407</v>
      </c>
      <c r="D166" s="17"/>
      <c r="E166" s="16">
        <v>8506546.9199999999</v>
      </c>
      <c r="F166" s="7">
        <f t="shared" si="2"/>
        <v>6685921895.5499964</v>
      </c>
    </row>
    <row r="167" spans="1:6" s="15" customFormat="1" ht="48.75" customHeight="1" x14ac:dyDescent="0.3">
      <c r="A167" s="57" t="s">
        <v>298</v>
      </c>
      <c r="B167" s="56" t="s">
        <v>123</v>
      </c>
      <c r="C167" s="58" t="s">
        <v>407</v>
      </c>
      <c r="D167" s="17"/>
      <c r="E167" s="16">
        <v>5819641.6100000003</v>
      </c>
      <c r="F167" s="7">
        <f t="shared" si="2"/>
        <v>6680102253.9399967</v>
      </c>
    </row>
    <row r="168" spans="1:6" s="15" customFormat="1" ht="64.5" customHeight="1" x14ac:dyDescent="0.3">
      <c r="A168" s="57" t="s">
        <v>298</v>
      </c>
      <c r="B168" s="56" t="s">
        <v>123</v>
      </c>
      <c r="C168" s="58" t="s">
        <v>407</v>
      </c>
      <c r="D168" s="17"/>
      <c r="E168" s="16">
        <v>5936549.5099999998</v>
      </c>
      <c r="F168" s="7">
        <f t="shared" si="2"/>
        <v>6674165704.4299965</v>
      </c>
    </row>
    <row r="169" spans="1:6" s="15" customFormat="1" ht="75" customHeight="1" x14ac:dyDescent="0.3">
      <c r="A169" s="57" t="s">
        <v>298</v>
      </c>
      <c r="B169" s="56" t="s">
        <v>123</v>
      </c>
      <c r="C169" s="58" t="s">
        <v>407</v>
      </c>
      <c r="D169" s="17"/>
      <c r="E169" s="16">
        <v>4038232.1</v>
      </c>
      <c r="F169" s="7">
        <f t="shared" si="2"/>
        <v>6670127472.3299961</v>
      </c>
    </row>
    <row r="170" spans="1:6" s="15" customFormat="1" ht="123" customHeight="1" x14ac:dyDescent="0.3">
      <c r="A170" s="57" t="s">
        <v>298</v>
      </c>
      <c r="B170" s="56" t="s">
        <v>123</v>
      </c>
      <c r="C170" s="58" t="s">
        <v>407</v>
      </c>
      <c r="D170" s="17"/>
      <c r="E170" s="16">
        <v>2652990.2799999998</v>
      </c>
      <c r="F170" s="7">
        <f t="shared" si="2"/>
        <v>6667474482.0499964</v>
      </c>
    </row>
    <row r="171" spans="1:6" s="15" customFormat="1" ht="123" customHeight="1" x14ac:dyDescent="0.3">
      <c r="A171" s="57" t="s">
        <v>298</v>
      </c>
      <c r="B171" s="56" t="s">
        <v>123</v>
      </c>
      <c r="C171" s="58" t="s">
        <v>407</v>
      </c>
      <c r="D171" s="17"/>
      <c r="E171" s="16">
        <v>3521996.98</v>
      </c>
      <c r="F171" s="7">
        <f t="shared" si="2"/>
        <v>6663952485.0699968</v>
      </c>
    </row>
    <row r="172" spans="1:6" s="15" customFormat="1" ht="123" customHeight="1" x14ac:dyDescent="0.3">
      <c r="A172" s="57" t="s">
        <v>298</v>
      </c>
      <c r="B172" s="56" t="s">
        <v>123</v>
      </c>
      <c r="C172" s="58" t="s">
        <v>407</v>
      </c>
      <c r="D172" s="17"/>
      <c r="E172" s="16">
        <v>6143994.6299999999</v>
      </c>
      <c r="F172" s="7">
        <f t="shared" si="2"/>
        <v>6657808490.4399967</v>
      </c>
    </row>
    <row r="173" spans="1:6" s="15" customFormat="1" ht="123" customHeight="1" x14ac:dyDescent="0.3">
      <c r="A173" s="57" t="s">
        <v>298</v>
      </c>
      <c r="B173" s="56" t="s">
        <v>123</v>
      </c>
      <c r="C173" s="58" t="s">
        <v>407</v>
      </c>
      <c r="D173" s="17"/>
      <c r="E173" s="16">
        <v>6120958.9000000004</v>
      </c>
      <c r="F173" s="7">
        <f t="shared" si="2"/>
        <v>6651687531.5399971</v>
      </c>
    </row>
    <row r="174" spans="1:6" s="15" customFormat="1" ht="123" customHeight="1" x14ac:dyDescent="0.3">
      <c r="A174" s="57" t="s">
        <v>298</v>
      </c>
      <c r="B174" s="56" t="s">
        <v>123</v>
      </c>
      <c r="C174" s="58" t="s">
        <v>407</v>
      </c>
      <c r="D174" s="17"/>
      <c r="E174" s="16">
        <v>6514542.6299999999</v>
      </c>
      <c r="F174" s="7">
        <f t="shared" si="2"/>
        <v>6645172988.909997</v>
      </c>
    </row>
    <row r="175" spans="1:6" s="15" customFormat="1" ht="123" customHeight="1" x14ac:dyDescent="0.3">
      <c r="A175" s="57" t="s">
        <v>298</v>
      </c>
      <c r="B175" s="56" t="s">
        <v>123</v>
      </c>
      <c r="C175" s="58" t="s">
        <v>407</v>
      </c>
      <c r="D175" s="17"/>
      <c r="E175" s="16">
        <v>9376161.3200000003</v>
      </c>
      <c r="F175" s="7">
        <f t="shared" si="2"/>
        <v>6635796827.5899973</v>
      </c>
    </row>
    <row r="176" spans="1:6" s="15" customFormat="1" ht="123" customHeight="1" x14ac:dyDescent="0.3">
      <c r="A176" s="57" t="s">
        <v>298</v>
      </c>
      <c r="B176" s="56" t="s">
        <v>123</v>
      </c>
      <c r="C176" s="58" t="s">
        <v>407</v>
      </c>
      <c r="D176" s="17"/>
      <c r="E176" s="16">
        <v>8136987.0499999998</v>
      </c>
      <c r="F176" s="7">
        <f t="shared" si="2"/>
        <v>6627659840.5399971</v>
      </c>
    </row>
    <row r="177" spans="1:6" s="15" customFormat="1" ht="123" customHeight="1" x14ac:dyDescent="0.3">
      <c r="A177" s="57" t="s">
        <v>298</v>
      </c>
      <c r="B177" s="56" t="s">
        <v>123</v>
      </c>
      <c r="C177" s="58" t="s">
        <v>407</v>
      </c>
      <c r="D177" s="17"/>
      <c r="E177" s="16">
        <v>8751911.4499999993</v>
      </c>
      <c r="F177" s="7">
        <f t="shared" si="2"/>
        <v>6618907929.0899973</v>
      </c>
    </row>
    <row r="178" spans="1:6" s="15" customFormat="1" ht="123" customHeight="1" x14ac:dyDescent="0.3">
      <c r="A178" s="57" t="s">
        <v>298</v>
      </c>
      <c r="B178" s="56" t="s">
        <v>123</v>
      </c>
      <c r="C178" s="58" t="s">
        <v>407</v>
      </c>
      <c r="D178" s="17"/>
      <c r="E178" s="16">
        <v>8552062.5700000003</v>
      </c>
      <c r="F178" s="7">
        <f t="shared" si="2"/>
        <v>6610355866.5199976</v>
      </c>
    </row>
    <row r="179" spans="1:6" s="15" customFormat="1" ht="123" customHeight="1" x14ac:dyDescent="0.3">
      <c r="A179" s="57" t="s">
        <v>298</v>
      </c>
      <c r="B179" s="56" t="s">
        <v>123</v>
      </c>
      <c r="C179" s="58" t="s">
        <v>407</v>
      </c>
      <c r="D179" s="17"/>
      <c r="E179" s="16">
        <v>6027333.7699999996</v>
      </c>
      <c r="F179" s="7">
        <f t="shared" si="2"/>
        <v>6604328532.7499971</v>
      </c>
    </row>
    <row r="180" spans="1:6" s="15" customFormat="1" ht="58.5" customHeight="1" x14ac:dyDescent="0.3">
      <c r="A180" s="57" t="s">
        <v>299</v>
      </c>
      <c r="B180" s="56" t="s">
        <v>124</v>
      </c>
      <c r="C180" s="58" t="s">
        <v>408</v>
      </c>
      <c r="D180" s="17"/>
      <c r="E180" s="16">
        <v>2781000</v>
      </c>
      <c r="F180" s="7">
        <f t="shared" si="2"/>
        <v>6601547532.7499971</v>
      </c>
    </row>
    <row r="181" spans="1:6" s="15" customFormat="1" ht="123" customHeight="1" x14ac:dyDescent="0.3">
      <c r="A181" s="57" t="s">
        <v>299</v>
      </c>
      <c r="B181" s="56" t="s">
        <v>125</v>
      </c>
      <c r="C181" s="58" t="s">
        <v>409</v>
      </c>
      <c r="D181" s="17"/>
      <c r="E181" s="16">
        <v>96417.88</v>
      </c>
      <c r="F181" s="7">
        <f t="shared" si="2"/>
        <v>6601451114.869997</v>
      </c>
    </row>
    <row r="182" spans="1:6" s="15" customFormat="1" ht="123" customHeight="1" x14ac:dyDescent="0.3">
      <c r="A182" s="57" t="s">
        <v>299</v>
      </c>
      <c r="B182" s="56" t="s">
        <v>126</v>
      </c>
      <c r="C182" s="58" t="s">
        <v>410</v>
      </c>
      <c r="D182" s="17"/>
      <c r="E182" s="16">
        <v>870300</v>
      </c>
      <c r="F182" s="7">
        <f t="shared" si="2"/>
        <v>6600580814.869997</v>
      </c>
    </row>
    <row r="183" spans="1:6" s="15" customFormat="1" ht="123" customHeight="1" x14ac:dyDescent="0.3">
      <c r="A183" s="57" t="s">
        <v>299</v>
      </c>
      <c r="B183" s="56" t="s">
        <v>126</v>
      </c>
      <c r="C183" s="58" t="s">
        <v>410</v>
      </c>
      <c r="D183" s="17"/>
      <c r="E183" s="16">
        <v>11476800</v>
      </c>
      <c r="F183" s="7">
        <f t="shared" si="2"/>
        <v>6589104014.869997</v>
      </c>
    </row>
    <row r="184" spans="1:6" s="15" customFormat="1" ht="123" customHeight="1" x14ac:dyDescent="0.3">
      <c r="A184" s="57" t="s">
        <v>299</v>
      </c>
      <c r="B184" s="56" t="s">
        <v>127</v>
      </c>
      <c r="C184" s="58" t="s">
        <v>411</v>
      </c>
      <c r="D184" s="17"/>
      <c r="E184" s="16">
        <v>734380.62</v>
      </c>
      <c r="F184" s="7">
        <f t="shared" si="2"/>
        <v>6588369634.2499971</v>
      </c>
    </row>
    <row r="185" spans="1:6" s="15" customFormat="1" ht="57" customHeight="1" x14ac:dyDescent="0.3">
      <c r="A185" s="57" t="s">
        <v>299</v>
      </c>
      <c r="B185" s="56" t="s">
        <v>128</v>
      </c>
      <c r="C185" s="58" t="s">
        <v>412</v>
      </c>
      <c r="D185" s="17"/>
      <c r="E185" s="16">
        <v>915751.65</v>
      </c>
      <c r="F185" s="7">
        <f t="shared" si="2"/>
        <v>6587453882.5999975</v>
      </c>
    </row>
    <row r="186" spans="1:6" s="15" customFormat="1" ht="102" customHeight="1" x14ac:dyDescent="0.3">
      <c r="A186" s="57" t="s">
        <v>299</v>
      </c>
      <c r="B186" s="56" t="s">
        <v>129</v>
      </c>
      <c r="C186" s="58" t="s">
        <v>413</v>
      </c>
      <c r="D186" s="17"/>
      <c r="E186" s="16">
        <v>860220</v>
      </c>
      <c r="F186" s="7">
        <f t="shared" si="2"/>
        <v>6586593662.5999975</v>
      </c>
    </row>
    <row r="187" spans="1:6" s="15" customFormat="1" ht="123" customHeight="1" x14ac:dyDescent="0.3">
      <c r="A187" s="57" t="s">
        <v>299</v>
      </c>
      <c r="B187" s="56" t="s">
        <v>130</v>
      </c>
      <c r="C187" s="58" t="s">
        <v>414</v>
      </c>
      <c r="D187" s="17"/>
      <c r="E187" s="16">
        <v>408375</v>
      </c>
      <c r="F187" s="7">
        <f t="shared" si="2"/>
        <v>6586185287.5999975</v>
      </c>
    </row>
    <row r="188" spans="1:6" s="15" customFormat="1" ht="107.25" customHeight="1" x14ac:dyDescent="0.3">
      <c r="A188" s="57" t="s">
        <v>300</v>
      </c>
      <c r="B188" s="56" t="s">
        <v>131</v>
      </c>
      <c r="C188" s="58" t="s">
        <v>415</v>
      </c>
      <c r="D188" s="17"/>
      <c r="E188" s="16">
        <v>87320</v>
      </c>
      <c r="F188" s="7">
        <f t="shared" si="2"/>
        <v>6586097967.5999975</v>
      </c>
    </row>
    <row r="189" spans="1:6" s="15" customFormat="1" ht="123" customHeight="1" x14ac:dyDescent="0.3">
      <c r="A189" s="57" t="s">
        <v>300</v>
      </c>
      <c r="B189" s="56" t="s">
        <v>132</v>
      </c>
      <c r="C189" s="58" t="s">
        <v>416</v>
      </c>
      <c r="D189" s="17"/>
      <c r="E189" s="16">
        <v>129438.09</v>
      </c>
      <c r="F189" s="7">
        <f t="shared" si="2"/>
        <v>6585968529.5099974</v>
      </c>
    </row>
    <row r="190" spans="1:6" s="15" customFormat="1" ht="123" customHeight="1" x14ac:dyDescent="0.3">
      <c r="A190" s="57" t="s">
        <v>300</v>
      </c>
      <c r="B190" s="56" t="s">
        <v>133</v>
      </c>
      <c r="C190" s="58" t="s">
        <v>417</v>
      </c>
      <c r="D190" s="17"/>
      <c r="E190" s="16">
        <v>88264</v>
      </c>
      <c r="F190" s="7">
        <f t="shared" si="2"/>
        <v>6585880265.5099974</v>
      </c>
    </row>
    <row r="191" spans="1:6" s="15" customFormat="1" ht="123" customHeight="1" x14ac:dyDescent="0.3">
      <c r="A191" s="57" t="s">
        <v>300</v>
      </c>
      <c r="B191" s="56" t="s">
        <v>134</v>
      </c>
      <c r="C191" s="58" t="s">
        <v>418</v>
      </c>
      <c r="D191" s="17"/>
      <c r="E191" s="16">
        <v>5275036.5999999996</v>
      </c>
      <c r="F191" s="7">
        <f t="shared" si="2"/>
        <v>6580605228.909997</v>
      </c>
    </row>
    <row r="192" spans="1:6" s="15" customFormat="1" ht="123" customHeight="1" x14ac:dyDescent="0.3">
      <c r="A192" s="57" t="s">
        <v>300</v>
      </c>
      <c r="B192" s="56" t="s">
        <v>135</v>
      </c>
      <c r="C192" s="58" t="s">
        <v>419</v>
      </c>
      <c r="D192" s="17"/>
      <c r="E192" s="16">
        <v>2000000</v>
      </c>
      <c r="F192" s="7">
        <f t="shared" si="2"/>
        <v>6578605228.909997</v>
      </c>
    </row>
    <row r="193" spans="1:6" s="15" customFormat="1" ht="123" customHeight="1" x14ac:dyDescent="0.3">
      <c r="A193" s="57" t="s">
        <v>300</v>
      </c>
      <c r="B193" s="56" t="s">
        <v>135</v>
      </c>
      <c r="C193" s="58" t="s">
        <v>419</v>
      </c>
      <c r="D193" s="17"/>
      <c r="E193" s="16">
        <v>904088</v>
      </c>
      <c r="F193" s="7">
        <f t="shared" si="2"/>
        <v>6577701140.909997</v>
      </c>
    </row>
    <row r="194" spans="1:6" s="15" customFormat="1" ht="123" customHeight="1" x14ac:dyDescent="0.3">
      <c r="A194" s="57" t="s">
        <v>300</v>
      </c>
      <c r="B194" s="56" t="s">
        <v>135</v>
      </c>
      <c r="C194" s="58" t="s">
        <v>419</v>
      </c>
      <c r="D194" s="17"/>
      <c r="E194" s="16">
        <v>281049.78000000003</v>
      </c>
      <c r="F194" s="7">
        <f t="shared" si="2"/>
        <v>6577420091.1299973</v>
      </c>
    </row>
    <row r="195" spans="1:6" s="15" customFormat="1" ht="123" customHeight="1" x14ac:dyDescent="0.3">
      <c r="A195" s="57" t="s">
        <v>300</v>
      </c>
      <c r="B195" s="56" t="s">
        <v>135</v>
      </c>
      <c r="C195" s="58" t="s">
        <v>419</v>
      </c>
      <c r="D195" s="17"/>
      <c r="E195" s="16">
        <v>574000</v>
      </c>
      <c r="F195" s="7">
        <f t="shared" si="2"/>
        <v>6576846091.1299973</v>
      </c>
    </row>
    <row r="196" spans="1:6" s="15" customFormat="1" ht="123" customHeight="1" x14ac:dyDescent="0.3">
      <c r="A196" s="57" t="s">
        <v>300</v>
      </c>
      <c r="B196" s="56" t="s">
        <v>136</v>
      </c>
      <c r="C196" s="58" t="s">
        <v>420</v>
      </c>
      <c r="D196" s="17"/>
      <c r="E196" s="16">
        <v>2030700</v>
      </c>
      <c r="F196" s="7">
        <f t="shared" si="2"/>
        <v>6574815391.1299973</v>
      </c>
    </row>
    <row r="197" spans="1:6" s="15" customFormat="1" ht="123" customHeight="1" x14ac:dyDescent="0.3">
      <c r="A197" s="57" t="s">
        <v>300</v>
      </c>
      <c r="B197" s="56" t="s">
        <v>136</v>
      </c>
      <c r="C197" s="58" t="s">
        <v>420</v>
      </c>
      <c r="D197" s="17"/>
      <c r="E197" s="16">
        <v>17215200</v>
      </c>
      <c r="F197" s="7">
        <f t="shared" si="2"/>
        <v>6557600191.1299973</v>
      </c>
    </row>
    <row r="198" spans="1:6" s="15" customFormat="1" ht="123" customHeight="1" x14ac:dyDescent="0.3">
      <c r="A198" s="57" t="s">
        <v>300</v>
      </c>
      <c r="B198" s="56" t="s">
        <v>137</v>
      </c>
      <c r="C198" s="58" t="s">
        <v>421</v>
      </c>
      <c r="D198" s="17"/>
      <c r="E198" s="16">
        <v>878675.2</v>
      </c>
      <c r="F198" s="7">
        <f t="shared" si="2"/>
        <v>6556721515.9299974</v>
      </c>
    </row>
    <row r="199" spans="1:6" s="15" customFormat="1" ht="123" customHeight="1" x14ac:dyDescent="0.3">
      <c r="A199" s="57" t="s">
        <v>300</v>
      </c>
      <c r="B199" s="56" t="s">
        <v>138</v>
      </c>
      <c r="C199" s="58" t="s">
        <v>422</v>
      </c>
      <c r="D199" s="17"/>
      <c r="E199" s="16">
        <v>88172.1</v>
      </c>
      <c r="F199" s="7">
        <f t="shared" si="2"/>
        <v>6556633343.8299971</v>
      </c>
    </row>
    <row r="200" spans="1:6" s="15" customFormat="1" ht="123" customHeight="1" x14ac:dyDescent="0.3">
      <c r="A200" s="57" t="s">
        <v>300</v>
      </c>
      <c r="B200" s="56" t="s">
        <v>139</v>
      </c>
      <c r="C200" s="58" t="s">
        <v>423</v>
      </c>
      <c r="D200" s="17"/>
      <c r="E200" s="16">
        <v>1928</v>
      </c>
      <c r="F200" s="7">
        <f t="shared" si="2"/>
        <v>6556631415.8299971</v>
      </c>
    </row>
    <row r="201" spans="1:6" s="15" customFormat="1" ht="123" customHeight="1" x14ac:dyDescent="0.3">
      <c r="A201" s="57" t="s">
        <v>300</v>
      </c>
      <c r="B201" s="56" t="s">
        <v>140</v>
      </c>
      <c r="C201" s="58" t="s">
        <v>424</v>
      </c>
      <c r="D201" s="17"/>
      <c r="E201" s="16">
        <v>17159.87</v>
      </c>
      <c r="F201" s="7">
        <f t="shared" si="2"/>
        <v>6556614255.9599972</v>
      </c>
    </row>
    <row r="202" spans="1:6" s="15" customFormat="1" ht="123" customHeight="1" x14ac:dyDescent="0.3">
      <c r="A202" s="57" t="s">
        <v>300</v>
      </c>
      <c r="B202" s="56" t="s">
        <v>141</v>
      </c>
      <c r="C202" s="58" t="s">
        <v>425</v>
      </c>
      <c r="D202" s="17"/>
      <c r="E202" s="16">
        <v>55224</v>
      </c>
      <c r="F202" s="7">
        <f t="shared" si="2"/>
        <v>6556559031.9599972</v>
      </c>
    </row>
    <row r="203" spans="1:6" s="15" customFormat="1" ht="123" customHeight="1" x14ac:dyDescent="0.3">
      <c r="A203" s="57" t="s">
        <v>300</v>
      </c>
      <c r="B203" s="56" t="s">
        <v>141</v>
      </c>
      <c r="C203" s="58" t="s">
        <v>425</v>
      </c>
      <c r="D203" s="17"/>
      <c r="E203" s="16">
        <v>21570.400000000001</v>
      </c>
      <c r="F203" s="7">
        <f t="shared" si="2"/>
        <v>6556537461.5599976</v>
      </c>
    </row>
    <row r="204" spans="1:6" s="15" customFormat="1" ht="123" customHeight="1" x14ac:dyDescent="0.3">
      <c r="A204" s="57" t="s">
        <v>300</v>
      </c>
      <c r="B204" s="56" t="s">
        <v>141</v>
      </c>
      <c r="C204" s="58" t="s">
        <v>425</v>
      </c>
      <c r="D204" s="17"/>
      <c r="E204" s="16">
        <v>733041.96</v>
      </c>
      <c r="F204" s="7">
        <f t="shared" si="2"/>
        <v>6555804419.5999975</v>
      </c>
    </row>
    <row r="205" spans="1:6" s="15" customFormat="1" ht="123" customHeight="1" x14ac:dyDescent="0.3">
      <c r="A205" s="57" t="s">
        <v>300</v>
      </c>
      <c r="B205" s="56" t="s">
        <v>141</v>
      </c>
      <c r="C205" s="58" t="s">
        <v>425</v>
      </c>
      <c r="D205" s="17"/>
      <c r="E205" s="16">
        <v>65844</v>
      </c>
      <c r="F205" s="7">
        <f t="shared" si="2"/>
        <v>6555738575.5999975</v>
      </c>
    </row>
    <row r="206" spans="1:6" s="15" customFormat="1" ht="83.25" customHeight="1" x14ac:dyDescent="0.3">
      <c r="A206" s="57" t="s">
        <v>300</v>
      </c>
      <c r="B206" s="56" t="s">
        <v>142</v>
      </c>
      <c r="C206" s="58" t="s">
        <v>426</v>
      </c>
      <c r="D206" s="17"/>
      <c r="E206" s="16">
        <v>217400</v>
      </c>
      <c r="F206" s="7">
        <f t="shared" si="2"/>
        <v>6555521175.5999975</v>
      </c>
    </row>
    <row r="207" spans="1:6" s="15" customFormat="1" ht="123" customHeight="1" x14ac:dyDescent="0.3">
      <c r="A207" s="57" t="s">
        <v>300</v>
      </c>
      <c r="B207" s="56" t="s">
        <v>143</v>
      </c>
      <c r="C207" s="58" t="s">
        <v>427</v>
      </c>
      <c r="D207" s="17"/>
      <c r="E207" s="16">
        <v>44156</v>
      </c>
      <c r="F207" s="7">
        <f t="shared" si="2"/>
        <v>6555477019.5999975</v>
      </c>
    </row>
    <row r="208" spans="1:6" s="15" customFormat="1" ht="123" customHeight="1" x14ac:dyDescent="0.3">
      <c r="A208" s="57" t="s">
        <v>300</v>
      </c>
      <c r="B208" s="56" t="s">
        <v>144</v>
      </c>
      <c r="C208" s="58" t="s">
        <v>428</v>
      </c>
      <c r="D208" s="17"/>
      <c r="E208" s="16">
        <v>9400576.8900000006</v>
      </c>
      <c r="F208" s="7">
        <f t="shared" si="2"/>
        <v>6546076442.7099972</v>
      </c>
    </row>
    <row r="209" spans="1:6" s="15" customFormat="1" ht="123" customHeight="1" x14ac:dyDescent="0.3">
      <c r="A209" s="57" t="s">
        <v>301</v>
      </c>
      <c r="B209" s="56" t="s">
        <v>145</v>
      </c>
      <c r="C209" s="58" t="s">
        <v>429</v>
      </c>
      <c r="D209" s="17"/>
      <c r="E209" s="16">
        <v>1426504.85</v>
      </c>
      <c r="F209" s="7">
        <f t="shared" si="2"/>
        <v>6544649937.8599968</v>
      </c>
    </row>
    <row r="210" spans="1:6" s="15" customFormat="1" ht="123" customHeight="1" x14ac:dyDescent="0.3">
      <c r="A210" s="57" t="s">
        <v>301</v>
      </c>
      <c r="B210" s="56" t="s">
        <v>145</v>
      </c>
      <c r="C210" s="58" t="s">
        <v>429</v>
      </c>
      <c r="D210" s="17"/>
      <c r="E210" s="16">
        <v>35500000</v>
      </c>
      <c r="F210" s="7">
        <f t="shared" si="2"/>
        <v>6509149937.8599968</v>
      </c>
    </row>
    <row r="211" spans="1:6" s="15" customFormat="1" ht="123" customHeight="1" x14ac:dyDescent="0.3">
      <c r="A211" s="57" t="s">
        <v>301</v>
      </c>
      <c r="B211" s="56" t="s">
        <v>146</v>
      </c>
      <c r="C211" s="58" t="s">
        <v>430</v>
      </c>
      <c r="D211" s="17"/>
      <c r="E211" s="16">
        <v>108000</v>
      </c>
      <c r="F211" s="7">
        <f t="shared" ref="F211:F274" si="3">+F210-E211</f>
        <v>6509041937.8599968</v>
      </c>
    </row>
    <row r="212" spans="1:6" s="15" customFormat="1" ht="123" customHeight="1" x14ac:dyDescent="0.3">
      <c r="A212" s="57" t="s">
        <v>301</v>
      </c>
      <c r="B212" s="56" t="s">
        <v>146</v>
      </c>
      <c r="C212" s="58" t="s">
        <v>430</v>
      </c>
      <c r="D212" s="17"/>
      <c r="E212" s="16">
        <v>7657.2</v>
      </c>
      <c r="F212" s="7">
        <f t="shared" si="3"/>
        <v>6509034280.659997</v>
      </c>
    </row>
    <row r="213" spans="1:6" s="15" customFormat="1" ht="86.25" customHeight="1" x14ac:dyDescent="0.3">
      <c r="A213" s="57" t="s">
        <v>301</v>
      </c>
      <c r="B213" s="56" t="s">
        <v>146</v>
      </c>
      <c r="C213" s="58" t="s">
        <v>430</v>
      </c>
      <c r="D213" s="17"/>
      <c r="E213" s="16">
        <v>7668</v>
      </c>
      <c r="F213" s="7">
        <f t="shared" si="3"/>
        <v>6509026612.659997</v>
      </c>
    </row>
    <row r="214" spans="1:6" s="15" customFormat="1" ht="90" customHeight="1" x14ac:dyDescent="0.3">
      <c r="A214" s="57" t="s">
        <v>301</v>
      </c>
      <c r="B214" s="56" t="s">
        <v>146</v>
      </c>
      <c r="C214" s="58" t="s">
        <v>430</v>
      </c>
      <c r="D214" s="17"/>
      <c r="E214" s="16">
        <v>1404</v>
      </c>
      <c r="F214" s="7">
        <f t="shared" si="3"/>
        <v>6509025208.659997</v>
      </c>
    </row>
    <row r="215" spans="1:6" s="15" customFormat="1" ht="83.25" customHeight="1" x14ac:dyDescent="0.3">
      <c r="A215" s="57" t="s">
        <v>301</v>
      </c>
      <c r="B215" s="56" t="s">
        <v>147</v>
      </c>
      <c r="C215" s="58" t="s">
        <v>431</v>
      </c>
      <c r="D215" s="17"/>
      <c r="E215" s="16">
        <v>8378609.3499999996</v>
      </c>
      <c r="F215" s="7">
        <f t="shared" si="3"/>
        <v>6500646599.3099966</v>
      </c>
    </row>
    <row r="216" spans="1:6" s="15" customFormat="1" ht="75.75" customHeight="1" x14ac:dyDescent="0.3">
      <c r="A216" s="57" t="s">
        <v>301</v>
      </c>
      <c r="B216" s="56" t="s">
        <v>147</v>
      </c>
      <c r="C216" s="58" t="s">
        <v>431</v>
      </c>
      <c r="D216" s="17"/>
      <c r="E216" s="16">
        <v>590285.14</v>
      </c>
      <c r="F216" s="7">
        <f t="shared" si="3"/>
        <v>6500056314.1699963</v>
      </c>
    </row>
    <row r="217" spans="1:6" s="15" customFormat="1" ht="85.5" customHeight="1" x14ac:dyDescent="0.3">
      <c r="A217" s="57" t="s">
        <v>301</v>
      </c>
      <c r="B217" s="56" t="s">
        <v>147</v>
      </c>
      <c r="C217" s="58" t="s">
        <v>431</v>
      </c>
      <c r="D217" s="17"/>
      <c r="E217" s="16">
        <v>594881.26</v>
      </c>
      <c r="F217" s="7">
        <f t="shared" si="3"/>
        <v>6499461432.909996</v>
      </c>
    </row>
    <row r="218" spans="1:6" s="15" customFormat="1" ht="89.25" customHeight="1" x14ac:dyDescent="0.3">
      <c r="A218" s="57" t="s">
        <v>301</v>
      </c>
      <c r="B218" s="56" t="s">
        <v>147</v>
      </c>
      <c r="C218" s="58" t="s">
        <v>431</v>
      </c>
      <c r="D218" s="17"/>
      <c r="E218" s="16">
        <v>97682.01</v>
      </c>
      <c r="F218" s="7">
        <f t="shared" si="3"/>
        <v>6499363750.8999958</v>
      </c>
    </row>
    <row r="219" spans="1:6" s="15" customFormat="1" ht="97.5" customHeight="1" x14ac:dyDescent="0.3">
      <c r="A219" s="57" t="s">
        <v>301</v>
      </c>
      <c r="B219" s="56" t="s">
        <v>148</v>
      </c>
      <c r="C219" s="58" t="s">
        <v>432</v>
      </c>
      <c r="D219" s="17"/>
      <c r="E219" s="16">
        <v>900000</v>
      </c>
      <c r="F219" s="7">
        <f t="shared" si="3"/>
        <v>6498463750.8999958</v>
      </c>
    </row>
    <row r="220" spans="1:6" s="15" customFormat="1" ht="75" customHeight="1" x14ac:dyDescent="0.3">
      <c r="A220" s="57" t="s">
        <v>301</v>
      </c>
      <c r="B220" s="56" t="s">
        <v>149</v>
      </c>
      <c r="C220" s="58" t="s">
        <v>433</v>
      </c>
      <c r="D220" s="17"/>
      <c r="E220" s="16">
        <v>73120</v>
      </c>
      <c r="F220" s="7">
        <f t="shared" si="3"/>
        <v>6498390630.8999958</v>
      </c>
    </row>
    <row r="221" spans="1:6" s="15" customFormat="1" ht="78.75" customHeight="1" x14ac:dyDescent="0.3">
      <c r="A221" s="57" t="s">
        <v>301</v>
      </c>
      <c r="B221" s="56" t="s">
        <v>150</v>
      </c>
      <c r="C221" s="58" t="s">
        <v>434</v>
      </c>
      <c r="D221" s="17"/>
      <c r="E221" s="16">
        <v>144300</v>
      </c>
      <c r="F221" s="7">
        <f t="shared" si="3"/>
        <v>6498246330.8999958</v>
      </c>
    </row>
    <row r="222" spans="1:6" s="15" customFormat="1" ht="123" customHeight="1" x14ac:dyDescent="0.3">
      <c r="A222" s="57" t="s">
        <v>301</v>
      </c>
      <c r="B222" s="56" t="s">
        <v>151</v>
      </c>
      <c r="C222" s="58" t="s">
        <v>435</v>
      </c>
      <c r="D222" s="17"/>
      <c r="E222" s="16">
        <v>7107206.9699999997</v>
      </c>
      <c r="F222" s="7">
        <f t="shared" si="3"/>
        <v>6491139123.9299955</v>
      </c>
    </row>
    <row r="223" spans="1:6" s="15" customFormat="1" ht="77.25" customHeight="1" x14ac:dyDescent="0.3">
      <c r="A223" s="57" t="s">
        <v>301</v>
      </c>
      <c r="B223" s="56" t="s">
        <v>152</v>
      </c>
      <c r="C223" s="58" t="s">
        <v>436</v>
      </c>
      <c r="D223" s="17"/>
      <c r="E223" s="16">
        <v>51403739.409999996</v>
      </c>
      <c r="F223" s="7">
        <f t="shared" si="3"/>
        <v>6439735384.5199957</v>
      </c>
    </row>
    <row r="224" spans="1:6" s="15" customFormat="1" ht="79.5" customHeight="1" x14ac:dyDescent="0.3">
      <c r="A224" s="57" t="s">
        <v>301</v>
      </c>
      <c r="B224" s="56" t="s">
        <v>152</v>
      </c>
      <c r="C224" s="58" t="s">
        <v>436</v>
      </c>
      <c r="D224" s="17"/>
      <c r="E224" s="16">
        <v>3636052.12</v>
      </c>
      <c r="F224" s="7">
        <f t="shared" si="3"/>
        <v>6436099332.3999958</v>
      </c>
    </row>
    <row r="225" spans="1:6" s="15" customFormat="1" ht="123" customHeight="1" x14ac:dyDescent="0.3">
      <c r="A225" s="57" t="s">
        <v>301</v>
      </c>
      <c r="B225" s="56" t="s">
        <v>152</v>
      </c>
      <c r="C225" s="58" t="s">
        <v>436</v>
      </c>
      <c r="D225" s="17"/>
      <c r="E225" s="16">
        <v>3649665.51</v>
      </c>
      <c r="F225" s="7">
        <f t="shared" si="3"/>
        <v>6432449666.8899956</v>
      </c>
    </row>
    <row r="226" spans="1:6" s="15" customFormat="1" ht="123" customHeight="1" x14ac:dyDescent="0.3">
      <c r="A226" s="57" t="s">
        <v>301</v>
      </c>
      <c r="B226" s="56" t="s">
        <v>152</v>
      </c>
      <c r="C226" s="58" t="s">
        <v>436</v>
      </c>
      <c r="D226" s="17"/>
      <c r="E226" s="16">
        <v>623725.69999999995</v>
      </c>
      <c r="F226" s="7">
        <f t="shared" si="3"/>
        <v>6431825941.1899958</v>
      </c>
    </row>
    <row r="227" spans="1:6" s="15" customFormat="1" ht="123" customHeight="1" x14ac:dyDescent="0.3">
      <c r="A227" s="57" t="s">
        <v>302</v>
      </c>
      <c r="B227" s="56" t="s">
        <v>153</v>
      </c>
      <c r="C227" s="58" t="s">
        <v>437</v>
      </c>
      <c r="D227" s="17"/>
      <c r="E227" s="16">
        <v>2438306.67</v>
      </c>
      <c r="F227" s="7">
        <f t="shared" si="3"/>
        <v>6429387634.5199957</v>
      </c>
    </row>
    <row r="228" spans="1:6" s="15" customFormat="1" ht="123" customHeight="1" x14ac:dyDescent="0.3">
      <c r="A228" s="57" t="s">
        <v>302</v>
      </c>
      <c r="B228" s="56" t="s">
        <v>154</v>
      </c>
      <c r="C228" s="58" t="s">
        <v>438</v>
      </c>
      <c r="D228" s="17"/>
      <c r="E228" s="16">
        <v>33619877.75</v>
      </c>
      <c r="F228" s="7">
        <f t="shared" si="3"/>
        <v>6395767756.7699957</v>
      </c>
    </row>
    <row r="229" spans="1:6" s="15" customFormat="1" ht="123" customHeight="1" x14ac:dyDescent="0.3">
      <c r="A229" s="57" t="s">
        <v>302</v>
      </c>
      <c r="B229" s="56" t="s">
        <v>155</v>
      </c>
      <c r="C229" s="58" t="s">
        <v>439</v>
      </c>
      <c r="D229" s="17"/>
      <c r="E229" s="16">
        <v>1328721.5900000001</v>
      </c>
      <c r="F229" s="7">
        <f t="shared" si="3"/>
        <v>6394439035.1799955</v>
      </c>
    </row>
    <row r="230" spans="1:6" s="15" customFormat="1" ht="123" customHeight="1" x14ac:dyDescent="0.3">
      <c r="A230" s="57" t="s">
        <v>302</v>
      </c>
      <c r="B230" s="56" t="s">
        <v>156</v>
      </c>
      <c r="C230" s="58" t="s">
        <v>440</v>
      </c>
      <c r="D230" s="17"/>
      <c r="E230" s="16">
        <v>38446981.409999996</v>
      </c>
      <c r="F230" s="7">
        <f t="shared" si="3"/>
        <v>6355992053.7699957</v>
      </c>
    </row>
    <row r="231" spans="1:6" s="15" customFormat="1" ht="123" customHeight="1" x14ac:dyDescent="0.3">
      <c r="A231" s="57" t="s">
        <v>302</v>
      </c>
      <c r="B231" s="56" t="s">
        <v>157</v>
      </c>
      <c r="C231" s="58" t="s">
        <v>440</v>
      </c>
      <c r="D231" s="17"/>
      <c r="E231" s="16">
        <v>2509092.2400000002</v>
      </c>
      <c r="F231" s="7">
        <f t="shared" si="3"/>
        <v>6353482961.5299959</v>
      </c>
    </row>
    <row r="232" spans="1:6" s="15" customFormat="1" ht="123" customHeight="1" x14ac:dyDescent="0.3">
      <c r="A232" s="57" t="s">
        <v>302</v>
      </c>
      <c r="B232" s="56" t="s">
        <v>158</v>
      </c>
      <c r="C232" s="58" t="s">
        <v>441</v>
      </c>
      <c r="D232" s="17"/>
      <c r="E232" s="16">
        <v>551141.02</v>
      </c>
      <c r="F232" s="7">
        <f t="shared" si="3"/>
        <v>6352931820.5099955</v>
      </c>
    </row>
    <row r="233" spans="1:6" s="15" customFormat="1" ht="123" customHeight="1" x14ac:dyDescent="0.3">
      <c r="A233" s="57" t="s">
        <v>302</v>
      </c>
      <c r="B233" s="56" t="s">
        <v>159</v>
      </c>
      <c r="C233" s="58" t="s">
        <v>442</v>
      </c>
      <c r="D233" s="17"/>
      <c r="E233" s="16">
        <v>39350597.030000001</v>
      </c>
      <c r="F233" s="7">
        <f t="shared" si="3"/>
        <v>6313581223.4799957</v>
      </c>
    </row>
    <row r="234" spans="1:6" s="15" customFormat="1" ht="90" customHeight="1" x14ac:dyDescent="0.3">
      <c r="A234" s="57" t="s">
        <v>302</v>
      </c>
      <c r="B234" s="56" t="s">
        <v>160</v>
      </c>
      <c r="C234" s="58" t="s">
        <v>443</v>
      </c>
      <c r="D234" s="17"/>
      <c r="E234" s="16">
        <v>15576383.710000001</v>
      </c>
      <c r="F234" s="7">
        <f t="shared" si="3"/>
        <v>6298004839.7699957</v>
      </c>
    </row>
    <row r="235" spans="1:6" s="15" customFormat="1" ht="75" customHeight="1" x14ac:dyDescent="0.3">
      <c r="A235" s="57" t="s">
        <v>302</v>
      </c>
      <c r="B235" s="56" t="s">
        <v>160</v>
      </c>
      <c r="C235" s="58" t="s">
        <v>443</v>
      </c>
      <c r="D235" s="17"/>
      <c r="E235" s="16">
        <v>1102486.55</v>
      </c>
      <c r="F235" s="7">
        <f t="shared" si="3"/>
        <v>6296902353.2199955</v>
      </c>
    </row>
    <row r="236" spans="1:6" s="15" customFormat="1" ht="74.25" customHeight="1" x14ac:dyDescent="0.3">
      <c r="A236" s="57" t="s">
        <v>302</v>
      </c>
      <c r="B236" s="56" t="s">
        <v>160</v>
      </c>
      <c r="C236" s="58" t="s">
        <v>443</v>
      </c>
      <c r="D236" s="17"/>
      <c r="E236" s="16">
        <v>1105923.26</v>
      </c>
      <c r="F236" s="7">
        <f t="shared" si="3"/>
        <v>6295796429.9599953</v>
      </c>
    </row>
    <row r="237" spans="1:6" s="15" customFormat="1" ht="74.25" customHeight="1" x14ac:dyDescent="0.3">
      <c r="A237" s="57" t="s">
        <v>302</v>
      </c>
      <c r="B237" s="56" t="s">
        <v>160</v>
      </c>
      <c r="C237" s="58" t="s">
        <v>443</v>
      </c>
      <c r="D237" s="17"/>
      <c r="E237" s="16">
        <v>193247.28</v>
      </c>
      <c r="F237" s="7">
        <f t="shared" si="3"/>
        <v>6295603182.6799955</v>
      </c>
    </row>
    <row r="238" spans="1:6" s="15" customFormat="1" ht="81.75" customHeight="1" x14ac:dyDescent="0.3">
      <c r="A238" s="57" t="s">
        <v>302</v>
      </c>
      <c r="B238" s="56" t="s">
        <v>161</v>
      </c>
      <c r="C238" s="58" t="s">
        <v>444</v>
      </c>
      <c r="D238" s="17"/>
      <c r="E238" s="16">
        <v>60311773.990000002</v>
      </c>
      <c r="F238" s="7">
        <f t="shared" si="3"/>
        <v>6235291408.6899958</v>
      </c>
    </row>
    <row r="239" spans="1:6" s="15" customFormat="1" ht="123" customHeight="1" x14ac:dyDescent="0.3">
      <c r="A239" s="57" t="s">
        <v>302</v>
      </c>
      <c r="B239" s="56" t="s">
        <v>161</v>
      </c>
      <c r="C239" s="58" t="s">
        <v>444</v>
      </c>
      <c r="D239" s="17"/>
      <c r="E239" s="16">
        <v>4273995.07</v>
      </c>
      <c r="F239" s="7">
        <f t="shared" si="3"/>
        <v>6231017413.6199961</v>
      </c>
    </row>
    <row r="240" spans="1:6" s="15" customFormat="1" ht="87" customHeight="1" x14ac:dyDescent="0.3">
      <c r="A240" s="57" t="s">
        <v>302</v>
      </c>
      <c r="B240" s="56" t="s">
        <v>161</v>
      </c>
      <c r="C240" s="58" t="s">
        <v>444</v>
      </c>
      <c r="D240" s="17"/>
      <c r="E240" s="16">
        <v>4282135.96</v>
      </c>
      <c r="F240" s="7">
        <f t="shared" si="3"/>
        <v>6226735277.659996</v>
      </c>
    </row>
    <row r="241" spans="1:6" s="15" customFormat="1" ht="71.25" customHeight="1" x14ac:dyDescent="0.3">
      <c r="A241" s="57" t="s">
        <v>302</v>
      </c>
      <c r="B241" s="56" t="s">
        <v>161</v>
      </c>
      <c r="C241" s="58" t="s">
        <v>444</v>
      </c>
      <c r="D241" s="17"/>
      <c r="E241" s="16">
        <v>705139.01</v>
      </c>
      <c r="F241" s="7">
        <f t="shared" si="3"/>
        <v>6226030138.6499958</v>
      </c>
    </row>
    <row r="242" spans="1:6" s="15" customFormat="1" ht="69.75" customHeight="1" x14ac:dyDescent="0.3">
      <c r="A242" s="57" t="s">
        <v>302</v>
      </c>
      <c r="B242" s="56" t="s">
        <v>162</v>
      </c>
      <c r="C242" s="58" t="s">
        <v>445</v>
      </c>
      <c r="D242" s="17"/>
      <c r="E242" s="16">
        <v>125000000</v>
      </c>
      <c r="F242" s="7">
        <f t="shared" si="3"/>
        <v>6101030138.6499958</v>
      </c>
    </row>
    <row r="243" spans="1:6" s="15" customFormat="1" ht="123" customHeight="1" x14ac:dyDescent="0.3">
      <c r="A243" s="57" t="s">
        <v>302</v>
      </c>
      <c r="B243" s="56" t="s">
        <v>163</v>
      </c>
      <c r="C243" s="58" t="s">
        <v>446</v>
      </c>
      <c r="D243" s="17"/>
      <c r="E243" s="16">
        <v>58650</v>
      </c>
      <c r="F243" s="7">
        <f t="shared" si="3"/>
        <v>6100971488.6499958</v>
      </c>
    </row>
    <row r="244" spans="1:6" s="15" customFormat="1" ht="123" customHeight="1" x14ac:dyDescent="0.3">
      <c r="A244" s="57" t="s">
        <v>302</v>
      </c>
      <c r="B244" s="56" t="s">
        <v>164</v>
      </c>
      <c r="C244" s="58" t="s">
        <v>447</v>
      </c>
      <c r="D244" s="17"/>
      <c r="E244" s="16">
        <v>59000</v>
      </c>
      <c r="F244" s="7">
        <f t="shared" si="3"/>
        <v>6100912488.6499958</v>
      </c>
    </row>
    <row r="245" spans="1:6" s="15" customFormat="1" ht="123" customHeight="1" x14ac:dyDescent="0.3">
      <c r="A245" s="57" t="s">
        <v>302</v>
      </c>
      <c r="B245" s="56" t="s">
        <v>165</v>
      </c>
      <c r="C245" s="58" t="s">
        <v>448</v>
      </c>
      <c r="D245" s="17"/>
      <c r="E245" s="16">
        <v>55674.2</v>
      </c>
      <c r="F245" s="7">
        <f t="shared" si="3"/>
        <v>6100856814.449996</v>
      </c>
    </row>
    <row r="246" spans="1:6" s="15" customFormat="1" ht="82.5" customHeight="1" x14ac:dyDescent="0.3">
      <c r="A246" s="57" t="s">
        <v>302</v>
      </c>
      <c r="B246" s="56" t="s">
        <v>166</v>
      </c>
      <c r="C246" s="58" t="s">
        <v>449</v>
      </c>
      <c r="D246" s="17"/>
      <c r="E246" s="16">
        <v>63268494.229999997</v>
      </c>
      <c r="F246" s="7">
        <f t="shared" si="3"/>
        <v>6037588320.2199965</v>
      </c>
    </row>
    <row r="247" spans="1:6" s="15" customFormat="1" ht="74.25" customHeight="1" x14ac:dyDescent="0.3">
      <c r="A247" s="57" t="s">
        <v>302</v>
      </c>
      <c r="B247" s="56" t="s">
        <v>166</v>
      </c>
      <c r="C247" s="58" t="s">
        <v>449</v>
      </c>
      <c r="D247" s="17"/>
      <c r="E247" s="16">
        <v>4478911.55</v>
      </c>
      <c r="F247" s="7">
        <f t="shared" si="3"/>
        <v>6033109408.6699963</v>
      </c>
    </row>
    <row r="248" spans="1:6" s="15" customFormat="1" ht="73.5" customHeight="1" x14ac:dyDescent="0.3">
      <c r="A248" s="57" t="s">
        <v>302</v>
      </c>
      <c r="B248" s="56" t="s">
        <v>166</v>
      </c>
      <c r="C248" s="58" t="s">
        <v>449</v>
      </c>
      <c r="D248" s="17"/>
      <c r="E248" s="16">
        <v>4492063.0999999996</v>
      </c>
      <c r="F248" s="7">
        <f t="shared" si="3"/>
        <v>6028617345.5699959</v>
      </c>
    </row>
    <row r="249" spans="1:6" s="15" customFormat="1" ht="123" customHeight="1" x14ac:dyDescent="0.3">
      <c r="A249" s="57" t="s">
        <v>302</v>
      </c>
      <c r="B249" s="56" t="s">
        <v>166</v>
      </c>
      <c r="C249" s="58" t="s">
        <v>449</v>
      </c>
      <c r="D249" s="17"/>
      <c r="E249" s="16">
        <v>796396.54</v>
      </c>
      <c r="F249" s="7">
        <f t="shared" si="3"/>
        <v>6027820949.0299959</v>
      </c>
    </row>
    <row r="250" spans="1:6" s="15" customFormat="1" ht="123" customHeight="1" x14ac:dyDescent="0.3">
      <c r="A250" s="57" t="s">
        <v>302</v>
      </c>
      <c r="B250" s="56" t="s">
        <v>167</v>
      </c>
      <c r="C250" s="58" t="s">
        <v>450</v>
      </c>
      <c r="D250" s="17"/>
      <c r="E250" s="16">
        <v>1339003.02</v>
      </c>
      <c r="F250" s="7">
        <f t="shared" si="3"/>
        <v>6026481946.0099955</v>
      </c>
    </row>
    <row r="251" spans="1:6" s="15" customFormat="1" ht="123" customHeight="1" x14ac:dyDescent="0.3">
      <c r="A251" s="57" t="s">
        <v>302</v>
      </c>
      <c r="B251" s="56" t="s">
        <v>167</v>
      </c>
      <c r="C251" s="58" t="s">
        <v>450</v>
      </c>
      <c r="D251" s="17"/>
      <c r="E251" s="16">
        <v>94935.33</v>
      </c>
      <c r="F251" s="7">
        <f t="shared" si="3"/>
        <v>6026387010.6799955</v>
      </c>
    </row>
    <row r="252" spans="1:6" s="15" customFormat="1" ht="123" customHeight="1" x14ac:dyDescent="0.3">
      <c r="A252" s="57" t="s">
        <v>302</v>
      </c>
      <c r="B252" s="56" t="s">
        <v>167</v>
      </c>
      <c r="C252" s="58" t="s">
        <v>450</v>
      </c>
      <c r="D252" s="17"/>
      <c r="E252" s="16">
        <v>95069.23</v>
      </c>
      <c r="F252" s="7">
        <f t="shared" si="3"/>
        <v>6026291941.449996</v>
      </c>
    </row>
    <row r="253" spans="1:6" s="15" customFormat="1" ht="123" customHeight="1" x14ac:dyDescent="0.3">
      <c r="A253" s="57" t="s">
        <v>302</v>
      </c>
      <c r="B253" s="56" t="s">
        <v>167</v>
      </c>
      <c r="C253" s="58" t="s">
        <v>450</v>
      </c>
      <c r="D253" s="17"/>
      <c r="E253" s="16">
        <v>16714.13</v>
      </c>
      <c r="F253" s="7">
        <f t="shared" si="3"/>
        <v>6026275227.3199959</v>
      </c>
    </row>
    <row r="254" spans="1:6" s="15" customFormat="1" ht="83.25" customHeight="1" x14ac:dyDescent="0.3">
      <c r="A254" s="57" t="s">
        <v>302</v>
      </c>
      <c r="B254" s="56" t="s">
        <v>168</v>
      </c>
      <c r="C254" s="58" t="s">
        <v>451</v>
      </c>
      <c r="D254" s="17"/>
      <c r="E254" s="16">
        <v>249939.13</v>
      </c>
      <c r="F254" s="7">
        <f t="shared" si="3"/>
        <v>6026025288.1899958</v>
      </c>
    </row>
    <row r="255" spans="1:6" s="15" customFormat="1" ht="79.5" customHeight="1" x14ac:dyDescent="0.3">
      <c r="A255" s="57" t="s">
        <v>302</v>
      </c>
      <c r="B255" s="56" t="s">
        <v>169</v>
      </c>
      <c r="C255" s="58" t="s">
        <v>452</v>
      </c>
      <c r="D255" s="17"/>
      <c r="E255" s="16">
        <v>481955.77</v>
      </c>
      <c r="F255" s="7">
        <f t="shared" si="3"/>
        <v>6025543332.4199953</v>
      </c>
    </row>
    <row r="256" spans="1:6" s="15" customFormat="1" ht="82.5" customHeight="1" x14ac:dyDescent="0.3">
      <c r="A256" s="57" t="s">
        <v>302</v>
      </c>
      <c r="B256" s="56" t="s">
        <v>170</v>
      </c>
      <c r="C256" s="58" t="s">
        <v>453</v>
      </c>
      <c r="D256" s="17"/>
      <c r="E256" s="16">
        <v>562580</v>
      </c>
      <c r="F256" s="7">
        <f t="shared" si="3"/>
        <v>6024980752.4199953</v>
      </c>
    </row>
    <row r="257" spans="1:6" s="15" customFormat="1" ht="103.5" customHeight="1" x14ac:dyDescent="0.3">
      <c r="A257" s="57" t="s">
        <v>302</v>
      </c>
      <c r="B257" s="56" t="s">
        <v>171</v>
      </c>
      <c r="C257" s="58" t="s">
        <v>454</v>
      </c>
      <c r="D257" s="17"/>
      <c r="E257" s="16">
        <v>1320000</v>
      </c>
      <c r="F257" s="7">
        <f t="shared" si="3"/>
        <v>6023660752.4199953</v>
      </c>
    </row>
    <row r="258" spans="1:6" s="15" customFormat="1" ht="79.5" customHeight="1" x14ac:dyDescent="0.3">
      <c r="A258" s="57" t="s">
        <v>302</v>
      </c>
      <c r="B258" s="56" t="s">
        <v>172</v>
      </c>
      <c r="C258" s="58" t="s">
        <v>455</v>
      </c>
      <c r="D258" s="17"/>
      <c r="E258" s="16">
        <v>72600</v>
      </c>
      <c r="F258" s="7">
        <f t="shared" si="3"/>
        <v>6023588152.4199953</v>
      </c>
    </row>
    <row r="259" spans="1:6" s="15" customFormat="1" ht="78" customHeight="1" x14ac:dyDescent="0.3">
      <c r="A259" s="57" t="s">
        <v>302</v>
      </c>
      <c r="B259" s="56" t="s">
        <v>173</v>
      </c>
      <c r="C259" s="58" t="s">
        <v>456</v>
      </c>
      <c r="D259" s="17"/>
      <c r="E259" s="16">
        <v>8469477.2200000007</v>
      </c>
      <c r="F259" s="7">
        <f t="shared" si="3"/>
        <v>6015118675.199995</v>
      </c>
    </row>
    <row r="260" spans="1:6" s="15" customFormat="1" ht="78" customHeight="1" x14ac:dyDescent="0.3">
      <c r="A260" s="57" t="s">
        <v>302</v>
      </c>
      <c r="B260" s="56" t="s">
        <v>174</v>
      </c>
      <c r="C260" s="58" t="s">
        <v>457</v>
      </c>
      <c r="D260" s="17"/>
      <c r="E260" s="16">
        <v>8823850.5899999999</v>
      </c>
      <c r="F260" s="7">
        <f t="shared" si="3"/>
        <v>6006294824.6099949</v>
      </c>
    </row>
    <row r="261" spans="1:6" s="15" customFormat="1" ht="84.75" customHeight="1" x14ac:dyDescent="0.3">
      <c r="A261" s="57" t="s">
        <v>302</v>
      </c>
      <c r="B261" s="56" t="s">
        <v>175</v>
      </c>
      <c r="C261" s="58" t="s">
        <v>458</v>
      </c>
      <c r="D261" s="17"/>
      <c r="E261" s="16">
        <v>5941435.4100000001</v>
      </c>
      <c r="F261" s="7">
        <f t="shared" si="3"/>
        <v>6000353389.199995</v>
      </c>
    </row>
    <row r="262" spans="1:6" s="15" customFormat="1" ht="81.75" customHeight="1" x14ac:dyDescent="0.3">
      <c r="A262" s="57" t="s">
        <v>303</v>
      </c>
      <c r="B262" s="56" t="s">
        <v>176</v>
      </c>
      <c r="C262" s="58" t="s">
        <v>459</v>
      </c>
      <c r="D262" s="17"/>
      <c r="E262" s="16">
        <v>991200</v>
      </c>
      <c r="F262" s="7">
        <f t="shared" si="3"/>
        <v>5999362189.199995</v>
      </c>
    </row>
    <row r="263" spans="1:6" s="15" customFormat="1" ht="63.75" customHeight="1" x14ac:dyDescent="0.3">
      <c r="A263" s="57" t="s">
        <v>303</v>
      </c>
      <c r="B263" s="56" t="s">
        <v>177</v>
      </c>
      <c r="C263" s="58" t="s">
        <v>444</v>
      </c>
      <c r="D263" s="17"/>
      <c r="E263" s="16">
        <v>105000</v>
      </c>
      <c r="F263" s="7">
        <f t="shared" si="3"/>
        <v>5999257189.199995</v>
      </c>
    </row>
    <row r="264" spans="1:6" s="15" customFormat="1" ht="71.25" customHeight="1" x14ac:dyDescent="0.3">
      <c r="A264" s="57" t="s">
        <v>303</v>
      </c>
      <c r="B264" s="56" t="s">
        <v>177</v>
      </c>
      <c r="C264" s="58" t="s">
        <v>444</v>
      </c>
      <c r="D264" s="17"/>
      <c r="E264" s="16">
        <v>7444.5</v>
      </c>
      <c r="F264" s="7">
        <f t="shared" si="3"/>
        <v>5999249744.699995</v>
      </c>
    </row>
    <row r="265" spans="1:6" s="15" customFormat="1" ht="78" customHeight="1" x14ac:dyDescent="0.3">
      <c r="A265" s="57" t="s">
        <v>303</v>
      </c>
      <c r="B265" s="56" t="s">
        <v>177</v>
      </c>
      <c r="C265" s="58" t="s">
        <v>444</v>
      </c>
      <c r="D265" s="17"/>
      <c r="E265" s="16">
        <v>7455</v>
      </c>
      <c r="F265" s="7">
        <f t="shared" si="3"/>
        <v>5999242289.699995</v>
      </c>
    </row>
    <row r="266" spans="1:6" s="15" customFormat="1" ht="81.75" customHeight="1" x14ac:dyDescent="0.3">
      <c r="A266" s="57" t="s">
        <v>303</v>
      </c>
      <c r="B266" s="56" t="s">
        <v>177</v>
      </c>
      <c r="C266" s="58" t="s">
        <v>444</v>
      </c>
      <c r="D266" s="17"/>
      <c r="E266" s="16">
        <v>1127.0899999999999</v>
      </c>
      <c r="F266" s="7">
        <f t="shared" si="3"/>
        <v>5999241162.6099949</v>
      </c>
    </row>
    <row r="267" spans="1:6" s="15" customFormat="1" ht="75" customHeight="1" x14ac:dyDescent="0.3">
      <c r="A267" s="57" t="s">
        <v>303</v>
      </c>
      <c r="B267" s="56" t="s">
        <v>178</v>
      </c>
      <c r="C267" s="58" t="s">
        <v>460</v>
      </c>
      <c r="D267" s="17"/>
      <c r="E267" s="16">
        <v>60000</v>
      </c>
      <c r="F267" s="7">
        <f t="shared" si="3"/>
        <v>5999181162.6099949</v>
      </c>
    </row>
    <row r="268" spans="1:6" s="15" customFormat="1" ht="81" customHeight="1" x14ac:dyDescent="0.3">
      <c r="A268" s="57" t="s">
        <v>303</v>
      </c>
      <c r="B268" s="56" t="s">
        <v>178</v>
      </c>
      <c r="C268" s="58" t="s">
        <v>460</v>
      </c>
      <c r="D268" s="17"/>
      <c r="E268" s="16">
        <v>4254</v>
      </c>
      <c r="F268" s="7">
        <f t="shared" si="3"/>
        <v>5999176908.6099949</v>
      </c>
    </row>
    <row r="269" spans="1:6" s="15" customFormat="1" ht="75.75" customHeight="1" x14ac:dyDescent="0.3">
      <c r="A269" s="57" t="s">
        <v>303</v>
      </c>
      <c r="B269" s="56" t="s">
        <v>178</v>
      </c>
      <c r="C269" s="58" t="s">
        <v>460</v>
      </c>
      <c r="D269" s="17"/>
      <c r="E269" s="16">
        <v>4260</v>
      </c>
      <c r="F269" s="7">
        <f t="shared" si="3"/>
        <v>5999172648.6099949</v>
      </c>
    </row>
    <row r="270" spans="1:6" s="15" customFormat="1" ht="78.75" customHeight="1" x14ac:dyDescent="0.3">
      <c r="A270" s="57" t="s">
        <v>303</v>
      </c>
      <c r="B270" s="56" t="s">
        <v>178</v>
      </c>
      <c r="C270" s="58" t="s">
        <v>460</v>
      </c>
      <c r="D270" s="17"/>
      <c r="E270" s="16">
        <v>780</v>
      </c>
      <c r="F270" s="7">
        <f t="shared" si="3"/>
        <v>5999171868.6099949</v>
      </c>
    </row>
    <row r="271" spans="1:6" s="15" customFormat="1" ht="78.75" customHeight="1" x14ac:dyDescent="0.3">
      <c r="A271" s="57" t="s">
        <v>303</v>
      </c>
      <c r="B271" s="56" t="s">
        <v>179</v>
      </c>
      <c r="C271" s="58" t="s">
        <v>461</v>
      </c>
      <c r="D271" s="17"/>
      <c r="E271" s="16">
        <v>19800</v>
      </c>
      <c r="F271" s="7">
        <f t="shared" si="3"/>
        <v>5999152068.6099949</v>
      </c>
    </row>
    <row r="272" spans="1:6" s="15" customFormat="1" ht="123" customHeight="1" x14ac:dyDescent="0.3">
      <c r="A272" s="57" t="s">
        <v>303</v>
      </c>
      <c r="B272" s="56" t="s">
        <v>179</v>
      </c>
      <c r="C272" s="58" t="s">
        <v>461</v>
      </c>
      <c r="D272" s="17"/>
      <c r="E272" s="16">
        <v>1403.82</v>
      </c>
      <c r="F272" s="7">
        <f t="shared" si="3"/>
        <v>5999150664.7899952</v>
      </c>
    </row>
    <row r="273" spans="1:6" s="15" customFormat="1" ht="123" customHeight="1" x14ac:dyDescent="0.3">
      <c r="A273" s="57" t="s">
        <v>303</v>
      </c>
      <c r="B273" s="56" t="s">
        <v>179</v>
      </c>
      <c r="C273" s="58" t="s">
        <v>461</v>
      </c>
      <c r="D273" s="17"/>
      <c r="E273" s="16">
        <v>1405.8</v>
      </c>
      <c r="F273" s="7">
        <f t="shared" si="3"/>
        <v>5999149258.989995</v>
      </c>
    </row>
    <row r="274" spans="1:6" s="15" customFormat="1" ht="123" customHeight="1" x14ac:dyDescent="0.3">
      <c r="A274" s="57" t="s">
        <v>303</v>
      </c>
      <c r="B274" s="56" t="s">
        <v>179</v>
      </c>
      <c r="C274" s="58" t="s">
        <v>461</v>
      </c>
      <c r="D274" s="17"/>
      <c r="E274" s="16">
        <v>257.39999999999998</v>
      </c>
      <c r="F274" s="7">
        <f t="shared" si="3"/>
        <v>5999149001.5899954</v>
      </c>
    </row>
    <row r="275" spans="1:6" s="15" customFormat="1" ht="123" customHeight="1" x14ac:dyDescent="0.3">
      <c r="A275" s="57" t="s">
        <v>303</v>
      </c>
      <c r="B275" s="56" t="s">
        <v>180</v>
      </c>
      <c r="C275" s="58" t="s">
        <v>462</v>
      </c>
      <c r="D275" s="17"/>
      <c r="E275" s="16">
        <v>583040900.87</v>
      </c>
      <c r="F275" s="7">
        <f t="shared" ref="F275:F338" si="4">+F274-E275</f>
        <v>5416108100.7199955</v>
      </c>
    </row>
    <row r="276" spans="1:6" s="15" customFormat="1" ht="123" customHeight="1" x14ac:dyDescent="0.3">
      <c r="A276" s="57" t="s">
        <v>303</v>
      </c>
      <c r="B276" s="56" t="s">
        <v>181</v>
      </c>
      <c r="C276" s="58" t="s">
        <v>463</v>
      </c>
      <c r="D276" s="17"/>
      <c r="E276" s="16">
        <v>1587920.9</v>
      </c>
      <c r="F276" s="7">
        <f t="shared" si="4"/>
        <v>5414520179.8199959</v>
      </c>
    </row>
    <row r="277" spans="1:6" s="15" customFormat="1" ht="67.5" customHeight="1" x14ac:dyDescent="0.3">
      <c r="A277" s="57" t="s">
        <v>304</v>
      </c>
      <c r="B277" s="56" t="s">
        <v>182</v>
      </c>
      <c r="C277" s="58" t="s">
        <v>464</v>
      </c>
      <c r="D277" s="17"/>
      <c r="E277" s="16">
        <v>148464062.63999999</v>
      </c>
      <c r="F277" s="7">
        <f t="shared" si="4"/>
        <v>5266056117.1799955</v>
      </c>
    </row>
    <row r="278" spans="1:6" s="15" customFormat="1" ht="60.75" customHeight="1" x14ac:dyDescent="0.3">
      <c r="A278" s="57" t="s">
        <v>304</v>
      </c>
      <c r="B278" s="56" t="s">
        <v>183</v>
      </c>
      <c r="C278" s="58" t="s">
        <v>465</v>
      </c>
      <c r="D278" s="17"/>
      <c r="E278" s="16">
        <v>587912</v>
      </c>
      <c r="F278" s="7">
        <f t="shared" si="4"/>
        <v>5265468205.1799955</v>
      </c>
    </row>
    <row r="279" spans="1:6" s="15" customFormat="1" ht="64.5" customHeight="1" x14ac:dyDescent="0.3">
      <c r="A279" s="57" t="s">
        <v>304</v>
      </c>
      <c r="B279" s="56" t="s">
        <v>184</v>
      </c>
      <c r="C279" s="58" t="s">
        <v>466</v>
      </c>
      <c r="D279" s="17"/>
      <c r="E279" s="16">
        <v>236000</v>
      </c>
      <c r="F279" s="7">
        <f t="shared" si="4"/>
        <v>5265232205.1799955</v>
      </c>
    </row>
    <row r="280" spans="1:6" s="15" customFormat="1" ht="67.5" customHeight="1" x14ac:dyDescent="0.3">
      <c r="A280" s="57" t="s">
        <v>304</v>
      </c>
      <c r="B280" s="56" t="s">
        <v>185</v>
      </c>
      <c r="C280" s="58" t="s">
        <v>467</v>
      </c>
      <c r="D280" s="17"/>
      <c r="E280" s="16">
        <v>150000</v>
      </c>
      <c r="F280" s="7">
        <f t="shared" si="4"/>
        <v>5265082205.1799955</v>
      </c>
    </row>
    <row r="281" spans="1:6" s="15" customFormat="1" ht="93.75" customHeight="1" x14ac:dyDescent="0.3">
      <c r="A281" s="57" t="s">
        <v>304</v>
      </c>
      <c r="B281" s="56" t="s">
        <v>186</v>
      </c>
      <c r="C281" s="58" t="s">
        <v>468</v>
      </c>
      <c r="D281" s="17"/>
      <c r="E281" s="16">
        <v>200000</v>
      </c>
      <c r="F281" s="7">
        <f t="shared" si="4"/>
        <v>5264882205.1799955</v>
      </c>
    </row>
    <row r="282" spans="1:6" s="15" customFormat="1" ht="105" customHeight="1" x14ac:dyDescent="0.3">
      <c r="A282" s="57" t="s">
        <v>304</v>
      </c>
      <c r="B282" s="56" t="s">
        <v>187</v>
      </c>
      <c r="C282" s="58" t="s">
        <v>469</v>
      </c>
      <c r="D282" s="17"/>
      <c r="E282" s="16">
        <v>60000000</v>
      </c>
      <c r="F282" s="7">
        <f t="shared" si="4"/>
        <v>5204882205.1799955</v>
      </c>
    </row>
    <row r="283" spans="1:6" s="15" customFormat="1" ht="100.5" customHeight="1" x14ac:dyDescent="0.3">
      <c r="A283" s="57" t="s">
        <v>304</v>
      </c>
      <c r="B283" s="56" t="s">
        <v>187</v>
      </c>
      <c r="C283" s="58" t="s">
        <v>469</v>
      </c>
      <c r="D283" s="17"/>
      <c r="E283" s="16">
        <v>100000000</v>
      </c>
      <c r="F283" s="7">
        <f t="shared" si="4"/>
        <v>5104882205.1799955</v>
      </c>
    </row>
    <row r="284" spans="1:6" s="15" customFormat="1" ht="123" customHeight="1" x14ac:dyDescent="0.3">
      <c r="A284" s="57" t="s">
        <v>304</v>
      </c>
      <c r="B284" s="56" t="s">
        <v>187</v>
      </c>
      <c r="C284" s="58" t="s">
        <v>469</v>
      </c>
      <c r="D284" s="17"/>
      <c r="E284" s="16">
        <v>50000000</v>
      </c>
      <c r="F284" s="7">
        <f t="shared" si="4"/>
        <v>5054882205.1799955</v>
      </c>
    </row>
    <row r="285" spans="1:6" s="15" customFormat="1" ht="99.75" customHeight="1" x14ac:dyDescent="0.3">
      <c r="A285" s="57" t="s">
        <v>304</v>
      </c>
      <c r="B285" s="56" t="s">
        <v>187</v>
      </c>
      <c r="C285" s="58" t="s">
        <v>469</v>
      </c>
      <c r="D285" s="17"/>
      <c r="E285" s="16">
        <v>17000000</v>
      </c>
      <c r="F285" s="7">
        <f t="shared" si="4"/>
        <v>5037882205.1799955</v>
      </c>
    </row>
    <row r="286" spans="1:6" s="15" customFormat="1" ht="99.75" customHeight="1" x14ac:dyDescent="0.3">
      <c r="A286" s="57" t="s">
        <v>304</v>
      </c>
      <c r="B286" s="56" t="s">
        <v>187</v>
      </c>
      <c r="C286" s="58" t="s">
        <v>469</v>
      </c>
      <c r="D286" s="17"/>
      <c r="E286" s="16">
        <v>12955086.15</v>
      </c>
      <c r="F286" s="7">
        <f t="shared" si="4"/>
        <v>5024927119.0299959</v>
      </c>
    </row>
    <row r="287" spans="1:6" s="15" customFormat="1" ht="123" customHeight="1" x14ac:dyDescent="0.3">
      <c r="A287" s="57" t="s">
        <v>304</v>
      </c>
      <c r="B287" s="56" t="s">
        <v>188</v>
      </c>
      <c r="C287" s="58" t="s">
        <v>470</v>
      </c>
      <c r="D287" s="17"/>
      <c r="E287" s="16">
        <v>33930470.399999999</v>
      </c>
      <c r="F287" s="7">
        <f t="shared" si="4"/>
        <v>4990996648.6299963</v>
      </c>
    </row>
    <row r="288" spans="1:6" s="15" customFormat="1" ht="102" customHeight="1" x14ac:dyDescent="0.3">
      <c r="A288" s="57" t="s">
        <v>304</v>
      </c>
      <c r="B288" s="56" t="s">
        <v>189</v>
      </c>
      <c r="C288" s="58" t="s">
        <v>471</v>
      </c>
      <c r="D288" s="17"/>
      <c r="E288" s="16">
        <v>6301327.1699999999</v>
      </c>
      <c r="F288" s="7">
        <f t="shared" si="4"/>
        <v>4984695321.4599962</v>
      </c>
    </row>
    <row r="289" spans="1:6" s="15" customFormat="1" ht="101.25" customHeight="1" x14ac:dyDescent="0.3">
      <c r="A289" s="57" t="s">
        <v>304</v>
      </c>
      <c r="B289" s="56" t="s">
        <v>190</v>
      </c>
      <c r="C289" s="58" t="s">
        <v>472</v>
      </c>
      <c r="D289" s="17"/>
      <c r="E289" s="16">
        <v>220000</v>
      </c>
      <c r="F289" s="7">
        <f t="shared" si="4"/>
        <v>4984475321.4599962</v>
      </c>
    </row>
    <row r="290" spans="1:6" s="15" customFormat="1" ht="123" customHeight="1" x14ac:dyDescent="0.3">
      <c r="A290" s="57" t="s">
        <v>304</v>
      </c>
      <c r="B290" s="56" t="s">
        <v>191</v>
      </c>
      <c r="C290" s="58" t="s">
        <v>473</v>
      </c>
      <c r="D290" s="17"/>
      <c r="E290" s="16">
        <v>218000</v>
      </c>
      <c r="F290" s="7">
        <f t="shared" si="4"/>
        <v>4984257321.4599962</v>
      </c>
    </row>
    <row r="291" spans="1:6" s="15" customFormat="1" ht="110.25" customHeight="1" x14ac:dyDescent="0.3">
      <c r="A291" s="57" t="s">
        <v>304</v>
      </c>
      <c r="B291" s="56" t="s">
        <v>192</v>
      </c>
      <c r="C291" s="58" t="s">
        <v>474</v>
      </c>
      <c r="D291" s="17"/>
      <c r="E291" s="16">
        <v>9000000</v>
      </c>
      <c r="F291" s="7">
        <f t="shared" si="4"/>
        <v>4975257321.4599962</v>
      </c>
    </row>
    <row r="292" spans="1:6" s="15" customFormat="1" ht="123" customHeight="1" x14ac:dyDescent="0.3">
      <c r="A292" s="57" t="s">
        <v>304</v>
      </c>
      <c r="B292" s="56" t="s">
        <v>192</v>
      </c>
      <c r="C292" s="58" t="s">
        <v>474</v>
      </c>
      <c r="D292" s="17"/>
      <c r="E292" s="16">
        <v>10546332.82</v>
      </c>
      <c r="F292" s="7">
        <f t="shared" si="4"/>
        <v>4964710988.6399965</v>
      </c>
    </row>
    <row r="293" spans="1:6" s="15" customFormat="1" ht="123" customHeight="1" x14ac:dyDescent="0.3">
      <c r="A293" s="57" t="s">
        <v>305</v>
      </c>
      <c r="B293" s="56" t="s">
        <v>193</v>
      </c>
      <c r="C293" s="58" t="s">
        <v>475</v>
      </c>
      <c r="D293" s="17"/>
      <c r="E293" s="16">
        <v>926250</v>
      </c>
      <c r="F293" s="7">
        <f t="shared" si="4"/>
        <v>4963784738.6399965</v>
      </c>
    </row>
    <row r="294" spans="1:6" ht="99.95" customHeight="1" x14ac:dyDescent="0.3">
      <c r="A294" s="57" t="s">
        <v>305</v>
      </c>
      <c r="B294" s="56" t="s">
        <v>194</v>
      </c>
      <c r="C294" s="58" t="s">
        <v>476</v>
      </c>
      <c r="D294" s="9"/>
      <c r="E294" s="14">
        <v>6614790.7999999998</v>
      </c>
      <c r="F294" s="7">
        <f t="shared" si="4"/>
        <v>4957169947.8399963</v>
      </c>
    </row>
    <row r="295" spans="1:6" ht="99.95" customHeight="1" x14ac:dyDescent="0.3">
      <c r="A295" s="57" t="s">
        <v>305</v>
      </c>
      <c r="B295" s="56" t="s">
        <v>195</v>
      </c>
      <c r="C295" s="58" t="s">
        <v>461</v>
      </c>
      <c r="D295" s="9"/>
      <c r="E295" s="14">
        <v>55000</v>
      </c>
      <c r="F295" s="7">
        <f t="shared" si="4"/>
        <v>4957114947.8399963</v>
      </c>
    </row>
    <row r="296" spans="1:6" ht="99.95" customHeight="1" x14ac:dyDescent="0.3">
      <c r="A296" s="57" t="s">
        <v>305</v>
      </c>
      <c r="B296" s="56" t="s">
        <v>195</v>
      </c>
      <c r="C296" s="58" t="s">
        <v>461</v>
      </c>
      <c r="D296" s="9"/>
      <c r="E296" s="14">
        <v>3899.5</v>
      </c>
      <c r="F296" s="7">
        <f t="shared" si="4"/>
        <v>4957111048.3399963</v>
      </c>
    </row>
    <row r="297" spans="1:6" ht="99.95" customHeight="1" x14ac:dyDescent="0.3">
      <c r="A297" s="57" t="s">
        <v>305</v>
      </c>
      <c r="B297" s="56" t="s">
        <v>195</v>
      </c>
      <c r="C297" s="58" t="s">
        <v>461</v>
      </c>
      <c r="D297" s="9"/>
      <c r="E297" s="14">
        <v>3905</v>
      </c>
      <c r="F297" s="7">
        <f t="shared" si="4"/>
        <v>4957107143.3399963</v>
      </c>
    </row>
    <row r="298" spans="1:6" ht="99.95" customHeight="1" x14ac:dyDescent="0.3">
      <c r="A298" s="57" t="s">
        <v>305</v>
      </c>
      <c r="B298" s="56" t="s">
        <v>195</v>
      </c>
      <c r="C298" s="58" t="s">
        <v>461</v>
      </c>
      <c r="D298" s="9"/>
      <c r="E298" s="14">
        <v>715</v>
      </c>
      <c r="F298" s="7">
        <f t="shared" si="4"/>
        <v>4957106428.3399963</v>
      </c>
    </row>
    <row r="299" spans="1:6" ht="99.95" customHeight="1" x14ac:dyDescent="0.3">
      <c r="A299" s="57" t="s">
        <v>305</v>
      </c>
      <c r="B299" s="56" t="s">
        <v>196</v>
      </c>
      <c r="C299" s="58" t="s">
        <v>477</v>
      </c>
      <c r="D299" s="9"/>
      <c r="E299" s="14">
        <v>265000</v>
      </c>
      <c r="F299" s="7">
        <f t="shared" si="4"/>
        <v>4956841428.3399963</v>
      </c>
    </row>
    <row r="300" spans="1:6" ht="99.95" customHeight="1" x14ac:dyDescent="0.3">
      <c r="A300" s="57" t="s">
        <v>305</v>
      </c>
      <c r="B300" s="56" t="s">
        <v>196</v>
      </c>
      <c r="C300" s="58" t="s">
        <v>477</v>
      </c>
      <c r="D300" s="9"/>
      <c r="E300" s="14">
        <v>18788.5</v>
      </c>
      <c r="F300" s="7">
        <f t="shared" si="4"/>
        <v>4956822639.8399963</v>
      </c>
    </row>
    <row r="301" spans="1:6" ht="99.95" customHeight="1" x14ac:dyDescent="0.3">
      <c r="A301" s="57" t="s">
        <v>305</v>
      </c>
      <c r="B301" s="56" t="s">
        <v>196</v>
      </c>
      <c r="C301" s="58" t="s">
        <v>477</v>
      </c>
      <c r="D301" s="9"/>
      <c r="E301" s="14">
        <v>18815</v>
      </c>
      <c r="F301" s="7">
        <f t="shared" si="4"/>
        <v>4956803824.8399963</v>
      </c>
    </row>
    <row r="302" spans="1:6" ht="99.95" customHeight="1" x14ac:dyDescent="0.3">
      <c r="A302" s="57" t="s">
        <v>305</v>
      </c>
      <c r="B302" s="56" t="s">
        <v>196</v>
      </c>
      <c r="C302" s="58" t="s">
        <v>477</v>
      </c>
      <c r="D302" s="9"/>
      <c r="E302" s="14">
        <v>2254.1799999999998</v>
      </c>
      <c r="F302" s="7">
        <f t="shared" si="4"/>
        <v>4956801570.659996</v>
      </c>
    </row>
    <row r="303" spans="1:6" ht="99.95" customHeight="1" x14ac:dyDescent="0.3">
      <c r="A303" s="57" t="s">
        <v>306</v>
      </c>
      <c r="B303" s="56" t="s">
        <v>197</v>
      </c>
      <c r="C303" s="58" t="s">
        <v>478</v>
      </c>
      <c r="D303" s="9"/>
      <c r="E303" s="14">
        <v>250000</v>
      </c>
      <c r="F303" s="7">
        <f t="shared" si="4"/>
        <v>4956551570.659996</v>
      </c>
    </row>
    <row r="304" spans="1:6" ht="99.95" customHeight="1" x14ac:dyDescent="0.3">
      <c r="A304" s="57" t="s">
        <v>306</v>
      </c>
      <c r="B304" s="56" t="s">
        <v>197</v>
      </c>
      <c r="C304" s="58" t="s">
        <v>478</v>
      </c>
      <c r="D304" s="9"/>
      <c r="E304" s="14">
        <v>17725</v>
      </c>
      <c r="F304" s="7">
        <f t="shared" si="4"/>
        <v>4956533845.659996</v>
      </c>
    </row>
    <row r="305" spans="1:6" ht="99.95" customHeight="1" x14ac:dyDescent="0.3">
      <c r="A305" s="57" t="s">
        <v>306</v>
      </c>
      <c r="B305" s="56" t="s">
        <v>197</v>
      </c>
      <c r="C305" s="58" t="s">
        <v>478</v>
      </c>
      <c r="D305" s="9"/>
      <c r="E305" s="14">
        <v>17750</v>
      </c>
      <c r="F305" s="7">
        <f t="shared" si="4"/>
        <v>4956516095.659996</v>
      </c>
    </row>
    <row r="306" spans="1:6" ht="99.95" customHeight="1" x14ac:dyDescent="0.3">
      <c r="A306" s="57" t="s">
        <v>306</v>
      </c>
      <c r="B306" s="56" t="s">
        <v>197</v>
      </c>
      <c r="C306" s="58" t="s">
        <v>478</v>
      </c>
      <c r="D306" s="9"/>
      <c r="E306" s="14">
        <v>3207.09</v>
      </c>
      <c r="F306" s="7">
        <f t="shared" si="4"/>
        <v>4956512888.5699959</v>
      </c>
    </row>
    <row r="307" spans="1:6" ht="99.95" customHeight="1" x14ac:dyDescent="0.3">
      <c r="A307" s="57" t="s">
        <v>306</v>
      </c>
      <c r="B307" s="56" t="s">
        <v>198</v>
      </c>
      <c r="C307" s="58" t="s">
        <v>479</v>
      </c>
      <c r="D307" s="9"/>
      <c r="E307" s="14">
        <v>8514000</v>
      </c>
      <c r="F307" s="7">
        <f t="shared" si="4"/>
        <v>4947998888.5699959</v>
      </c>
    </row>
    <row r="308" spans="1:6" ht="99.95" customHeight="1" x14ac:dyDescent="0.3">
      <c r="A308" s="57" t="s">
        <v>306</v>
      </c>
      <c r="B308" s="56" t="s">
        <v>198</v>
      </c>
      <c r="C308" s="58" t="s">
        <v>479</v>
      </c>
      <c r="D308" s="9"/>
      <c r="E308" s="14">
        <v>1617153.63</v>
      </c>
      <c r="F308" s="7">
        <f t="shared" si="4"/>
        <v>4946381734.9399958</v>
      </c>
    </row>
    <row r="309" spans="1:6" ht="99.95" customHeight="1" x14ac:dyDescent="0.3">
      <c r="A309" s="57" t="s">
        <v>306</v>
      </c>
      <c r="B309" s="56" t="s">
        <v>198</v>
      </c>
      <c r="C309" s="58" t="s">
        <v>479</v>
      </c>
      <c r="D309" s="9"/>
      <c r="E309" s="14">
        <v>5396000</v>
      </c>
      <c r="F309" s="7">
        <f t="shared" si="4"/>
        <v>4940985734.9399958</v>
      </c>
    </row>
    <row r="310" spans="1:6" ht="99.95" customHeight="1" x14ac:dyDescent="0.3">
      <c r="A310" s="57" t="s">
        <v>306</v>
      </c>
      <c r="B310" s="56" t="s">
        <v>199</v>
      </c>
      <c r="C310" s="58" t="s">
        <v>480</v>
      </c>
      <c r="D310" s="9"/>
      <c r="E310" s="14">
        <v>768156.12</v>
      </c>
      <c r="F310" s="7">
        <f t="shared" si="4"/>
        <v>4940217578.8199959</v>
      </c>
    </row>
    <row r="311" spans="1:6" ht="99.95" customHeight="1" x14ac:dyDescent="0.3">
      <c r="A311" s="57" t="s">
        <v>306</v>
      </c>
      <c r="B311" s="56" t="s">
        <v>200</v>
      </c>
      <c r="C311" s="58" t="s">
        <v>478</v>
      </c>
      <c r="D311" s="9"/>
      <c r="E311" s="14">
        <v>204850</v>
      </c>
      <c r="F311" s="7">
        <f t="shared" si="4"/>
        <v>4940012728.8199959</v>
      </c>
    </row>
    <row r="312" spans="1:6" ht="99.95" customHeight="1" x14ac:dyDescent="0.3">
      <c r="A312" s="57" t="s">
        <v>306</v>
      </c>
      <c r="B312" s="56" t="s">
        <v>200</v>
      </c>
      <c r="C312" s="58" t="s">
        <v>478</v>
      </c>
      <c r="D312" s="9"/>
      <c r="E312" s="14">
        <v>14523.86</v>
      </c>
      <c r="F312" s="7">
        <f t="shared" si="4"/>
        <v>4939998204.9599962</v>
      </c>
    </row>
    <row r="313" spans="1:6" ht="99.95" customHeight="1" x14ac:dyDescent="0.3">
      <c r="A313" s="57" t="s">
        <v>306</v>
      </c>
      <c r="B313" s="56" t="s">
        <v>200</v>
      </c>
      <c r="C313" s="58" t="s">
        <v>478</v>
      </c>
      <c r="D313" s="9"/>
      <c r="E313" s="14">
        <v>14544.35</v>
      </c>
      <c r="F313" s="7">
        <f t="shared" si="4"/>
        <v>4939983660.6099958</v>
      </c>
    </row>
    <row r="314" spans="1:6" ht="99.95" customHeight="1" x14ac:dyDescent="0.3">
      <c r="A314" s="57" t="s">
        <v>306</v>
      </c>
      <c r="B314" s="56" t="s">
        <v>200</v>
      </c>
      <c r="C314" s="58" t="s">
        <v>478</v>
      </c>
      <c r="D314" s="9"/>
      <c r="E314" s="14">
        <v>2490.14</v>
      </c>
      <c r="F314" s="7">
        <f t="shared" si="4"/>
        <v>4939981170.4699955</v>
      </c>
    </row>
    <row r="315" spans="1:6" ht="99.95" customHeight="1" x14ac:dyDescent="0.3">
      <c r="A315" s="57" t="s">
        <v>306</v>
      </c>
      <c r="B315" s="56" t="s">
        <v>201</v>
      </c>
      <c r="C315" s="58" t="s">
        <v>481</v>
      </c>
      <c r="D315" s="9"/>
      <c r="E315" s="14">
        <v>36153601.640000001</v>
      </c>
      <c r="F315" s="7">
        <f t="shared" si="4"/>
        <v>4903827568.8299952</v>
      </c>
    </row>
    <row r="316" spans="1:6" ht="99.95" customHeight="1" x14ac:dyDescent="0.3">
      <c r="A316" s="57" t="s">
        <v>306</v>
      </c>
      <c r="B316" s="56" t="s">
        <v>202</v>
      </c>
      <c r="C316" s="58" t="s">
        <v>482</v>
      </c>
      <c r="D316" s="9"/>
      <c r="E316" s="14">
        <v>26091390.239999998</v>
      </c>
      <c r="F316" s="7">
        <f t="shared" si="4"/>
        <v>4877736178.5899954</v>
      </c>
    </row>
    <row r="317" spans="1:6" ht="99.95" customHeight="1" x14ac:dyDescent="0.3">
      <c r="A317" s="57" t="s">
        <v>306</v>
      </c>
      <c r="B317" s="56" t="s">
        <v>203</v>
      </c>
      <c r="C317" s="58" t="s">
        <v>483</v>
      </c>
      <c r="D317" s="9"/>
      <c r="E317" s="14">
        <v>53475341.380000003</v>
      </c>
      <c r="F317" s="7">
        <f t="shared" si="4"/>
        <v>4824260837.2099953</v>
      </c>
    </row>
    <row r="318" spans="1:6" ht="99.95" customHeight="1" x14ac:dyDescent="0.3">
      <c r="A318" s="57" t="s">
        <v>306</v>
      </c>
      <c r="B318" s="56" t="s">
        <v>204</v>
      </c>
      <c r="C318" s="58" t="s">
        <v>484</v>
      </c>
      <c r="D318" s="9"/>
      <c r="E318" s="14">
        <v>1800000</v>
      </c>
      <c r="F318" s="7">
        <f t="shared" si="4"/>
        <v>4822460837.2099953</v>
      </c>
    </row>
    <row r="319" spans="1:6" ht="99.95" customHeight="1" x14ac:dyDescent="0.3">
      <c r="A319" s="57" t="s">
        <v>306</v>
      </c>
      <c r="B319" s="56" t="s">
        <v>204</v>
      </c>
      <c r="C319" s="58" t="s">
        <v>484</v>
      </c>
      <c r="D319" s="9"/>
      <c r="E319" s="14">
        <v>474750.01</v>
      </c>
      <c r="F319" s="7">
        <f t="shared" si="4"/>
        <v>4821986087.199995</v>
      </c>
    </row>
    <row r="320" spans="1:6" ht="99.95" customHeight="1" x14ac:dyDescent="0.3">
      <c r="A320" s="57" t="s">
        <v>306</v>
      </c>
      <c r="B320" s="56" t="s">
        <v>205</v>
      </c>
      <c r="C320" s="58" t="s">
        <v>485</v>
      </c>
      <c r="D320" s="9"/>
      <c r="E320" s="14">
        <v>65665385.079999998</v>
      </c>
      <c r="F320" s="7">
        <f t="shared" si="4"/>
        <v>4756320702.1199951</v>
      </c>
    </row>
    <row r="321" spans="1:6" ht="99.95" customHeight="1" x14ac:dyDescent="0.3">
      <c r="A321" s="57" t="s">
        <v>306</v>
      </c>
      <c r="B321" s="56" t="s">
        <v>206</v>
      </c>
      <c r="C321" s="58" t="s">
        <v>486</v>
      </c>
      <c r="D321" s="9"/>
      <c r="E321" s="14">
        <v>37315057.659999996</v>
      </c>
      <c r="F321" s="7">
        <f t="shared" si="4"/>
        <v>4719005644.4599953</v>
      </c>
    </row>
    <row r="322" spans="1:6" ht="99.95" customHeight="1" x14ac:dyDescent="0.3">
      <c r="A322" s="57" t="s">
        <v>306</v>
      </c>
      <c r="B322" s="56" t="s">
        <v>207</v>
      </c>
      <c r="C322" s="58" t="s">
        <v>487</v>
      </c>
      <c r="D322" s="9"/>
      <c r="E322" s="14">
        <v>23236030.66</v>
      </c>
      <c r="F322" s="7">
        <f t="shared" si="4"/>
        <v>4695769613.7999954</v>
      </c>
    </row>
    <row r="323" spans="1:6" ht="99.95" customHeight="1" x14ac:dyDescent="0.3">
      <c r="A323" s="57" t="s">
        <v>306</v>
      </c>
      <c r="B323" s="56" t="s">
        <v>208</v>
      </c>
      <c r="C323" s="58" t="s">
        <v>488</v>
      </c>
      <c r="D323" s="9"/>
      <c r="E323" s="14">
        <v>366774.34</v>
      </c>
      <c r="F323" s="7">
        <f t="shared" si="4"/>
        <v>4695402839.4599953</v>
      </c>
    </row>
    <row r="324" spans="1:6" ht="99.95" customHeight="1" x14ac:dyDescent="0.3">
      <c r="A324" s="57" t="s">
        <v>306</v>
      </c>
      <c r="B324" s="56" t="s">
        <v>209</v>
      </c>
      <c r="C324" s="58" t="s">
        <v>0</v>
      </c>
      <c r="D324" s="9"/>
      <c r="E324" s="14">
        <v>34886.94</v>
      </c>
      <c r="F324" s="7">
        <f t="shared" si="4"/>
        <v>4695367952.5199957</v>
      </c>
    </row>
    <row r="325" spans="1:6" ht="99.95" customHeight="1" x14ac:dyDescent="0.3">
      <c r="A325" s="57" t="s">
        <v>306</v>
      </c>
      <c r="B325" s="56" t="s">
        <v>210</v>
      </c>
      <c r="C325" s="58" t="s">
        <v>1</v>
      </c>
      <c r="D325" s="9"/>
      <c r="E325" s="14">
        <v>143977.85</v>
      </c>
      <c r="F325" s="7">
        <f t="shared" si="4"/>
        <v>4695223974.6699953</v>
      </c>
    </row>
    <row r="326" spans="1:6" ht="99.95" customHeight="1" x14ac:dyDescent="0.3">
      <c r="A326" s="57" t="s">
        <v>306</v>
      </c>
      <c r="B326" s="56" t="s">
        <v>211</v>
      </c>
      <c r="C326" s="58" t="s">
        <v>2</v>
      </c>
      <c r="D326" s="9"/>
      <c r="E326" s="14">
        <v>105906.78</v>
      </c>
      <c r="F326" s="7">
        <f t="shared" si="4"/>
        <v>4695118067.8899956</v>
      </c>
    </row>
    <row r="327" spans="1:6" ht="99.95" customHeight="1" x14ac:dyDescent="0.3">
      <c r="A327" s="57" t="s">
        <v>306</v>
      </c>
      <c r="B327" s="56" t="s">
        <v>212</v>
      </c>
      <c r="C327" s="58" t="s">
        <v>489</v>
      </c>
      <c r="D327" s="9"/>
      <c r="E327" s="14">
        <v>82524748.030000001</v>
      </c>
      <c r="F327" s="7">
        <f t="shared" si="4"/>
        <v>4612593319.8599958</v>
      </c>
    </row>
    <row r="328" spans="1:6" ht="99.95" customHeight="1" x14ac:dyDescent="0.3">
      <c r="A328" s="57" t="s">
        <v>306</v>
      </c>
      <c r="B328" s="56" t="s">
        <v>213</v>
      </c>
      <c r="C328" s="58" t="s">
        <v>311</v>
      </c>
      <c r="D328" s="9"/>
      <c r="E328" s="14">
        <v>207500</v>
      </c>
      <c r="F328" s="7">
        <f t="shared" si="4"/>
        <v>4612385819.8599958</v>
      </c>
    </row>
    <row r="329" spans="1:6" ht="99.95" customHeight="1" x14ac:dyDescent="0.3">
      <c r="A329" s="57" t="s">
        <v>306</v>
      </c>
      <c r="B329" s="56" t="s">
        <v>214</v>
      </c>
      <c r="C329" s="58" t="s">
        <v>0</v>
      </c>
      <c r="D329" s="9"/>
      <c r="E329" s="14">
        <v>118089.52</v>
      </c>
      <c r="F329" s="7">
        <f t="shared" si="4"/>
        <v>4612267730.3399954</v>
      </c>
    </row>
    <row r="330" spans="1:6" ht="99.95" customHeight="1" x14ac:dyDescent="0.3">
      <c r="A330" s="57" t="s">
        <v>306</v>
      </c>
      <c r="B330" s="56" t="s">
        <v>215</v>
      </c>
      <c r="C330" s="58" t="s">
        <v>490</v>
      </c>
      <c r="D330" s="9"/>
      <c r="E330" s="14">
        <v>157500</v>
      </c>
      <c r="F330" s="7">
        <f t="shared" si="4"/>
        <v>4612110230.3399954</v>
      </c>
    </row>
    <row r="331" spans="1:6" ht="99.95" customHeight="1" x14ac:dyDescent="0.3">
      <c r="A331" s="57" t="s">
        <v>306</v>
      </c>
      <c r="B331" s="56" t="s">
        <v>216</v>
      </c>
      <c r="C331" s="58" t="s">
        <v>1</v>
      </c>
      <c r="D331" s="9"/>
      <c r="E331" s="14">
        <v>131518.23000000001</v>
      </c>
      <c r="F331" s="7">
        <f t="shared" si="4"/>
        <v>4611978712.1099958</v>
      </c>
    </row>
    <row r="332" spans="1:6" ht="99.95" customHeight="1" x14ac:dyDescent="0.3">
      <c r="A332" s="57" t="s">
        <v>306</v>
      </c>
      <c r="B332" s="56" t="s">
        <v>217</v>
      </c>
      <c r="C332" s="58" t="s">
        <v>491</v>
      </c>
      <c r="D332" s="9"/>
      <c r="E332" s="14">
        <v>39954578.219999999</v>
      </c>
      <c r="F332" s="7">
        <f t="shared" si="4"/>
        <v>4572024133.8899956</v>
      </c>
    </row>
    <row r="333" spans="1:6" ht="99.95" customHeight="1" x14ac:dyDescent="0.3">
      <c r="A333" s="57" t="s">
        <v>306</v>
      </c>
      <c r="B333" s="56" t="s">
        <v>218</v>
      </c>
      <c r="C333" s="58" t="s">
        <v>492</v>
      </c>
      <c r="D333" s="9"/>
      <c r="E333" s="14">
        <v>32497167.370000001</v>
      </c>
      <c r="F333" s="7">
        <f t="shared" si="4"/>
        <v>4539526966.5199957</v>
      </c>
    </row>
    <row r="334" spans="1:6" ht="99.95" customHeight="1" x14ac:dyDescent="0.3">
      <c r="A334" s="57" t="s">
        <v>306</v>
      </c>
      <c r="B334" s="56" t="s">
        <v>219</v>
      </c>
      <c r="C334" s="58" t="s">
        <v>493</v>
      </c>
      <c r="D334" s="9"/>
      <c r="E334" s="14">
        <v>300000</v>
      </c>
      <c r="F334" s="7">
        <f t="shared" si="4"/>
        <v>4539226966.5199957</v>
      </c>
    </row>
    <row r="335" spans="1:6" ht="99.95" customHeight="1" x14ac:dyDescent="0.3">
      <c r="A335" s="57" t="s">
        <v>306</v>
      </c>
      <c r="B335" s="56" t="s">
        <v>220</v>
      </c>
      <c r="C335" s="58" t="s">
        <v>4</v>
      </c>
      <c r="D335" s="9"/>
      <c r="E335" s="14">
        <v>1441250</v>
      </c>
      <c r="F335" s="7">
        <f t="shared" si="4"/>
        <v>4537785716.5199957</v>
      </c>
    </row>
    <row r="336" spans="1:6" ht="99.95" customHeight="1" x14ac:dyDescent="0.3">
      <c r="A336" s="57" t="s">
        <v>307</v>
      </c>
      <c r="B336" s="56" t="s">
        <v>221</v>
      </c>
      <c r="C336" s="58" t="s">
        <v>494</v>
      </c>
      <c r="D336" s="9"/>
      <c r="E336" s="14">
        <v>39820</v>
      </c>
      <c r="F336" s="7">
        <f t="shared" si="4"/>
        <v>4537745896.5199957</v>
      </c>
    </row>
    <row r="337" spans="1:6" ht="99.95" customHeight="1" x14ac:dyDescent="0.3">
      <c r="A337" s="57" t="s">
        <v>307</v>
      </c>
      <c r="B337" s="56" t="s">
        <v>222</v>
      </c>
      <c r="C337" s="58" t="s">
        <v>495</v>
      </c>
      <c r="D337" s="9"/>
      <c r="E337" s="14">
        <v>206000</v>
      </c>
      <c r="F337" s="7">
        <f t="shared" si="4"/>
        <v>4537539896.5199957</v>
      </c>
    </row>
    <row r="338" spans="1:6" ht="99.95" customHeight="1" x14ac:dyDescent="0.3">
      <c r="A338" s="57" t="s">
        <v>307</v>
      </c>
      <c r="B338" s="56" t="s">
        <v>223</v>
      </c>
      <c r="C338" s="58" t="s">
        <v>496</v>
      </c>
      <c r="D338" s="9"/>
      <c r="E338" s="14">
        <v>6695315</v>
      </c>
      <c r="F338" s="7">
        <f t="shared" si="4"/>
        <v>4530844581.5199957</v>
      </c>
    </row>
    <row r="339" spans="1:6" ht="99.95" customHeight="1" x14ac:dyDescent="0.3">
      <c r="A339" s="57" t="s">
        <v>307</v>
      </c>
      <c r="B339" s="56" t="s">
        <v>224</v>
      </c>
      <c r="C339" s="58" t="s">
        <v>497</v>
      </c>
      <c r="D339" s="9"/>
      <c r="E339" s="14">
        <v>10955501.949999999</v>
      </c>
      <c r="F339" s="7">
        <f t="shared" ref="F339:F402" si="5">+F338-E339</f>
        <v>4519889079.5699959</v>
      </c>
    </row>
    <row r="340" spans="1:6" ht="99.95" customHeight="1" x14ac:dyDescent="0.3">
      <c r="A340" s="57" t="s">
        <v>307</v>
      </c>
      <c r="B340" s="56" t="s">
        <v>225</v>
      </c>
      <c r="C340" s="58" t="s">
        <v>498</v>
      </c>
      <c r="D340" s="9"/>
      <c r="E340" s="14">
        <v>29500</v>
      </c>
      <c r="F340" s="7">
        <f t="shared" si="5"/>
        <v>4519859579.5699959</v>
      </c>
    </row>
    <row r="341" spans="1:6" ht="99.95" customHeight="1" x14ac:dyDescent="0.3">
      <c r="A341" s="57" t="s">
        <v>307</v>
      </c>
      <c r="B341" s="56" t="s">
        <v>226</v>
      </c>
      <c r="C341" s="58" t="s">
        <v>499</v>
      </c>
      <c r="D341" s="9"/>
      <c r="E341" s="14">
        <v>94400</v>
      </c>
      <c r="F341" s="7">
        <f t="shared" si="5"/>
        <v>4519765179.5699959</v>
      </c>
    </row>
    <row r="342" spans="1:6" ht="99.95" customHeight="1" x14ac:dyDescent="0.3">
      <c r="A342" s="57" t="s">
        <v>307</v>
      </c>
      <c r="B342" s="56" t="s">
        <v>227</v>
      </c>
      <c r="C342" s="58" t="s">
        <v>500</v>
      </c>
      <c r="D342" s="9"/>
      <c r="E342" s="14">
        <v>399207.33</v>
      </c>
      <c r="F342" s="7">
        <f t="shared" si="5"/>
        <v>4519365972.239996</v>
      </c>
    </row>
    <row r="343" spans="1:6" ht="99.95" customHeight="1" x14ac:dyDescent="0.3">
      <c r="A343" s="57" t="s">
        <v>307</v>
      </c>
      <c r="B343" s="56" t="s">
        <v>228</v>
      </c>
      <c r="C343" s="58" t="s">
        <v>501</v>
      </c>
      <c r="D343" s="9"/>
      <c r="E343" s="14">
        <v>520000</v>
      </c>
      <c r="F343" s="7">
        <f t="shared" si="5"/>
        <v>4518845972.239996</v>
      </c>
    </row>
    <row r="344" spans="1:6" ht="99.95" customHeight="1" x14ac:dyDescent="0.3">
      <c r="A344" s="57" t="s">
        <v>307</v>
      </c>
      <c r="B344" s="56" t="s">
        <v>229</v>
      </c>
      <c r="C344" s="58" t="s">
        <v>502</v>
      </c>
      <c r="D344" s="9"/>
      <c r="E344" s="14">
        <v>130000</v>
      </c>
      <c r="F344" s="7">
        <f t="shared" si="5"/>
        <v>4518715972.239996</v>
      </c>
    </row>
    <row r="345" spans="1:6" ht="99.95" customHeight="1" x14ac:dyDescent="0.3">
      <c r="A345" s="57" t="s">
        <v>307</v>
      </c>
      <c r="B345" s="56" t="s">
        <v>229</v>
      </c>
      <c r="C345" s="58" t="s">
        <v>502</v>
      </c>
      <c r="D345" s="9"/>
      <c r="E345" s="14">
        <v>9217</v>
      </c>
      <c r="F345" s="7">
        <f t="shared" si="5"/>
        <v>4518706755.239996</v>
      </c>
    </row>
    <row r="346" spans="1:6" ht="99.95" customHeight="1" x14ac:dyDescent="0.3">
      <c r="A346" s="57" t="s">
        <v>307</v>
      </c>
      <c r="B346" s="56" t="s">
        <v>229</v>
      </c>
      <c r="C346" s="58" t="s">
        <v>502</v>
      </c>
      <c r="D346" s="9"/>
      <c r="E346" s="14">
        <v>9230</v>
      </c>
      <c r="F346" s="7">
        <f t="shared" si="5"/>
        <v>4518697525.239996</v>
      </c>
    </row>
    <row r="347" spans="1:6" ht="99.95" customHeight="1" x14ac:dyDescent="0.3">
      <c r="A347" s="57" t="s">
        <v>307</v>
      </c>
      <c r="B347" s="56" t="s">
        <v>229</v>
      </c>
      <c r="C347" s="58" t="s">
        <v>502</v>
      </c>
      <c r="D347" s="9"/>
      <c r="E347" s="14">
        <v>1127.0899999999999</v>
      </c>
      <c r="F347" s="7">
        <f t="shared" si="5"/>
        <v>4518696398.1499958</v>
      </c>
    </row>
    <row r="348" spans="1:6" ht="99.95" customHeight="1" x14ac:dyDescent="0.3">
      <c r="A348" s="57" t="s">
        <v>307</v>
      </c>
      <c r="B348" s="56" t="s">
        <v>230</v>
      </c>
      <c r="C348" s="58" t="s">
        <v>503</v>
      </c>
      <c r="D348" s="9"/>
      <c r="E348" s="14">
        <v>130000</v>
      </c>
      <c r="F348" s="7">
        <f t="shared" si="5"/>
        <v>4518566398.1499958</v>
      </c>
    </row>
    <row r="349" spans="1:6" ht="99.95" customHeight="1" x14ac:dyDescent="0.3">
      <c r="A349" s="57" t="s">
        <v>307</v>
      </c>
      <c r="B349" s="56" t="s">
        <v>230</v>
      </c>
      <c r="C349" s="58" t="s">
        <v>503</v>
      </c>
      <c r="D349" s="9"/>
      <c r="E349" s="14">
        <v>9217</v>
      </c>
      <c r="F349" s="7">
        <f t="shared" si="5"/>
        <v>4518557181.1499958</v>
      </c>
    </row>
    <row r="350" spans="1:6" ht="99.95" customHeight="1" x14ac:dyDescent="0.3">
      <c r="A350" s="57" t="s">
        <v>307</v>
      </c>
      <c r="B350" s="56" t="s">
        <v>230</v>
      </c>
      <c r="C350" s="58" t="s">
        <v>503</v>
      </c>
      <c r="D350" s="9"/>
      <c r="E350" s="14">
        <v>9230</v>
      </c>
      <c r="F350" s="7">
        <f t="shared" si="5"/>
        <v>4518547951.1499958</v>
      </c>
    </row>
    <row r="351" spans="1:6" ht="99.95" customHeight="1" x14ac:dyDescent="0.3">
      <c r="A351" s="57" t="s">
        <v>307</v>
      </c>
      <c r="B351" s="56" t="s">
        <v>230</v>
      </c>
      <c r="C351" s="58" t="s">
        <v>503</v>
      </c>
      <c r="D351" s="9"/>
      <c r="E351" s="14">
        <v>1127</v>
      </c>
      <c r="F351" s="7">
        <f t="shared" si="5"/>
        <v>4518546824.1499958</v>
      </c>
    </row>
    <row r="352" spans="1:6" ht="99.95" customHeight="1" x14ac:dyDescent="0.3">
      <c r="A352" s="57" t="s">
        <v>307</v>
      </c>
      <c r="B352" s="56" t="s">
        <v>231</v>
      </c>
      <c r="C352" s="58" t="s">
        <v>353</v>
      </c>
      <c r="D352" s="9"/>
      <c r="E352" s="14">
        <v>45000</v>
      </c>
      <c r="F352" s="7">
        <f t="shared" si="5"/>
        <v>4518501824.1499958</v>
      </c>
    </row>
    <row r="353" spans="1:6" ht="99.95" customHeight="1" x14ac:dyDescent="0.3">
      <c r="A353" s="57" t="s">
        <v>307</v>
      </c>
      <c r="B353" s="56" t="s">
        <v>232</v>
      </c>
      <c r="C353" s="58" t="s">
        <v>504</v>
      </c>
      <c r="D353" s="9"/>
      <c r="E353" s="14">
        <v>1384251.08</v>
      </c>
      <c r="F353" s="7">
        <f t="shared" si="5"/>
        <v>4517117573.0699959</v>
      </c>
    </row>
    <row r="354" spans="1:6" ht="99.95" customHeight="1" x14ac:dyDescent="0.3">
      <c r="A354" s="57" t="s">
        <v>307</v>
      </c>
      <c r="B354" s="56" t="s">
        <v>233</v>
      </c>
      <c r="C354" s="58" t="s">
        <v>505</v>
      </c>
      <c r="D354" s="9"/>
      <c r="E354" s="14">
        <v>35111749.530000001</v>
      </c>
      <c r="F354" s="7">
        <f t="shared" si="5"/>
        <v>4482005823.5399961</v>
      </c>
    </row>
    <row r="355" spans="1:6" ht="99.95" customHeight="1" x14ac:dyDescent="0.3">
      <c r="A355" s="57" t="s">
        <v>307</v>
      </c>
      <c r="B355" s="56" t="s">
        <v>234</v>
      </c>
      <c r="C355" s="58" t="s">
        <v>506</v>
      </c>
      <c r="D355" s="9"/>
      <c r="E355" s="14">
        <v>14510660</v>
      </c>
      <c r="F355" s="7">
        <f t="shared" si="5"/>
        <v>4467495163.5399961</v>
      </c>
    </row>
    <row r="356" spans="1:6" ht="99.95" customHeight="1" x14ac:dyDescent="0.3">
      <c r="A356" s="57" t="s">
        <v>307</v>
      </c>
      <c r="B356" s="56" t="s">
        <v>235</v>
      </c>
      <c r="C356" s="58" t="s">
        <v>507</v>
      </c>
      <c r="D356" s="9"/>
      <c r="E356" s="14">
        <v>370096</v>
      </c>
      <c r="F356" s="7">
        <f t="shared" si="5"/>
        <v>4467125067.5399961</v>
      </c>
    </row>
    <row r="357" spans="1:6" ht="99.95" customHeight="1" x14ac:dyDescent="0.3">
      <c r="A357" s="57" t="s">
        <v>307</v>
      </c>
      <c r="B357" s="56" t="s">
        <v>236</v>
      </c>
      <c r="C357" s="58" t="s">
        <v>508</v>
      </c>
      <c r="D357" s="9"/>
      <c r="E357" s="14">
        <v>238140</v>
      </c>
      <c r="F357" s="7">
        <f t="shared" si="5"/>
        <v>4466886927.5399961</v>
      </c>
    </row>
    <row r="358" spans="1:6" ht="99.95" customHeight="1" x14ac:dyDescent="0.3">
      <c r="A358" s="57" t="s">
        <v>307</v>
      </c>
      <c r="B358" s="56" t="s">
        <v>237</v>
      </c>
      <c r="C358" s="58" t="s">
        <v>509</v>
      </c>
      <c r="D358" s="9"/>
      <c r="E358" s="14">
        <v>77800</v>
      </c>
      <c r="F358" s="7">
        <f t="shared" si="5"/>
        <v>4466809127.5399961</v>
      </c>
    </row>
    <row r="359" spans="1:6" ht="99.95" customHeight="1" x14ac:dyDescent="0.3">
      <c r="A359" s="57" t="s">
        <v>307</v>
      </c>
      <c r="B359" s="56" t="s">
        <v>238</v>
      </c>
      <c r="C359" s="58" t="s">
        <v>510</v>
      </c>
      <c r="D359" s="9"/>
      <c r="E359" s="14">
        <v>10290952</v>
      </c>
      <c r="F359" s="7">
        <f t="shared" si="5"/>
        <v>4456518175.5399961</v>
      </c>
    </row>
    <row r="360" spans="1:6" ht="99.95" customHeight="1" x14ac:dyDescent="0.3">
      <c r="A360" s="57" t="s">
        <v>307</v>
      </c>
      <c r="B360" s="56" t="s">
        <v>238</v>
      </c>
      <c r="C360" s="58" t="s">
        <v>510</v>
      </c>
      <c r="D360" s="9"/>
      <c r="E360" s="14">
        <v>3037996.86</v>
      </c>
      <c r="F360" s="7">
        <f t="shared" si="5"/>
        <v>4453480178.6799965</v>
      </c>
    </row>
    <row r="361" spans="1:6" ht="99.95" customHeight="1" x14ac:dyDescent="0.3">
      <c r="A361" s="57" t="s">
        <v>307</v>
      </c>
      <c r="B361" s="56" t="s">
        <v>238</v>
      </c>
      <c r="C361" s="58" t="s">
        <v>510</v>
      </c>
      <c r="D361" s="9"/>
      <c r="E361" s="14">
        <v>20435443</v>
      </c>
      <c r="F361" s="7">
        <f t="shared" si="5"/>
        <v>4433044735.6799965</v>
      </c>
    </row>
    <row r="362" spans="1:6" ht="99.95" customHeight="1" x14ac:dyDescent="0.3">
      <c r="A362" s="57" t="s">
        <v>308</v>
      </c>
      <c r="B362" s="56" t="s">
        <v>239</v>
      </c>
      <c r="C362" s="58" t="s">
        <v>511</v>
      </c>
      <c r="D362" s="9"/>
      <c r="E362" s="14">
        <v>18043646.199999999</v>
      </c>
      <c r="F362" s="7">
        <f t="shared" si="5"/>
        <v>4415001089.4799967</v>
      </c>
    </row>
    <row r="363" spans="1:6" ht="99.95" customHeight="1" x14ac:dyDescent="0.3">
      <c r="A363" s="57" t="s">
        <v>308</v>
      </c>
      <c r="B363" s="56" t="s">
        <v>240</v>
      </c>
      <c r="C363" s="58" t="s">
        <v>430</v>
      </c>
      <c r="D363" s="9"/>
      <c r="E363" s="14">
        <v>288000</v>
      </c>
      <c r="F363" s="7">
        <f t="shared" si="5"/>
        <v>4414713089.4799967</v>
      </c>
    </row>
    <row r="364" spans="1:6" ht="99.95" customHeight="1" x14ac:dyDescent="0.3">
      <c r="A364" s="57" t="s">
        <v>308</v>
      </c>
      <c r="B364" s="56" t="s">
        <v>240</v>
      </c>
      <c r="C364" s="58" t="s">
        <v>430</v>
      </c>
      <c r="D364" s="9"/>
      <c r="E364" s="14">
        <v>20419.2</v>
      </c>
      <c r="F364" s="7">
        <f t="shared" si="5"/>
        <v>4414692670.2799969</v>
      </c>
    </row>
    <row r="365" spans="1:6" ht="99.95" customHeight="1" x14ac:dyDescent="0.3">
      <c r="A365" s="57" t="s">
        <v>308</v>
      </c>
      <c r="B365" s="56" t="s">
        <v>240</v>
      </c>
      <c r="C365" s="58" t="s">
        <v>430</v>
      </c>
      <c r="D365" s="9"/>
      <c r="E365" s="14">
        <v>20448</v>
      </c>
      <c r="F365" s="7">
        <f t="shared" si="5"/>
        <v>4414672222.2799969</v>
      </c>
    </row>
    <row r="366" spans="1:6" ht="99.95" customHeight="1" x14ac:dyDescent="0.3">
      <c r="A366" s="57" t="s">
        <v>308</v>
      </c>
      <c r="B366" s="56" t="s">
        <v>240</v>
      </c>
      <c r="C366" s="58" t="s">
        <v>430</v>
      </c>
      <c r="D366" s="9"/>
      <c r="E366" s="14">
        <v>3744</v>
      </c>
      <c r="F366" s="7">
        <f t="shared" si="5"/>
        <v>4414668478.2799969</v>
      </c>
    </row>
    <row r="367" spans="1:6" ht="99.95" customHeight="1" x14ac:dyDescent="0.3">
      <c r="A367" s="57" t="s">
        <v>308</v>
      </c>
      <c r="B367" s="56" t="s">
        <v>241</v>
      </c>
      <c r="C367" s="58" t="s">
        <v>512</v>
      </c>
      <c r="D367" s="9"/>
      <c r="E367" s="14">
        <v>666000</v>
      </c>
      <c r="F367" s="7">
        <f t="shared" si="5"/>
        <v>4414002478.2799969</v>
      </c>
    </row>
    <row r="368" spans="1:6" ht="99.95" customHeight="1" x14ac:dyDescent="0.3">
      <c r="A368" s="57" t="s">
        <v>308</v>
      </c>
      <c r="B368" s="56" t="s">
        <v>242</v>
      </c>
      <c r="C368" s="58" t="s">
        <v>513</v>
      </c>
      <c r="D368" s="9"/>
      <c r="E368" s="14">
        <v>76124751.390000001</v>
      </c>
      <c r="F368" s="7">
        <f t="shared" si="5"/>
        <v>4337877726.8899965</v>
      </c>
    </row>
    <row r="369" spans="1:6" ht="99.95" customHeight="1" x14ac:dyDescent="0.3">
      <c r="A369" s="57" t="s">
        <v>308</v>
      </c>
      <c r="B369" s="56" t="s">
        <v>243</v>
      </c>
      <c r="C369" s="58" t="s">
        <v>514</v>
      </c>
      <c r="D369" s="9"/>
      <c r="E369" s="14">
        <v>4800000</v>
      </c>
      <c r="F369" s="7">
        <f t="shared" si="5"/>
        <v>4333077726.8899965</v>
      </c>
    </row>
    <row r="370" spans="1:6" ht="99.95" customHeight="1" x14ac:dyDescent="0.3">
      <c r="A370" s="57" t="s">
        <v>308</v>
      </c>
      <c r="B370" s="56" t="s">
        <v>243</v>
      </c>
      <c r="C370" s="58" t="s">
        <v>514</v>
      </c>
      <c r="D370" s="9"/>
      <c r="E370" s="14">
        <v>1779286.76</v>
      </c>
      <c r="F370" s="7">
        <f t="shared" si="5"/>
        <v>4331298440.1299963</v>
      </c>
    </row>
    <row r="371" spans="1:6" ht="99.95" customHeight="1" x14ac:dyDescent="0.3">
      <c r="A371" s="57" t="s">
        <v>308</v>
      </c>
      <c r="B371" s="56" t="s">
        <v>243</v>
      </c>
      <c r="C371" s="58" t="s">
        <v>514</v>
      </c>
      <c r="D371" s="9"/>
      <c r="E371" s="14">
        <v>1500000</v>
      </c>
      <c r="F371" s="7">
        <f t="shared" si="5"/>
        <v>4329798440.1299963</v>
      </c>
    </row>
    <row r="372" spans="1:6" ht="99.95" customHeight="1" x14ac:dyDescent="0.3">
      <c r="A372" s="57" t="s">
        <v>308</v>
      </c>
      <c r="B372" s="56" t="s">
        <v>243</v>
      </c>
      <c r="C372" s="58" t="s">
        <v>514</v>
      </c>
      <c r="D372" s="9"/>
      <c r="E372" s="14">
        <v>3600000</v>
      </c>
      <c r="F372" s="7">
        <f t="shared" si="5"/>
        <v>4326198440.1299963</v>
      </c>
    </row>
    <row r="373" spans="1:6" ht="99.95" customHeight="1" x14ac:dyDescent="0.3">
      <c r="A373" s="57" t="s">
        <v>308</v>
      </c>
      <c r="B373" s="56" t="s">
        <v>243</v>
      </c>
      <c r="C373" s="58" t="s">
        <v>514</v>
      </c>
      <c r="D373" s="9"/>
      <c r="E373" s="14">
        <v>4900000</v>
      </c>
      <c r="F373" s="7">
        <f t="shared" si="5"/>
        <v>4321298440.1299963</v>
      </c>
    </row>
    <row r="374" spans="1:6" ht="99.95" customHeight="1" x14ac:dyDescent="0.3">
      <c r="A374" s="57" t="s">
        <v>308</v>
      </c>
      <c r="B374" s="56" t="s">
        <v>243</v>
      </c>
      <c r="C374" s="58" t="s">
        <v>514</v>
      </c>
      <c r="D374" s="9"/>
      <c r="E374" s="14">
        <v>3500000</v>
      </c>
      <c r="F374" s="7">
        <f t="shared" si="5"/>
        <v>4317798440.1299963</v>
      </c>
    </row>
    <row r="375" spans="1:6" ht="99.95" customHeight="1" x14ac:dyDescent="0.3">
      <c r="A375" s="57" t="s">
        <v>308</v>
      </c>
      <c r="B375" s="56" t="s">
        <v>243</v>
      </c>
      <c r="C375" s="58" t="s">
        <v>514</v>
      </c>
      <c r="D375" s="9"/>
      <c r="E375" s="14">
        <v>63159086</v>
      </c>
      <c r="F375" s="7">
        <f t="shared" si="5"/>
        <v>4254639354.1299963</v>
      </c>
    </row>
    <row r="376" spans="1:6" ht="99.95" customHeight="1" x14ac:dyDescent="0.3">
      <c r="A376" s="57" t="s">
        <v>308</v>
      </c>
      <c r="B376" s="56" t="s">
        <v>244</v>
      </c>
      <c r="C376" s="58" t="s">
        <v>515</v>
      </c>
      <c r="D376" s="9"/>
      <c r="E376" s="14">
        <v>6313400</v>
      </c>
      <c r="F376" s="7">
        <f t="shared" si="5"/>
        <v>4248325954.1299963</v>
      </c>
    </row>
    <row r="377" spans="1:6" ht="99.95" customHeight="1" x14ac:dyDescent="0.3">
      <c r="A377" s="57" t="s">
        <v>308</v>
      </c>
      <c r="B377" s="56" t="s">
        <v>244</v>
      </c>
      <c r="C377" s="58" t="s">
        <v>515</v>
      </c>
      <c r="D377" s="9"/>
      <c r="E377" s="14">
        <v>6313400</v>
      </c>
      <c r="F377" s="7">
        <f t="shared" si="5"/>
        <v>4242012554.1299963</v>
      </c>
    </row>
    <row r="378" spans="1:6" ht="99.95" customHeight="1" x14ac:dyDescent="0.3">
      <c r="A378" s="57" t="s">
        <v>308</v>
      </c>
      <c r="B378" s="56" t="s">
        <v>244</v>
      </c>
      <c r="C378" s="58" t="s">
        <v>515</v>
      </c>
      <c r="D378" s="9"/>
      <c r="E378" s="14">
        <v>18940200</v>
      </c>
      <c r="F378" s="7">
        <f t="shared" si="5"/>
        <v>4223072354.1299963</v>
      </c>
    </row>
    <row r="379" spans="1:6" ht="99.95" customHeight="1" x14ac:dyDescent="0.3">
      <c r="A379" s="57" t="s">
        <v>308</v>
      </c>
      <c r="B379" s="56" t="s">
        <v>244</v>
      </c>
      <c r="C379" s="58" t="s">
        <v>515</v>
      </c>
      <c r="D379" s="9"/>
      <c r="E379" s="14">
        <v>6313400</v>
      </c>
      <c r="F379" s="7">
        <f t="shared" si="5"/>
        <v>4216758954.1299963</v>
      </c>
    </row>
    <row r="380" spans="1:6" ht="99.95" customHeight="1" x14ac:dyDescent="0.3">
      <c r="A380" s="57" t="s">
        <v>308</v>
      </c>
      <c r="B380" s="56" t="s">
        <v>244</v>
      </c>
      <c r="C380" s="58" t="s">
        <v>515</v>
      </c>
      <c r="D380" s="9"/>
      <c r="E380" s="14">
        <v>5682060</v>
      </c>
      <c r="F380" s="7">
        <f t="shared" si="5"/>
        <v>4211076894.1299963</v>
      </c>
    </row>
    <row r="381" spans="1:6" ht="99.95" customHeight="1" x14ac:dyDescent="0.3">
      <c r="A381" s="57" t="s">
        <v>308</v>
      </c>
      <c r="B381" s="56" t="s">
        <v>244</v>
      </c>
      <c r="C381" s="58" t="s">
        <v>515</v>
      </c>
      <c r="D381" s="9"/>
      <c r="E381" s="14">
        <v>6313400</v>
      </c>
      <c r="F381" s="7">
        <f t="shared" si="5"/>
        <v>4204763494.1299963</v>
      </c>
    </row>
    <row r="382" spans="1:6" ht="99.95" customHeight="1" x14ac:dyDescent="0.3">
      <c r="A382" s="57" t="s">
        <v>308</v>
      </c>
      <c r="B382" s="56" t="s">
        <v>244</v>
      </c>
      <c r="C382" s="58" t="s">
        <v>515</v>
      </c>
      <c r="D382" s="9"/>
      <c r="E382" s="14">
        <v>4735050</v>
      </c>
      <c r="F382" s="7">
        <f t="shared" si="5"/>
        <v>4200028444.1299963</v>
      </c>
    </row>
    <row r="383" spans="1:6" ht="99.95" customHeight="1" x14ac:dyDescent="0.3">
      <c r="A383" s="57" t="s">
        <v>308</v>
      </c>
      <c r="B383" s="56" t="s">
        <v>244</v>
      </c>
      <c r="C383" s="58" t="s">
        <v>515</v>
      </c>
      <c r="D383" s="9"/>
      <c r="E383" s="14">
        <v>6313400</v>
      </c>
      <c r="F383" s="7">
        <f t="shared" si="5"/>
        <v>4193715044.1299963</v>
      </c>
    </row>
    <row r="384" spans="1:6" ht="99.95" customHeight="1" x14ac:dyDescent="0.3">
      <c r="A384" s="57" t="s">
        <v>308</v>
      </c>
      <c r="B384" s="56" t="s">
        <v>244</v>
      </c>
      <c r="C384" s="58" t="s">
        <v>515</v>
      </c>
      <c r="D384" s="9"/>
      <c r="E384" s="14">
        <v>6313400</v>
      </c>
      <c r="F384" s="7">
        <f t="shared" si="5"/>
        <v>4187401644.1299963</v>
      </c>
    </row>
    <row r="385" spans="1:6" ht="99.95" customHeight="1" x14ac:dyDescent="0.3">
      <c r="A385" s="57" t="s">
        <v>308</v>
      </c>
      <c r="B385" s="56" t="s">
        <v>244</v>
      </c>
      <c r="C385" s="58" t="s">
        <v>515</v>
      </c>
      <c r="D385" s="9"/>
      <c r="E385" s="14">
        <v>6313400</v>
      </c>
      <c r="F385" s="7">
        <f t="shared" si="5"/>
        <v>4181088244.1299963</v>
      </c>
    </row>
    <row r="386" spans="1:6" ht="99.95" customHeight="1" x14ac:dyDescent="0.3">
      <c r="A386" s="57" t="s">
        <v>308</v>
      </c>
      <c r="B386" s="56" t="s">
        <v>244</v>
      </c>
      <c r="C386" s="58" t="s">
        <v>515</v>
      </c>
      <c r="D386" s="9"/>
      <c r="E386" s="14">
        <v>12626800</v>
      </c>
      <c r="F386" s="7">
        <f t="shared" si="5"/>
        <v>4168461444.1299963</v>
      </c>
    </row>
    <row r="387" spans="1:6" ht="99.95" customHeight="1" x14ac:dyDescent="0.3">
      <c r="A387" s="57" t="s">
        <v>308</v>
      </c>
      <c r="B387" s="56" t="s">
        <v>244</v>
      </c>
      <c r="C387" s="58" t="s">
        <v>515</v>
      </c>
      <c r="D387" s="9"/>
      <c r="E387" s="14">
        <v>6313400</v>
      </c>
      <c r="F387" s="7">
        <f t="shared" si="5"/>
        <v>4162148044.1299963</v>
      </c>
    </row>
    <row r="388" spans="1:6" ht="99.95" customHeight="1" x14ac:dyDescent="0.3">
      <c r="A388" s="57" t="s">
        <v>308</v>
      </c>
      <c r="B388" s="56" t="s">
        <v>244</v>
      </c>
      <c r="C388" s="58" t="s">
        <v>515</v>
      </c>
      <c r="D388" s="9"/>
      <c r="E388" s="14">
        <v>5682060</v>
      </c>
      <c r="F388" s="7">
        <f t="shared" si="5"/>
        <v>4156465984.1299963</v>
      </c>
    </row>
    <row r="389" spans="1:6" ht="99.95" customHeight="1" x14ac:dyDescent="0.3">
      <c r="A389" s="57" t="s">
        <v>308</v>
      </c>
      <c r="B389" s="56" t="s">
        <v>244</v>
      </c>
      <c r="C389" s="58" t="s">
        <v>515</v>
      </c>
      <c r="D389" s="9"/>
      <c r="E389" s="14">
        <v>4735050</v>
      </c>
      <c r="F389" s="7">
        <f t="shared" si="5"/>
        <v>4151730934.1299963</v>
      </c>
    </row>
    <row r="390" spans="1:6" ht="99.95" customHeight="1" x14ac:dyDescent="0.3">
      <c r="A390" s="57" t="s">
        <v>308</v>
      </c>
      <c r="B390" s="56" t="s">
        <v>244</v>
      </c>
      <c r="C390" s="58" t="s">
        <v>515</v>
      </c>
      <c r="D390" s="9"/>
      <c r="E390" s="14">
        <v>5682060</v>
      </c>
      <c r="F390" s="7">
        <f t="shared" si="5"/>
        <v>4146048874.1299963</v>
      </c>
    </row>
    <row r="391" spans="1:6" ht="99.95" customHeight="1" x14ac:dyDescent="0.3">
      <c r="A391" s="57" t="s">
        <v>308</v>
      </c>
      <c r="B391" s="56" t="s">
        <v>244</v>
      </c>
      <c r="C391" s="58" t="s">
        <v>515</v>
      </c>
      <c r="D391" s="9"/>
      <c r="E391" s="14">
        <v>6313400</v>
      </c>
      <c r="F391" s="7">
        <f t="shared" si="5"/>
        <v>4139735474.1299963</v>
      </c>
    </row>
    <row r="392" spans="1:6" ht="99.95" customHeight="1" x14ac:dyDescent="0.3">
      <c r="A392" s="57" t="s">
        <v>308</v>
      </c>
      <c r="B392" s="56" t="s">
        <v>244</v>
      </c>
      <c r="C392" s="58" t="s">
        <v>515</v>
      </c>
      <c r="D392" s="9"/>
      <c r="E392" s="14">
        <v>6313400</v>
      </c>
      <c r="F392" s="7">
        <f t="shared" si="5"/>
        <v>4133422074.1299963</v>
      </c>
    </row>
    <row r="393" spans="1:6" ht="99.95" customHeight="1" x14ac:dyDescent="0.3">
      <c r="A393" s="57" t="s">
        <v>308</v>
      </c>
      <c r="B393" s="56" t="s">
        <v>244</v>
      </c>
      <c r="C393" s="58" t="s">
        <v>515</v>
      </c>
      <c r="D393" s="9"/>
      <c r="E393" s="14">
        <v>6313400</v>
      </c>
      <c r="F393" s="7">
        <f t="shared" si="5"/>
        <v>4127108674.1299963</v>
      </c>
    </row>
    <row r="394" spans="1:6" ht="99.95" customHeight="1" x14ac:dyDescent="0.3">
      <c r="A394" s="57" t="s">
        <v>308</v>
      </c>
      <c r="B394" s="56" t="s">
        <v>244</v>
      </c>
      <c r="C394" s="58" t="s">
        <v>515</v>
      </c>
      <c r="D394" s="9"/>
      <c r="E394" s="14">
        <v>4735050</v>
      </c>
      <c r="F394" s="7">
        <f t="shared" si="5"/>
        <v>4122373624.1299963</v>
      </c>
    </row>
    <row r="395" spans="1:6" ht="99.95" customHeight="1" x14ac:dyDescent="0.3">
      <c r="A395" s="57" t="s">
        <v>308</v>
      </c>
      <c r="B395" s="56" t="s">
        <v>244</v>
      </c>
      <c r="C395" s="58" t="s">
        <v>515</v>
      </c>
      <c r="D395" s="9"/>
      <c r="E395" s="14">
        <v>6313400</v>
      </c>
      <c r="F395" s="7">
        <f t="shared" si="5"/>
        <v>4116060224.1299963</v>
      </c>
    </row>
    <row r="396" spans="1:6" ht="99.95" customHeight="1" x14ac:dyDescent="0.3">
      <c r="A396" s="57" t="s">
        <v>308</v>
      </c>
      <c r="B396" s="56" t="s">
        <v>244</v>
      </c>
      <c r="C396" s="58" t="s">
        <v>515</v>
      </c>
      <c r="D396" s="9"/>
      <c r="E396" s="14">
        <v>4735050</v>
      </c>
      <c r="F396" s="7">
        <f t="shared" si="5"/>
        <v>4111325174.1299963</v>
      </c>
    </row>
    <row r="397" spans="1:6" ht="99.95" customHeight="1" x14ac:dyDescent="0.3">
      <c r="A397" s="57" t="s">
        <v>308</v>
      </c>
      <c r="B397" s="56" t="s">
        <v>244</v>
      </c>
      <c r="C397" s="58" t="s">
        <v>515</v>
      </c>
      <c r="D397" s="9"/>
      <c r="E397" s="14">
        <v>4735050</v>
      </c>
      <c r="F397" s="7">
        <f t="shared" si="5"/>
        <v>4106590124.1299963</v>
      </c>
    </row>
    <row r="398" spans="1:6" ht="99.95" customHeight="1" x14ac:dyDescent="0.3">
      <c r="A398" s="57" t="s">
        <v>308</v>
      </c>
      <c r="B398" s="56" t="s">
        <v>244</v>
      </c>
      <c r="C398" s="58" t="s">
        <v>515</v>
      </c>
      <c r="D398" s="9"/>
      <c r="E398" s="14">
        <v>6313400</v>
      </c>
      <c r="F398" s="7">
        <f t="shared" si="5"/>
        <v>4100276724.1299963</v>
      </c>
    </row>
    <row r="399" spans="1:6" ht="99.95" customHeight="1" x14ac:dyDescent="0.3">
      <c r="A399" s="57" t="s">
        <v>308</v>
      </c>
      <c r="B399" s="56" t="s">
        <v>244</v>
      </c>
      <c r="C399" s="58" t="s">
        <v>515</v>
      </c>
      <c r="D399" s="9"/>
      <c r="E399" s="14">
        <v>6313400</v>
      </c>
      <c r="F399" s="7">
        <f t="shared" si="5"/>
        <v>4093963324.1299963</v>
      </c>
    </row>
    <row r="400" spans="1:6" ht="99.95" customHeight="1" x14ac:dyDescent="0.3">
      <c r="A400" s="57" t="s">
        <v>308</v>
      </c>
      <c r="B400" s="56" t="s">
        <v>244</v>
      </c>
      <c r="C400" s="58" t="s">
        <v>515</v>
      </c>
      <c r="D400" s="9"/>
      <c r="E400" s="14">
        <v>6313400</v>
      </c>
      <c r="F400" s="7">
        <f t="shared" si="5"/>
        <v>4087649924.1299963</v>
      </c>
    </row>
    <row r="401" spans="1:6" ht="99.95" customHeight="1" x14ac:dyDescent="0.3">
      <c r="A401" s="57" t="s">
        <v>308</v>
      </c>
      <c r="B401" s="56" t="s">
        <v>244</v>
      </c>
      <c r="C401" s="58" t="s">
        <v>515</v>
      </c>
      <c r="D401" s="9"/>
      <c r="E401" s="14">
        <v>6313400</v>
      </c>
      <c r="F401" s="7">
        <f t="shared" si="5"/>
        <v>4081336524.1299963</v>
      </c>
    </row>
    <row r="402" spans="1:6" ht="99.95" customHeight="1" x14ac:dyDescent="0.3">
      <c r="A402" s="57" t="s">
        <v>308</v>
      </c>
      <c r="B402" s="56" t="s">
        <v>244</v>
      </c>
      <c r="C402" s="58" t="s">
        <v>515</v>
      </c>
      <c r="D402" s="9"/>
      <c r="E402" s="14">
        <v>5682060</v>
      </c>
      <c r="F402" s="7">
        <f t="shared" si="5"/>
        <v>4075654464.1299963</v>
      </c>
    </row>
    <row r="403" spans="1:6" ht="99.95" customHeight="1" x14ac:dyDescent="0.3">
      <c r="A403" s="57" t="s">
        <v>308</v>
      </c>
      <c r="B403" s="56" t="s">
        <v>244</v>
      </c>
      <c r="C403" s="58" t="s">
        <v>515</v>
      </c>
      <c r="D403" s="9"/>
      <c r="E403" s="14">
        <v>5682060</v>
      </c>
      <c r="F403" s="7">
        <f t="shared" ref="F403:F466" si="6">+F402-E403</f>
        <v>4069972404.1299963</v>
      </c>
    </row>
    <row r="404" spans="1:6" ht="99.95" customHeight="1" x14ac:dyDescent="0.3">
      <c r="A404" s="57" t="s">
        <v>308</v>
      </c>
      <c r="B404" s="56" t="s">
        <v>244</v>
      </c>
      <c r="C404" s="58" t="s">
        <v>515</v>
      </c>
      <c r="D404" s="9"/>
      <c r="E404" s="14">
        <v>4735050</v>
      </c>
      <c r="F404" s="7">
        <f t="shared" si="6"/>
        <v>4065237354.1299963</v>
      </c>
    </row>
    <row r="405" spans="1:6" ht="99.95" customHeight="1" x14ac:dyDescent="0.3">
      <c r="A405" s="57" t="s">
        <v>308</v>
      </c>
      <c r="B405" s="56" t="s">
        <v>244</v>
      </c>
      <c r="C405" s="58" t="s">
        <v>515</v>
      </c>
      <c r="D405" s="9"/>
      <c r="E405" s="14">
        <v>6313400</v>
      </c>
      <c r="F405" s="7">
        <f t="shared" si="6"/>
        <v>4058923954.1299963</v>
      </c>
    </row>
    <row r="406" spans="1:6" ht="99.95" customHeight="1" x14ac:dyDescent="0.3">
      <c r="A406" s="57" t="s">
        <v>308</v>
      </c>
      <c r="B406" s="56" t="s">
        <v>244</v>
      </c>
      <c r="C406" s="58" t="s">
        <v>515</v>
      </c>
      <c r="D406" s="9"/>
      <c r="E406" s="14">
        <v>5682060</v>
      </c>
      <c r="F406" s="7">
        <f t="shared" si="6"/>
        <v>4053241894.1299963</v>
      </c>
    </row>
    <row r="407" spans="1:6" ht="99.95" customHeight="1" x14ac:dyDescent="0.3">
      <c r="A407" s="57" t="s">
        <v>308</v>
      </c>
      <c r="B407" s="56" t="s">
        <v>244</v>
      </c>
      <c r="C407" s="58" t="s">
        <v>515</v>
      </c>
      <c r="D407" s="9"/>
      <c r="E407" s="14">
        <v>6313400</v>
      </c>
      <c r="F407" s="7">
        <f t="shared" si="6"/>
        <v>4046928494.1299963</v>
      </c>
    </row>
    <row r="408" spans="1:6" ht="99.95" customHeight="1" x14ac:dyDescent="0.3">
      <c r="A408" s="57" t="s">
        <v>308</v>
      </c>
      <c r="B408" s="56" t="s">
        <v>244</v>
      </c>
      <c r="C408" s="58" t="s">
        <v>515</v>
      </c>
      <c r="D408" s="9"/>
      <c r="E408" s="14">
        <v>4735050</v>
      </c>
      <c r="F408" s="7">
        <f t="shared" si="6"/>
        <v>4042193444.1299963</v>
      </c>
    </row>
    <row r="409" spans="1:6" ht="99.95" customHeight="1" x14ac:dyDescent="0.3">
      <c r="A409" s="57" t="s">
        <v>308</v>
      </c>
      <c r="B409" s="56" t="s">
        <v>244</v>
      </c>
      <c r="C409" s="58" t="s">
        <v>515</v>
      </c>
      <c r="D409" s="9"/>
      <c r="E409" s="14">
        <v>6313400</v>
      </c>
      <c r="F409" s="7">
        <f t="shared" si="6"/>
        <v>4035880044.1299963</v>
      </c>
    </row>
    <row r="410" spans="1:6" ht="99.95" customHeight="1" x14ac:dyDescent="0.3">
      <c r="A410" s="57" t="s">
        <v>308</v>
      </c>
      <c r="B410" s="56" t="s">
        <v>244</v>
      </c>
      <c r="C410" s="58" t="s">
        <v>515</v>
      </c>
      <c r="D410" s="9"/>
      <c r="E410" s="14">
        <v>5682060</v>
      </c>
      <c r="F410" s="7">
        <f t="shared" si="6"/>
        <v>4030197984.1299963</v>
      </c>
    </row>
    <row r="411" spans="1:6" ht="99.95" customHeight="1" x14ac:dyDescent="0.3">
      <c r="A411" s="57" t="s">
        <v>308</v>
      </c>
      <c r="B411" s="56" t="s">
        <v>244</v>
      </c>
      <c r="C411" s="58" t="s">
        <v>515</v>
      </c>
      <c r="D411" s="9"/>
      <c r="E411" s="14">
        <v>4735050</v>
      </c>
      <c r="F411" s="7">
        <f t="shared" si="6"/>
        <v>4025462934.1299963</v>
      </c>
    </row>
    <row r="412" spans="1:6" ht="99.95" customHeight="1" x14ac:dyDescent="0.3">
      <c r="A412" s="57" t="s">
        <v>308</v>
      </c>
      <c r="B412" s="56" t="s">
        <v>244</v>
      </c>
      <c r="C412" s="58" t="s">
        <v>515</v>
      </c>
      <c r="D412" s="9"/>
      <c r="E412" s="14">
        <v>6313400</v>
      </c>
      <c r="F412" s="7">
        <f t="shared" si="6"/>
        <v>4019149534.1299963</v>
      </c>
    </row>
    <row r="413" spans="1:6" ht="99.95" customHeight="1" x14ac:dyDescent="0.3">
      <c r="A413" s="57" t="s">
        <v>308</v>
      </c>
      <c r="B413" s="56" t="s">
        <v>244</v>
      </c>
      <c r="C413" s="58" t="s">
        <v>515</v>
      </c>
      <c r="D413" s="9"/>
      <c r="E413" s="14">
        <v>5682060</v>
      </c>
      <c r="F413" s="7">
        <f t="shared" si="6"/>
        <v>4013467474.1299963</v>
      </c>
    </row>
    <row r="414" spans="1:6" ht="99.95" customHeight="1" x14ac:dyDescent="0.3">
      <c r="A414" s="57" t="s">
        <v>308</v>
      </c>
      <c r="B414" s="56" t="s">
        <v>244</v>
      </c>
      <c r="C414" s="58" t="s">
        <v>515</v>
      </c>
      <c r="D414" s="9"/>
      <c r="E414" s="14">
        <v>5682060</v>
      </c>
      <c r="F414" s="7">
        <f t="shared" si="6"/>
        <v>4007785414.1299963</v>
      </c>
    </row>
    <row r="415" spans="1:6" ht="99.95" customHeight="1" x14ac:dyDescent="0.3">
      <c r="A415" s="57" t="s">
        <v>308</v>
      </c>
      <c r="B415" s="56" t="s">
        <v>244</v>
      </c>
      <c r="C415" s="58" t="s">
        <v>515</v>
      </c>
      <c r="D415" s="9"/>
      <c r="E415" s="14">
        <v>5682060</v>
      </c>
      <c r="F415" s="7">
        <f t="shared" si="6"/>
        <v>4002103354.1299963</v>
      </c>
    </row>
    <row r="416" spans="1:6" ht="99.95" customHeight="1" x14ac:dyDescent="0.3">
      <c r="A416" s="57" t="s">
        <v>308</v>
      </c>
      <c r="B416" s="56" t="s">
        <v>244</v>
      </c>
      <c r="C416" s="58" t="s">
        <v>515</v>
      </c>
      <c r="D416" s="9"/>
      <c r="E416" s="14">
        <v>5682060</v>
      </c>
      <c r="F416" s="7">
        <f t="shared" si="6"/>
        <v>3996421294.1299963</v>
      </c>
    </row>
    <row r="417" spans="1:6" ht="99.95" customHeight="1" x14ac:dyDescent="0.3">
      <c r="A417" s="57" t="s">
        <v>308</v>
      </c>
      <c r="B417" s="56" t="s">
        <v>244</v>
      </c>
      <c r="C417" s="58" t="s">
        <v>515</v>
      </c>
      <c r="D417" s="9"/>
      <c r="E417" s="14">
        <v>5682060</v>
      </c>
      <c r="F417" s="7">
        <f t="shared" si="6"/>
        <v>3990739234.1299963</v>
      </c>
    </row>
    <row r="418" spans="1:6" ht="99.95" customHeight="1" x14ac:dyDescent="0.3">
      <c r="A418" s="57" t="s">
        <v>308</v>
      </c>
      <c r="B418" s="56" t="s">
        <v>244</v>
      </c>
      <c r="C418" s="58" t="s">
        <v>515</v>
      </c>
      <c r="D418" s="9"/>
      <c r="E418" s="14">
        <v>5682060</v>
      </c>
      <c r="F418" s="7">
        <f t="shared" si="6"/>
        <v>3985057174.1299963</v>
      </c>
    </row>
    <row r="419" spans="1:6" ht="99.95" customHeight="1" x14ac:dyDescent="0.3">
      <c r="A419" s="57" t="s">
        <v>308</v>
      </c>
      <c r="B419" s="56" t="s">
        <v>244</v>
      </c>
      <c r="C419" s="58" t="s">
        <v>515</v>
      </c>
      <c r="D419" s="9"/>
      <c r="E419" s="14">
        <v>5682060</v>
      </c>
      <c r="F419" s="7">
        <f t="shared" si="6"/>
        <v>3979375114.1299963</v>
      </c>
    </row>
    <row r="420" spans="1:6" ht="99.95" customHeight="1" x14ac:dyDescent="0.3">
      <c r="A420" s="57" t="s">
        <v>308</v>
      </c>
      <c r="B420" s="56" t="s">
        <v>244</v>
      </c>
      <c r="C420" s="58" t="s">
        <v>515</v>
      </c>
      <c r="D420" s="9"/>
      <c r="E420" s="14">
        <v>5682060</v>
      </c>
      <c r="F420" s="7">
        <f t="shared" si="6"/>
        <v>3973693054.1299963</v>
      </c>
    </row>
    <row r="421" spans="1:6" ht="99.95" customHeight="1" x14ac:dyDescent="0.3">
      <c r="A421" s="57" t="s">
        <v>308</v>
      </c>
      <c r="B421" s="56" t="s">
        <v>244</v>
      </c>
      <c r="C421" s="58" t="s">
        <v>515</v>
      </c>
      <c r="D421" s="9"/>
      <c r="E421" s="14">
        <v>4735050</v>
      </c>
      <c r="F421" s="7">
        <f t="shared" si="6"/>
        <v>3968958004.1299963</v>
      </c>
    </row>
    <row r="422" spans="1:6" ht="99.95" customHeight="1" x14ac:dyDescent="0.3">
      <c r="A422" s="57" t="s">
        <v>308</v>
      </c>
      <c r="B422" s="56" t="s">
        <v>244</v>
      </c>
      <c r="C422" s="58" t="s">
        <v>515</v>
      </c>
      <c r="D422" s="9"/>
      <c r="E422" s="14">
        <v>5682060</v>
      </c>
      <c r="F422" s="7">
        <f t="shared" si="6"/>
        <v>3963275944.1299963</v>
      </c>
    </row>
    <row r="423" spans="1:6" ht="99.95" customHeight="1" x14ac:dyDescent="0.3">
      <c r="A423" s="57" t="s">
        <v>308</v>
      </c>
      <c r="B423" s="56" t="s">
        <v>244</v>
      </c>
      <c r="C423" s="58" t="s">
        <v>515</v>
      </c>
      <c r="D423" s="9"/>
      <c r="E423" s="14">
        <v>4735050</v>
      </c>
      <c r="F423" s="7">
        <f t="shared" si="6"/>
        <v>3958540894.1299963</v>
      </c>
    </row>
    <row r="424" spans="1:6" ht="99.95" customHeight="1" x14ac:dyDescent="0.3">
      <c r="A424" s="57" t="s">
        <v>308</v>
      </c>
      <c r="B424" s="56" t="s">
        <v>244</v>
      </c>
      <c r="C424" s="58" t="s">
        <v>515</v>
      </c>
      <c r="D424" s="9"/>
      <c r="E424" s="14">
        <v>5682060</v>
      </c>
      <c r="F424" s="7">
        <f t="shared" si="6"/>
        <v>3952858834.1299963</v>
      </c>
    </row>
    <row r="425" spans="1:6" ht="99.95" customHeight="1" x14ac:dyDescent="0.3">
      <c r="A425" s="57" t="s">
        <v>308</v>
      </c>
      <c r="B425" s="56" t="s">
        <v>244</v>
      </c>
      <c r="C425" s="58" t="s">
        <v>515</v>
      </c>
      <c r="D425" s="9"/>
      <c r="E425" s="14">
        <v>2345390.2200000002</v>
      </c>
      <c r="F425" s="7">
        <f t="shared" si="6"/>
        <v>3950513443.9099965</v>
      </c>
    </row>
    <row r="426" spans="1:6" ht="99.95" customHeight="1" x14ac:dyDescent="0.3">
      <c r="A426" s="57" t="s">
        <v>309</v>
      </c>
      <c r="B426" s="56" t="s">
        <v>245</v>
      </c>
      <c r="C426" s="58" t="s">
        <v>0</v>
      </c>
      <c r="D426" s="9"/>
      <c r="E426" s="14">
        <v>156231.5</v>
      </c>
      <c r="F426" s="7">
        <f t="shared" si="6"/>
        <v>3950357212.4099965</v>
      </c>
    </row>
    <row r="427" spans="1:6" ht="99.95" customHeight="1" x14ac:dyDescent="0.3">
      <c r="A427" s="57" t="s">
        <v>309</v>
      </c>
      <c r="B427" s="56" t="s">
        <v>246</v>
      </c>
      <c r="C427" s="58" t="s">
        <v>3</v>
      </c>
      <c r="D427" s="9"/>
      <c r="E427" s="14">
        <v>314200</v>
      </c>
      <c r="F427" s="7">
        <f t="shared" si="6"/>
        <v>3950043012.4099965</v>
      </c>
    </row>
    <row r="428" spans="1:6" ht="99.95" customHeight="1" x14ac:dyDescent="0.3">
      <c r="A428" s="57" t="s">
        <v>309</v>
      </c>
      <c r="B428" s="56" t="s">
        <v>247</v>
      </c>
      <c r="C428" s="58" t="s">
        <v>0</v>
      </c>
      <c r="D428" s="9"/>
      <c r="E428" s="14">
        <v>122981.09</v>
      </c>
      <c r="F428" s="7">
        <f t="shared" si="6"/>
        <v>3949920031.3199964</v>
      </c>
    </row>
    <row r="429" spans="1:6" ht="99.95" customHeight="1" x14ac:dyDescent="0.3">
      <c r="A429" s="57" t="s">
        <v>309</v>
      </c>
      <c r="B429" s="56" t="s">
        <v>248</v>
      </c>
      <c r="C429" s="58" t="s">
        <v>516</v>
      </c>
      <c r="D429" s="9"/>
      <c r="E429" s="14">
        <v>571000.04</v>
      </c>
      <c r="F429" s="7">
        <f t="shared" si="6"/>
        <v>3949349031.2799964</v>
      </c>
    </row>
    <row r="430" spans="1:6" ht="99.95" customHeight="1" x14ac:dyDescent="0.3">
      <c r="A430" s="57" t="s">
        <v>309</v>
      </c>
      <c r="B430" s="56" t="s">
        <v>249</v>
      </c>
      <c r="C430" s="58" t="s">
        <v>517</v>
      </c>
      <c r="D430" s="9"/>
      <c r="E430" s="14">
        <v>435234.03</v>
      </c>
      <c r="F430" s="7">
        <f t="shared" si="6"/>
        <v>3948913797.2499962</v>
      </c>
    </row>
    <row r="431" spans="1:6" ht="99.95" customHeight="1" x14ac:dyDescent="0.3">
      <c r="A431" s="57" t="s">
        <v>309</v>
      </c>
      <c r="B431" s="56" t="s">
        <v>250</v>
      </c>
      <c r="C431" s="58" t="s">
        <v>517</v>
      </c>
      <c r="D431" s="9"/>
      <c r="E431" s="14">
        <v>157203.51</v>
      </c>
      <c r="F431" s="7">
        <f t="shared" si="6"/>
        <v>3948756593.739996</v>
      </c>
    </row>
    <row r="432" spans="1:6" ht="99.95" customHeight="1" x14ac:dyDescent="0.3">
      <c r="A432" s="57" t="s">
        <v>309</v>
      </c>
      <c r="B432" s="56" t="s">
        <v>251</v>
      </c>
      <c r="C432" s="58" t="s">
        <v>517</v>
      </c>
      <c r="D432" s="9"/>
      <c r="E432" s="14">
        <v>324965.39</v>
      </c>
      <c r="F432" s="7">
        <f t="shared" si="6"/>
        <v>3948431628.3499961</v>
      </c>
    </row>
    <row r="433" spans="1:6" ht="99.95" customHeight="1" x14ac:dyDescent="0.3">
      <c r="A433" s="57" t="s">
        <v>309</v>
      </c>
      <c r="B433" s="56" t="s">
        <v>252</v>
      </c>
      <c r="C433" s="58" t="s">
        <v>518</v>
      </c>
      <c r="D433" s="9"/>
      <c r="E433" s="14">
        <v>45000000</v>
      </c>
      <c r="F433" s="7">
        <f t="shared" si="6"/>
        <v>3903431628.3499961</v>
      </c>
    </row>
    <row r="434" spans="1:6" ht="99.95" customHeight="1" x14ac:dyDescent="0.3">
      <c r="A434" s="57" t="s">
        <v>309</v>
      </c>
      <c r="B434" s="56" t="s">
        <v>252</v>
      </c>
      <c r="C434" s="58" t="s">
        <v>518</v>
      </c>
      <c r="D434" s="9"/>
      <c r="E434" s="14">
        <v>165013032.53999999</v>
      </c>
      <c r="F434" s="7">
        <f t="shared" si="6"/>
        <v>3738418595.8099961</v>
      </c>
    </row>
    <row r="435" spans="1:6" ht="99.95" customHeight="1" x14ac:dyDescent="0.3">
      <c r="A435" s="57" t="s">
        <v>309</v>
      </c>
      <c r="B435" s="56" t="s">
        <v>253</v>
      </c>
      <c r="C435" s="58" t="s">
        <v>519</v>
      </c>
      <c r="D435" s="9"/>
      <c r="E435" s="14">
        <v>18965704.329999998</v>
      </c>
      <c r="F435" s="7">
        <f t="shared" si="6"/>
        <v>3719452891.4799962</v>
      </c>
    </row>
    <row r="436" spans="1:6" ht="99.95" customHeight="1" x14ac:dyDescent="0.3">
      <c r="A436" s="57" t="s">
        <v>309</v>
      </c>
      <c r="B436" s="56" t="s">
        <v>254</v>
      </c>
      <c r="C436" s="58" t="s">
        <v>520</v>
      </c>
      <c r="D436" s="9"/>
      <c r="E436" s="14">
        <v>88624044.390000001</v>
      </c>
      <c r="F436" s="7">
        <f t="shared" si="6"/>
        <v>3630828847.0899963</v>
      </c>
    </row>
    <row r="437" spans="1:6" ht="99.95" customHeight="1" x14ac:dyDescent="0.3">
      <c r="A437" s="57" t="s">
        <v>309</v>
      </c>
      <c r="B437" s="56" t="s">
        <v>255</v>
      </c>
      <c r="C437" s="58" t="s">
        <v>521</v>
      </c>
      <c r="D437" s="9"/>
      <c r="E437" s="14">
        <v>7603760.25</v>
      </c>
      <c r="F437" s="7">
        <f t="shared" si="6"/>
        <v>3623225086.8399963</v>
      </c>
    </row>
    <row r="438" spans="1:6" ht="99.95" customHeight="1" x14ac:dyDescent="0.3">
      <c r="A438" s="57" t="s">
        <v>309</v>
      </c>
      <c r="B438" s="56" t="s">
        <v>256</v>
      </c>
      <c r="C438" s="58" t="s">
        <v>522</v>
      </c>
      <c r="D438" s="9"/>
      <c r="E438" s="14">
        <v>131294959.45</v>
      </c>
      <c r="F438" s="7">
        <f t="shared" si="6"/>
        <v>3491930127.3899965</v>
      </c>
    </row>
    <row r="439" spans="1:6" ht="99.95" customHeight="1" x14ac:dyDescent="0.3">
      <c r="A439" s="57" t="s">
        <v>309</v>
      </c>
      <c r="B439" s="56" t="s">
        <v>257</v>
      </c>
      <c r="C439" s="58" t="s">
        <v>523</v>
      </c>
      <c r="D439" s="9"/>
      <c r="E439" s="14">
        <v>1807478.22</v>
      </c>
      <c r="F439" s="7">
        <f t="shared" si="6"/>
        <v>3490122649.1699967</v>
      </c>
    </row>
    <row r="440" spans="1:6" ht="99.95" customHeight="1" x14ac:dyDescent="0.3">
      <c r="A440" s="57" t="s">
        <v>309</v>
      </c>
      <c r="B440" s="56" t="s">
        <v>258</v>
      </c>
      <c r="C440" s="58" t="s">
        <v>524</v>
      </c>
      <c r="D440" s="9"/>
      <c r="E440" s="14">
        <v>1808248.34</v>
      </c>
      <c r="F440" s="7">
        <f t="shared" si="6"/>
        <v>3488314400.8299966</v>
      </c>
    </row>
    <row r="441" spans="1:6" ht="99.95" customHeight="1" x14ac:dyDescent="0.3">
      <c r="A441" s="57" t="s">
        <v>309</v>
      </c>
      <c r="B441" s="56" t="s">
        <v>259</v>
      </c>
      <c r="C441" s="58" t="s">
        <v>525</v>
      </c>
      <c r="D441" s="9"/>
      <c r="E441" s="14">
        <v>50012409.780000001</v>
      </c>
      <c r="F441" s="7">
        <f t="shared" si="6"/>
        <v>3438301991.0499964</v>
      </c>
    </row>
    <row r="442" spans="1:6" ht="99.95" customHeight="1" x14ac:dyDescent="0.3">
      <c r="A442" s="57" t="s">
        <v>309</v>
      </c>
      <c r="B442" s="56" t="s">
        <v>260</v>
      </c>
      <c r="C442" s="58" t="s">
        <v>526</v>
      </c>
      <c r="D442" s="9"/>
      <c r="E442" s="14">
        <v>5571263.4400000004</v>
      </c>
      <c r="F442" s="7">
        <f t="shared" si="6"/>
        <v>3432730727.6099963</v>
      </c>
    </row>
    <row r="443" spans="1:6" ht="99.95" customHeight="1" x14ac:dyDescent="0.3">
      <c r="A443" s="57" t="s">
        <v>309</v>
      </c>
      <c r="B443" s="56" t="s">
        <v>261</v>
      </c>
      <c r="C443" s="58" t="s">
        <v>527</v>
      </c>
      <c r="D443" s="9"/>
      <c r="E443" s="14">
        <v>16580685.869999999</v>
      </c>
      <c r="F443" s="7">
        <f t="shared" si="6"/>
        <v>3416150041.7399964</v>
      </c>
    </row>
    <row r="444" spans="1:6" ht="99.95" customHeight="1" x14ac:dyDescent="0.3">
      <c r="A444" s="57" t="s">
        <v>309</v>
      </c>
      <c r="B444" s="56" t="s">
        <v>262</v>
      </c>
      <c r="C444" s="58" t="s">
        <v>528</v>
      </c>
      <c r="D444" s="9"/>
      <c r="E444" s="14">
        <v>26977099.469999999</v>
      </c>
      <c r="F444" s="7">
        <f t="shared" si="6"/>
        <v>3389172942.2699966</v>
      </c>
    </row>
    <row r="445" spans="1:6" ht="99.95" customHeight="1" x14ac:dyDescent="0.3">
      <c r="A445" s="57" t="s">
        <v>309</v>
      </c>
      <c r="B445" s="56" t="s">
        <v>263</v>
      </c>
      <c r="C445" s="58" t="s">
        <v>529</v>
      </c>
      <c r="D445" s="9"/>
      <c r="E445" s="14">
        <v>5031440.92</v>
      </c>
      <c r="F445" s="7">
        <f t="shared" si="6"/>
        <v>3384141501.3499966</v>
      </c>
    </row>
    <row r="446" spans="1:6" ht="99.95" customHeight="1" x14ac:dyDescent="0.3">
      <c r="A446" s="57" t="s">
        <v>309</v>
      </c>
      <c r="B446" s="56" t="s">
        <v>264</v>
      </c>
      <c r="C446" s="58" t="s">
        <v>530</v>
      </c>
      <c r="D446" s="9"/>
      <c r="E446" s="14">
        <v>18268348.98</v>
      </c>
      <c r="F446" s="7">
        <f t="shared" si="6"/>
        <v>3365873152.3699965</v>
      </c>
    </row>
    <row r="447" spans="1:6" ht="99.95" customHeight="1" x14ac:dyDescent="0.3">
      <c r="A447" s="57" t="s">
        <v>309</v>
      </c>
      <c r="B447" s="56" t="s">
        <v>265</v>
      </c>
      <c r="C447" s="58" t="s">
        <v>531</v>
      </c>
      <c r="D447" s="9"/>
      <c r="E447" s="14">
        <v>803635.04</v>
      </c>
      <c r="F447" s="7">
        <f t="shared" si="6"/>
        <v>3365069517.3299966</v>
      </c>
    </row>
    <row r="448" spans="1:6" ht="99.95" customHeight="1" x14ac:dyDescent="0.3">
      <c r="A448" s="57" t="s">
        <v>310</v>
      </c>
      <c r="B448" s="56" t="s">
        <v>266</v>
      </c>
      <c r="C448" s="58" t="s">
        <v>532</v>
      </c>
      <c r="D448" s="9"/>
      <c r="E448" s="14">
        <v>9318565.4199999999</v>
      </c>
      <c r="F448" s="7">
        <f t="shared" si="6"/>
        <v>3355750951.9099965</v>
      </c>
    </row>
    <row r="449" spans="1:6" ht="99.95" customHeight="1" x14ac:dyDescent="0.3">
      <c r="A449" s="57" t="s">
        <v>310</v>
      </c>
      <c r="B449" s="56" t="s">
        <v>267</v>
      </c>
      <c r="C449" s="58" t="s">
        <v>533</v>
      </c>
      <c r="D449" s="9"/>
      <c r="E449" s="14">
        <v>6621704.7400000002</v>
      </c>
      <c r="F449" s="7">
        <f t="shared" si="6"/>
        <v>3349129247.1699967</v>
      </c>
    </row>
    <row r="450" spans="1:6" ht="99.95" customHeight="1" x14ac:dyDescent="0.3">
      <c r="A450" s="57" t="s">
        <v>310</v>
      </c>
      <c r="B450" s="56" t="s">
        <v>267</v>
      </c>
      <c r="C450" s="58" t="s">
        <v>533</v>
      </c>
      <c r="D450" s="9"/>
      <c r="E450" s="14">
        <v>14231000</v>
      </c>
      <c r="F450" s="7">
        <f t="shared" si="6"/>
        <v>3334898247.1699967</v>
      </c>
    </row>
    <row r="451" spans="1:6" ht="99.95" customHeight="1" x14ac:dyDescent="0.3">
      <c r="A451" s="57" t="s">
        <v>310</v>
      </c>
      <c r="B451" s="56" t="s">
        <v>268</v>
      </c>
      <c r="C451" s="58" t="s">
        <v>534</v>
      </c>
      <c r="D451" s="9"/>
      <c r="E451" s="14">
        <v>1368500</v>
      </c>
      <c r="F451" s="7">
        <f t="shared" si="6"/>
        <v>3333529747.1699967</v>
      </c>
    </row>
    <row r="452" spans="1:6" ht="99.95" customHeight="1" x14ac:dyDescent="0.3">
      <c r="A452" s="57" t="s">
        <v>310</v>
      </c>
      <c r="B452" s="56" t="s">
        <v>269</v>
      </c>
      <c r="C452" s="58" t="s">
        <v>535</v>
      </c>
      <c r="D452" s="9"/>
      <c r="E452" s="14">
        <v>11663169.57</v>
      </c>
      <c r="F452" s="7">
        <f t="shared" si="6"/>
        <v>3321866577.5999966</v>
      </c>
    </row>
    <row r="453" spans="1:6" ht="99.95" customHeight="1" x14ac:dyDescent="0.3">
      <c r="A453" s="57" t="s">
        <v>310</v>
      </c>
      <c r="B453" s="56" t="s">
        <v>270</v>
      </c>
      <c r="C453" s="58" t="s">
        <v>536</v>
      </c>
      <c r="D453" s="9"/>
      <c r="E453" s="14">
        <v>543010</v>
      </c>
      <c r="F453" s="7">
        <f t="shared" si="6"/>
        <v>3321323567.5999966</v>
      </c>
    </row>
    <row r="454" spans="1:6" ht="99.95" customHeight="1" x14ac:dyDescent="0.3">
      <c r="A454" s="57" t="s">
        <v>310</v>
      </c>
      <c r="B454" s="56" t="s">
        <v>271</v>
      </c>
      <c r="C454" s="58" t="s">
        <v>536</v>
      </c>
      <c r="D454" s="9"/>
      <c r="E454" s="14">
        <v>384000</v>
      </c>
      <c r="F454" s="7">
        <f t="shared" si="6"/>
        <v>3320939567.5999966</v>
      </c>
    </row>
    <row r="455" spans="1:6" ht="99.95" customHeight="1" x14ac:dyDescent="0.3">
      <c r="A455" s="57" t="s">
        <v>310</v>
      </c>
      <c r="B455" s="56" t="s">
        <v>272</v>
      </c>
      <c r="C455" s="58" t="s">
        <v>537</v>
      </c>
      <c r="D455" s="9"/>
      <c r="E455" s="14">
        <v>11747349.9</v>
      </c>
      <c r="F455" s="7">
        <f t="shared" si="6"/>
        <v>3309192217.6999965</v>
      </c>
    </row>
    <row r="456" spans="1:6" ht="99.95" customHeight="1" x14ac:dyDescent="0.3">
      <c r="A456" s="57" t="s">
        <v>310</v>
      </c>
      <c r="B456" s="56" t="s">
        <v>273</v>
      </c>
      <c r="C456" s="58" t="s">
        <v>536</v>
      </c>
      <c r="D456" s="9"/>
      <c r="E456" s="14">
        <v>1077812</v>
      </c>
      <c r="F456" s="7">
        <f t="shared" si="6"/>
        <v>3308114405.6999965</v>
      </c>
    </row>
    <row r="457" spans="1:6" ht="99.95" customHeight="1" x14ac:dyDescent="0.3">
      <c r="A457" s="57" t="s">
        <v>310</v>
      </c>
      <c r="B457" s="56" t="s">
        <v>274</v>
      </c>
      <c r="C457" s="58" t="s">
        <v>536</v>
      </c>
      <c r="D457" s="9"/>
      <c r="E457" s="14">
        <v>1076365</v>
      </c>
      <c r="F457" s="7">
        <f t="shared" si="6"/>
        <v>3307038040.6999965</v>
      </c>
    </row>
    <row r="458" spans="1:6" ht="99.95" customHeight="1" x14ac:dyDescent="0.3">
      <c r="A458" s="57" t="s">
        <v>310</v>
      </c>
      <c r="B458" s="56" t="s">
        <v>275</v>
      </c>
      <c r="C458" s="58" t="s">
        <v>538</v>
      </c>
      <c r="D458" s="9"/>
      <c r="E458" s="14">
        <v>55149819.399999999</v>
      </c>
      <c r="F458" s="7">
        <f t="shared" si="6"/>
        <v>3251888221.2999964</v>
      </c>
    </row>
    <row r="459" spans="1:6" ht="99.95" customHeight="1" x14ac:dyDescent="0.3">
      <c r="A459" s="57" t="s">
        <v>310</v>
      </c>
      <c r="B459" s="56" t="s">
        <v>276</v>
      </c>
      <c r="C459" s="58" t="s">
        <v>539</v>
      </c>
      <c r="D459" s="9"/>
      <c r="E459" s="14">
        <v>104000000</v>
      </c>
      <c r="F459" s="7">
        <f t="shared" si="6"/>
        <v>3147888221.2999964</v>
      </c>
    </row>
    <row r="460" spans="1:6" ht="99.95" customHeight="1" x14ac:dyDescent="0.3">
      <c r="A460" s="57" t="s">
        <v>310</v>
      </c>
      <c r="B460" s="56" t="s">
        <v>277</v>
      </c>
      <c r="C460" s="58" t="s">
        <v>540</v>
      </c>
      <c r="D460" s="9"/>
      <c r="E460" s="14">
        <v>64125666.490000002</v>
      </c>
      <c r="F460" s="7">
        <f t="shared" si="6"/>
        <v>3083762554.8099966</v>
      </c>
    </row>
    <row r="461" spans="1:6" ht="99.95" customHeight="1" x14ac:dyDescent="0.3">
      <c r="A461" s="57" t="s">
        <v>310</v>
      </c>
      <c r="B461" s="56" t="s">
        <v>278</v>
      </c>
      <c r="C461" s="58" t="s">
        <v>541</v>
      </c>
      <c r="D461" s="9"/>
      <c r="E461" s="14">
        <v>1783215</v>
      </c>
      <c r="F461" s="7">
        <f t="shared" si="6"/>
        <v>3081979339.8099966</v>
      </c>
    </row>
    <row r="462" spans="1:6" ht="99.95" customHeight="1" x14ac:dyDescent="0.3">
      <c r="A462" s="57" t="s">
        <v>310</v>
      </c>
      <c r="B462" s="56" t="s">
        <v>279</v>
      </c>
      <c r="C462" s="58" t="s">
        <v>542</v>
      </c>
      <c r="D462" s="9"/>
      <c r="E462" s="14">
        <v>200150</v>
      </c>
      <c r="F462" s="7">
        <f t="shared" si="6"/>
        <v>3081779189.8099966</v>
      </c>
    </row>
    <row r="463" spans="1:6" ht="99.95" customHeight="1" x14ac:dyDescent="0.3">
      <c r="A463" s="57" t="s">
        <v>310</v>
      </c>
      <c r="B463" s="56" t="s">
        <v>280</v>
      </c>
      <c r="C463" s="58" t="s">
        <v>543</v>
      </c>
      <c r="D463" s="9"/>
      <c r="E463" s="14">
        <v>722520</v>
      </c>
      <c r="F463" s="7">
        <f t="shared" si="6"/>
        <v>3081056669.8099966</v>
      </c>
    </row>
    <row r="464" spans="1:6" ht="99.95" customHeight="1" x14ac:dyDescent="0.3">
      <c r="A464" s="57" t="s">
        <v>310</v>
      </c>
      <c r="B464" s="56" t="s">
        <v>281</v>
      </c>
      <c r="C464" s="58" t="s">
        <v>544</v>
      </c>
      <c r="D464" s="9"/>
      <c r="E464" s="14">
        <v>8000000</v>
      </c>
      <c r="F464" s="7">
        <f t="shared" si="6"/>
        <v>3073056669.8099966</v>
      </c>
    </row>
    <row r="465" spans="1:6" ht="99.95" customHeight="1" x14ac:dyDescent="0.3">
      <c r="A465" s="57" t="s">
        <v>310</v>
      </c>
      <c r="B465" s="56" t="s">
        <v>281</v>
      </c>
      <c r="C465" s="58" t="s">
        <v>544</v>
      </c>
      <c r="D465" s="9"/>
      <c r="E465" s="14">
        <v>10000000</v>
      </c>
      <c r="F465" s="7">
        <f t="shared" si="6"/>
        <v>3063056669.8099966</v>
      </c>
    </row>
    <row r="466" spans="1:6" ht="99.95" customHeight="1" x14ac:dyDescent="0.3">
      <c r="A466" s="57" t="s">
        <v>310</v>
      </c>
      <c r="B466" s="56" t="s">
        <v>281</v>
      </c>
      <c r="C466" s="58" t="s">
        <v>544</v>
      </c>
      <c r="D466" s="9"/>
      <c r="E466" s="14">
        <v>32806977.75</v>
      </c>
      <c r="F466" s="7">
        <f t="shared" si="6"/>
        <v>3030249692.0599966</v>
      </c>
    </row>
    <row r="467" spans="1:6" ht="99.95" customHeight="1" x14ac:dyDescent="0.3">
      <c r="A467" s="57" t="s">
        <v>310</v>
      </c>
      <c r="B467" s="56" t="s">
        <v>282</v>
      </c>
      <c r="C467" s="58" t="s">
        <v>545</v>
      </c>
      <c r="D467" s="9"/>
      <c r="E467" s="14">
        <v>48000</v>
      </c>
      <c r="F467" s="7">
        <f t="shared" ref="F467:F478" si="7">+F466-E467</f>
        <v>3030201692.0599966</v>
      </c>
    </row>
    <row r="468" spans="1:6" ht="99.95" customHeight="1" x14ac:dyDescent="0.3">
      <c r="A468" s="57" t="s">
        <v>310</v>
      </c>
      <c r="B468" s="56" t="s">
        <v>283</v>
      </c>
      <c r="C468" s="58" t="s">
        <v>546</v>
      </c>
      <c r="D468" s="9"/>
      <c r="E468" s="14">
        <v>68070</v>
      </c>
      <c r="F468" s="7">
        <f t="shared" si="7"/>
        <v>3030133622.0599966</v>
      </c>
    </row>
    <row r="469" spans="1:6" ht="99.95" customHeight="1" x14ac:dyDescent="0.3">
      <c r="A469" s="57" t="s">
        <v>310</v>
      </c>
      <c r="B469" s="56" t="s">
        <v>284</v>
      </c>
      <c r="C469" s="58" t="s">
        <v>547</v>
      </c>
      <c r="D469" s="9"/>
      <c r="E469" s="14">
        <v>600000</v>
      </c>
      <c r="F469" s="7">
        <f t="shared" si="7"/>
        <v>3029533622.0599966</v>
      </c>
    </row>
    <row r="470" spans="1:6" ht="99.95" customHeight="1" x14ac:dyDescent="0.3">
      <c r="A470" s="57" t="s">
        <v>310</v>
      </c>
      <c r="B470" s="56" t="s">
        <v>285</v>
      </c>
      <c r="C470" s="58" t="s">
        <v>548</v>
      </c>
      <c r="D470" s="9"/>
      <c r="E470" s="14">
        <v>11726017.439999999</v>
      </c>
      <c r="F470" s="7">
        <f t="shared" si="7"/>
        <v>3017807604.6199965</v>
      </c>
    </row>
    <row r="471" spans="1:6" ht="99.95" customHeight="1" x14ac:dyDescent="0.3">
      <c r="A471" s="57" t="s">
        <v>310</v>
      </c>
      <c r="B471" s="56" t="s">
        <v>286</v>
      </c>
      <c r="C471" s="58" t="s">
        <v>549</v>
      </c>
      <c r="D471" s="9"/>
      <c r="E471" s="14">
        <v>1860158.54</v>
      </c>
      <c r="F471" s="7">
        <f t="shared" si="7"/>
        <v>3015947446.0799966</v>
      </c>
    </row>
    <row r="472" spans="1:6" ht="99.95" customHeight="1" x14ac:dyDescent="0.3">
      <c r="A472" s="57" t="s">
        <v>310</v>
      </c>
      <c r="B472" s="56" t="s">
        <v>287</v>
      </c>
      <c r="C472" s="58" t="s">
        <v>550</v>
      </c>
      <c r="D472" s="9"/>
      <c r="E472" s="14">
        <v>1285675.01</v>
      </c>
      <c r="F472" s="7">
        <f t="shared" si="7"/>
        <v>3014661771.0699964</v>
      </c>
    </row>
    <row r="473" spans="1:6" ht="99.95" customHeight="1" x14ac:dyDescent="0.3">
      <c r="A473" s="57" t="s">
        <v>310</v>
      </c>
      <c r="B473" s="56" t="s">
        <v>288</v>
      </c>
      <c r="C473" s="58" t="s">
        <v>517</v>
      </c>
      <c r="D473" s="9"/>
      <c r="E473" s="14">
        <v>424596.22</v>
      </c>
      <c r="F473" s="7">
        <f t="shared" si="7"/>
        <v>3014237174.8499966</v>
      </c>
    </row>
    <row r="474" spans="1:6" ht="99.95" customHeight="1" x14ac:dyDescent="0.3">
      <c r="A474" s="57" t="s">
        <v>310</v>
      </c>
      <c r="B474" s="56" t="s">
        <v>289</v>
      </c>
      <c r="C474" s="58" t="s">
        <v>551</v>
      </c>
      <c r="D474" s="9"/>
      <c r="E474" s="14">
        <v>11389467.199999999</v>
      </c>
      <c r="F474" s="7">
        <f t="shared" si="7"/>
        <v>3002847707.6499968</v>
      </c>
    </row>
    <row r="475" spans="1:6" ht="99.95" customHeight="1" x14ac:dyDescent="0.3">
      <c r="A475" s="57" t="s">
        <v>310</v>
      </c>
      <c r="B475" s="56" t="s">
        <v>289</v>
      </c>
      <c r="C475" s="58" t="s">
        <v>551</v>
      </c>
      <c r="D475" s="9"/>
      <c r="E475" s="14">
        <v>6171903</v>
      </c>
      <c r="F475" s="7">
        <f t="shared" si="7"/>
        <v>2996675804.6499968</v>
      </c>
    </row>
    <row r="476" spans="1:6" ht="99.95" customHeight="1" x14ac:dyDescent="0.3">
      <c r="A476" s="57" t="s">
        <v>310</v>
      </c>
      <c r="B476" s="56" t="s">
        <v>289</v>
      </c>
      <c r="C476" s="58" t="s">
        <v>551</v>
      </c>
      <c r="D476" s="9"/>
      <c r="E476" s="14">
        <v>15000000</v>
      </c>
      <c r="F476" s="7">
        <f t="shared" si="7"/>
        <v>2981675804.6499968</v>
      </c>
    </row>
    <row r="477" spans="1:6" ht="99.95" customHeight="1" x14ac:dyDescent="0.3">
      <c r="A477" s="57" t="s">
        <v>310</v>
      </c>
      <c r="B477" s="56" t="s">
        <v>289</v>
      </c>
      <c r="C477" s="58" t="s">
        <v>551</v>
      </c>
      <c r="D477" s="9"/>
      <c r="E477" s="14">
        <v>8000000</v>
      </c>
      <c r="F477" s="7">
        <f t="shared" si="7"/>
        <v>2973675804.6499968</v>
      </c>
    </row>
    <row r="478" spans="1:6" ht="99.95" customHeight="1" x14ac:dyDescent="0.3">
      <c r="A478" s="57" t="s">
        <v>310</v>
      </c>
      <c r="B478" s="56" t="s">
        <v>289</v>
      </c>
      <c r="C478" s="58" t="s">
        <v>551</v>
      </c>
      <c r="D478" s="9"/>
      <c r="E478" s="14">
        <v>6700000</v>
      </c>
      <c r="F478" s="7">
        <f t="shared" si="7"/>
        <v>2966975804.6499968</v>
      </c>
    </row>
    <row r="479" spans="1:6" ht="99.95" customHeight="1" x14ac:dyDescent="0.3">
      <c r="A479" s="12"/>
      <c r="B479" s="11"/>
      <c r="C479" s="10"/>
      <c r="D479" s="9"/>
      <c r="E479" s="14"/>
      <c r="F479" s="7"/>
    </row>
    <row r="480" spans="1:6" ht="99.95" customHeight="1" x14ac:dyDescent="0.3">
      <c r="A480" s="12"/>
      <c r="B480" s="11"/>
      <c r="C480" s="10"/>
      <c r="D480" s="9"/>
      <c r="E480" s="14"/>
      <c r="F480" s="7"/>
    </row>
    <row r="481" spans="1:6" ht="99.95" customHeight="1" x14ac:dyDescent="0.3">
      <c r="A481" s="12"/>
      <c r="B481" s="11"/>
      <c r="C481" s="10"/>
      <c r="D481" s="9"/>
      <c r="E481" s="14"/>
      <c r="F481" s="7"/>
    </row>
    <row r="482" spans="1:6" ht="99.95" customHeight="1" x14ac:dyDescent="0.3">
      <c r="A482" s="12"/>
      <c r="B482" s="11"/>
      <c r="C482" s="10"/>
      <c r="D482" s="9"/>
      <c r="E482" s="14"/>
      <c r="F482" s="7"/>
    </row>
    <row r="483" spans="1:6" ht="99.95" customHeight="1" x14ac:dyDescent="0.3">
      <c r="A483" s="12"/>
      <c r="B483" s="11"/>
      <c r="C483" s="10"/>
      <c r="D483" s="9"/>
      <c r="E483" s="14"/>
      <c r="F483" s="7"/>
    </row>
    <row r="484" spans="1:6" ht="99.95" customHeight="1" x14ac:dyDescent="0.3">
      <c r="A484" s="12"/>
      <c r="B484" s="11"/>
      <c r="C484" s="10"/>
      <c r="D484" s="9"/>
      <c r="E484" s="14"/>
      <c r="F484" s="7"/>
    </row>
    <row r="485" spans="1:6" ht="99.95" customHeight="1" x14ac:dyDescent="0.3">
      <c r="A485" s="12"/>
      <c r="B485" s="11"/>
      <c r="C485" s="10"/>
      <c r="D485" s="9"/>
      <c r="E485" s="14"/>
      <c r="F485" s="7"/>
    </row>
    <row r="486" spans="1:6" ht="99.95" customHeight="1" x14ac:dyDescent="0.3">
      <c r="A486" s="12"/>
      <c r="B486" s="11"/>
      <c r="C486" s="10"/>
      <c r="D486" s="9"/>
      <c r="E486" s="14"/>
      <c r="F486" s="7"/>
    </row>
    <row r="487" spans="1:6" ht="99.95" customHeight="1" x14ac:dyDescent="0.3">
      <c r="A487" s="12"/>
      <c r="B487" s="11"/>
      <c r="C487" s="10"/>
      <c r="D487" s="9"/>
      <c r="E487" s="14"/>
      <c r="F487" s="7"/>
    </row>
    <row r="488" spans="1:6" ht="99.95" customHeight="1" x14ac:dyDescent="0.3">
      <c r="A488" s="12"/>
      <c r="B488" s="11"/>
      <c r="C488" s="10"/>
      <c r="D488" s="9"/>
      <c r="E488" s="14"/>
      <c r="F488" s="7"/>
    </row>
    <row r="489" spans="1:6" ht="99.95" customHeight="1" x14ac:dyDescent="0.3">
      <c r="A489" s="12"/>
      <c r="B489" s="11"/>
      <c r="C489" s="10"/>
      <c r="D489" s="9"/>
      <c r="E489" s="14"/>
      <c r="F489" s="7"/>
    </row>
    <row r="490" spans="1:6" ht="99.95" customHeight="1" x14ac:dyDescent="0.3">
      <c r="A490" s="12"/>
      <c r="B490" s="11"/>
      <c r="C490" s="10"/>
      <c r="D490" s="9"/>
      <c r="E490" s="14"/>
      <c r="F490" s="7"/>
    </row>
    <row r="491" spans="1:6" ht="99.95" customHeight="1" x14ac:dyDescent="0.3">
      <c r="A491" s="12"/>
      <c r="B491" s="11"/>
      <c r="C491" s="10"/>
      <c r="D491" s="9"/>
      <c r="E491" s="14"/>
      <c r="F491" s="7"/>
    </row>
    <row r="492" spans="1:6" ht="99.95" customHeight="1" x14ac:dyDescent="0.3">
      <c r="A492" s="12"/>
      <c r="B492" s="11"/>
      <c r="C492" s="10"/>
      <c r="D492" s="9"/>
      <c r="E492" s="14"/>
      <c r="F492" s="7"/>
    </row>
    <row r="493" spans="1:6" ht="99.95" customHeight="1" x14ac:dyDescent="0.3">
      <c r="A493" s="12"/>
      <c r="B493" s="11"/>
      <c r="C493" s="10"/>
      <c r="D493" s="9"/>
      <c r="E493" s="14"/>
      <c r="F493" s="7"/>
    </row>
    <row r="494" spans="1:6" ht="99.95" customHeight="1" x14ac:dyDescent="0.3">
      <c r="A494" s="12"/>
      <c r="B494" s="11"/>
      <c r="C494" s="10"/>
      <c r="D494" s="9"/>
      <c r="E494" s="14"/>
      <c r="F494" s="7"/>
    </row>
    <row r="495" spans="1:6" ht="99.95" customHeight="1" x14ac:dyDescent="0.3">
      <c r="A495" s="12"/>
      <c r="B495" s="11"/>
      <c r="C495" s="10"/>
      <c r="D495" s="9"/>
      <c r="E495" s="14"/>
      <c r="F495" s="7"/>
    </row>
    <row r="496" spans="1:6" ht="99.95" customHeight="1" x14ac:dyDescent="0.3">
      <c r="A496" s="12"/>
      <c r="B496" s="11"/>
      <c r="C496" s="10"/>
      <c r="D496" s="9"/>
      <c r="E496" s="14"/>
      <c r="F496" s="7"/>
    </row>
    <row r="497" spans="1:6" ht="99.95" customHeight="1" x14ac:dyDescent="0.3">
      <c r="A497" s="12"/>
      <c r="B497" s="11"/>
      <c r="C497" s="10"/>
      <c r="D497" s="9"/>
      <c r="E497" s="14"/>
      <c r="F497" s="7"/>
    </row>
    <row r="498" spans="1:6" ht="99.95" customHeight="1" x14ac:dyDescent="0.3">
      <c r="A498" s="12"/>
      <c r="B498" s="11"/>
      <c r="C498" s="10"/>
      <c r="D498" s="9"/>
      <c r="E498" s="13"/>
      <c r="F498" s="7"/>
    </row>
    <row r="499" spans="1:6" ht="99.95" customHeight="1" x14ac:dyDescent="0.3">
      <c r="A499" s="12"/>
      <c r="B499" s="11"/>
      <c r="C499" s="10"/>
      <c r="D499" s="9"/>
      <c r="E499" s="8"/>
      <c r="F499" s="7"/>
    </row>
    <row r="500" spans="1:6" ht="99.95" customHeight="1" x14ac:dyDescent="0.3">
      <c r="A500" s="12"/>
      <c r="B500" s="11"/>
      <c r="C500" s="10"/>
      <c r="D500" s="9"/>
      <c r="E500" s="8"/>
      <c r="F500" s="7"/>
    </row>
    <row r="501" spans="1:6" ht="99.95" customHeight="1" x14ac:dyDescent="0.3">
      <c r="A501" s="12"/>
      <c r="B501" s="11"/>
      <c r="C501" s="10"/>
      <c r="D501" s="9"/>
      <c r="E501" s="8"/>
      <c r="F501" s="7"/>
    </row>
    <row r="502" spans="1:6" ht="99.95" customHeight="1" x14ac:dyDescent="0.3">
      <c r="A502" s="12"/>
      <c r="B502" s="11"/>
      <c r="C502" s="10"/>
      <c r="D502" s="9"/>
      <c r="E502" s="8"/>
      <c r="F502" s="7"/>
    </row>
    <row r="503" spans="1:6" ht="99.95" customHeight="1" x14ac:dyDescent="0.3">
      <c r="A503" s="12"/>
      <c r="B503" s="11"/>
      <c r="C503" s="10"/>
      <c r="D503" s="9"/>
      <c r="E503" s="8"/>
      <c r="F503" s="7"/>
    </row>
    <row r="504" spans="1:6" ht="99.95" customHeight="1" x14ac:dyDescent="0.3">
      <c r="A504" s="12"/>
      <c r="B504" s="11"/>
      <c r="C504" s="10"/>
      <c r="D504" s="9"/>
      <c r="E504" s="8"/>
      <c r="F504" s="7"/>
    </row>
  </sheetData>
  <mergeCells count="3">
    <mergeCell ref="A6:F7"/>
    <mergeCell ref="A8:F8"/>
    <mergeCell ref="A9:F9"/>
  </mergeCells>
  <printOptions gridLines="1"/>
  <pageMargins left="0.74803149606299213" right="0.35433070866141736" top="0.59055118110236227" bottom="0.39370078740157483" header="0.19685039370078741" footer="0.19685039370078741"/>
  <pageSetup scale="50" fitToHeight="1000" orientation="portrait" r:id="rId1"/>
  <headerFooter alignWithMargins="0">
    <oddFooter>&amp;C&amp;L&amp;R Página &amp;P de &amp;N</oddFooter>
  </headerFooter>
  <ignoredErrors>
    <ignoredError sqref="B18:B47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 Y GASTOS  </vt:lpstr>
      <vt:lpstr>'INGRESOS Y GASTOS  '!Print_Area</vt:lpstr>
      <vt:lpstr>'INGRESOS Y GASTOS 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Franklin Diaz</cp:lastModifiedBy>
  <cp:lastPrinted>2025-09-03T21:53:07Z</cp:lastPrinted>
  <dcterms:created xsi:type="dcterms:W3CDTF">2025-09-03T14:29:53Z</dcterms:created>
  <dcterms:modified xsi:type="dcterms:W3CDTF">2025-09-04T14:27:14Z</dcterms:modified>
</cp:coreProperties>
</file>