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c\Desktop\DIRECCION TECNICA AÑO 2025\INDICADORES DE TRANSPARENCIA\TRIMESTRE JULIO-SEPTIEMBRE  2025\"/>
    </mc:Choice>
  </mc:AlternateContent>
  <xr:revisionPtr revIDLastSave="0" documentId="13_ncr:1_{F1BEC82D-9886-474C-84B8-BE14608AE4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SEGUIMIENTO " sheetId="3" r:id="rId1"/>
    <sheet name="INFORME SEGUIMIENTO  (2)" sheetId="4" r:id="rId2"/>
  </sheets>
  <definedNames>
    <definedName name="_xlnm.Print_Area" localSheetId="1">'INFORME SEGUIMIENTO  (2)'!$A$1:$N$224</definedName>
    <definedName name="Print_Area" localSheetId="0">'INFORME SEGUIMIENTO '!$A$1:$N$221</definedName>
    <definedName name="Print_Area" localSheetId="1">'INFORME SEGUIMIENTO  (2)'!$A$1:$N$221</definedName>
    <definedName name="Print_Titles" localSheetId="0">'INFORME SEGUIMIENTO '!$1:$4</definedName>
    <definedName name="Print_Titles" localSheetId="1">'INFORME SEGUIMIENTO  (2)'!$1:$4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4" i="4" l="1"/>
  <c r="J223" i="4"/>
  <c r="J222" i="4"/>
  <c r="J219" i="4"/>
  <c r="J217" i="4"/>
  <c r="J216" i="4"/>
  <c r="J212" i="4"/>
  <c r="J211" i="4"/>
  <c r="J208" i="4"/>
  <c r="J202" i="4"/>
  <c r="J198" i="4"/>
  <c r="J192" i="4"/>
  <c r="J187" i="4"/>
  <c r="J185" i="4"/>
  <c r="J183" i="4"/>
  <c r="J180" i="4"/>
  <c r="J177" i="4"/>
  <c r="J173" i="4"/>
  <c r="J172" i="4"/>
  <c r="J169" i="4"/>
  <c r="J167" i="4"/>
  <c r="J166" i="4"/>
  <c r="J159" i="4"/>
  <c r="J153" i="4"/>
  <c r="J147" i="4"/>
  <c r="J146" i="4"/>
  <c r="J138" i="4"/>
  <c r="J136" i="4"/>
  <c r="J131" i="4"/>
  <c r="J128" i="4"/>
  <c r="J124" i="4"/>
  <c r="J122" i="4"/>
  <c r="J115" i="4"/>
  <c r="J112" i="4"/>
  <c r="J108" i="4"/>
  <c r="J105" i="4"/>
  <c r="J101" i="4"/>
  <c r="J96" i="4"/>
  <c r="J94" i="4"/>
  <c r="J93" i="4"/>
  <c r="J88" i="4"/>
  <c r="J87" i="4"/>
  <c r="J81" i="4"/>
  <c r="J78" i="4"/>
  <c r="J75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J5" i="4"/>
  <c r="A7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J124" i="3"/>
  <c r="J224" i="3" l="1"/>
  <c r="J223" i="3"/>
  <c r="J222" i="3"/>
  <c r="J219" i="3"/>
  <c r="J217" i="3"/>
  <c r="J216" i="3"/>
  <c r="J212" i="3"/>
  <c r="J211" i="3"/>
  <c r="J208" i="3"/>
  <c r="J202" i="3"/>
  <c r="J198" i="3"/>
  <c r="J192" i="3"/>
  <c r="J187" i="3"/>
  <c r="J185" i="3"/>
  <c r="J183" i="3"/>
  <c r="J180" i="3"/>
  <c r="J177" i="3"/>
  <c r="J173" i="3"/>
  <c r="J172" i="3"/>
  <c r="J169" i="3"/>
  <c r="J167" i="3"/>
  <c r="J166" i="3"/>
  <c r="J159" i="3"/>
  <c r="J153" i="3"/>
  <c r="J147" i="3"/>
  <c r="J146" i="3"/>
  <c r="J138" i="3"/>
  <c r="J136" i="3"/>
  <c r="J131" i="3"/>
  <c r="J128" i="3"/>
  <c r="J122" i="3"/>
  <c r="J115" i="3"/>
  <c r="J112" i="3"/>
  <c r="J108" i="3"/>
  <c r="J105" i="3"/>
  <c r="J101" i="3"/>
  <c r="J96" i="3"/>
  <c r="J94" i="3"/>
  <c r="J93" i="3"/>
  <c r="J88" i="3"/>
  <c r="J87" i="3"/>
  <c r="J81" i="3"/>
  <c r="J78" i="3"/>
  <c r="J75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A6" i="3"/>
</calcChain>
</file>

<file path=xl/sharedStrings.xml><?xml version="1.0" encoding="utf-8"?>
<sst xmlns="http://schemas.openxmlformats.org/spreadsheetml/2006/main" count="1800" uniqueCount="454">
  <si>
    <t>MINISTERIO DE OBRAS PÚBLICAS Y COMUNICACIONES</t>
  </si>
  <si>
    <t>TIPO PROYECTO</t>
  </si>
  <si>
    <t>NOMBRE</t>
  </si>
  <si>
    <t xml:space="preserve">INFORME DE SEGUIMIENTO Y PRESUPUESTO DE PROGRAMAS Y PROYECTOS </t>
  </si>
  <si>
    <t>CONTRATISTA</t>
  </si>
  <si>
    <t xml:space="preserve">TRABAJOS EMERGENCIA VARIOS EN LA PROVINCIA DUARTE POR LAS LLUVIAS DE NOVIEMBRE Y DICIEMBRE 2016 </t>
  </si>
  <si>
    <t xml:space="preserve">TRABAJOS EMERGENCIA VARIOS EN LAS PROVINCIAS DUARTE Y LA VEGA POR LLUVIAS DE NOVIEMBRE Y DICIEMBRE/2016 </t>
  </si>
  <si>
    <t xml:space="preserve">TRABAJOS EMERGENCIA VARIOS EN LAS PROVINCIAS DUARTE Y SANCHEZ RAMIREZ POR LLUVIAS DE NOVIEMBRE Y DICIEMBRE/2016 </t>
  </si>
  <si>
    <t xml:space="preserve">TRABAJOS EMERGENCIA VARIOS EN LA PROVINCIA EL SEIBO POR LAS LLUVIAS DE NOVIEMBRE Y DICIEMBRE 2016 </t>
  </si>
  <si>
    <t xml:space="preserve">TRABAJOS EMERGENCIA VATIOS EN PROVINCIAS EL SEYBO Y MARIA TRINIDAD SANCHEZ POR LAS LLUVIAS DE NOVIEMBRE Y DICIEMBRE/2016 </t>
  </si>
  <si>
    <t xml:space="preserve">TRABAJOS EMERGENCIA VARIOS EN LA PROVINCIA ESPAILLAT POR LAS LLUVIAS DE NOVIEMBRE Y DICIEMBRE 2016 </t>
  </si>
  <si>
    <t xml:space="preserve">TRABAJOS EMERGENCIA VARIOS EN LA PROVINCIA HATO MAYOR POR LAS LLUVIAS DE NOVIEMBRE Y DICIEMBRE 2016 </t>
  </si>
  <si>
    <t xml:space="preserve">TRABAJ. EMERG. RECONST. CARRET. HATO MAYOR-YERBA BUENA-VICENTILLO POR LAS LLUVIAS DE NOVIEMBRE Y DICIEMBRE 2016 </t>
  </si>
  <si>
    <t xml:space="preserve">TRABAJOS EMERGENCIA VARIOS EN LA PROVINCIA MARIA TRINIDAD SANCHEZ POR LLUVIAS DE NOVIEMBRE Y DICIEMBRE/2016 </t>
  </si>
  <si>
    <t xml:space="preserve">TRABAJOS EMERGENCIA VARIOS EN LA PROVINCIA LA ALTAGRACIA  POR LLUVIAS DE NOVIEMBRE Y DICIEMBRE/2016 </t>
  </si>
  <si>
    <t xml:space="preserve"> CONSTRUCCIÓN DEL MERCADO MUNICIPAL DE HIGUEY, PROV. LA ALTAGRACIA </t>
  </si>
  <si>
    <t xml:space="preserve">TRABAJOS EMERGENCIA VARIOS EN LA PROVINVIA LA ALTAGRACIA, POR LLUVIAS DE NOVIEMBRE Y DICIEMBRE/2016 </t>
  </si>
  <si>
    <t xml:space="preserve">TRABAJOS EMERGENCIA PARA LA RECONSTRUCCION CAM. VEC.EL PEÑON DE LOS REYES, PROLONG.SANTA CLARA-LA TRANQUERA, TRAMO CARRET. LA ZANJA-NISIBON Y CAM. VEC. BEJUCAL-GUINEO-GARCIA, HIGUEY, PROV. LA ALTRAGRACIA </t>
  </si>
  <si>
    <t>CONSTRUCCION DE LAS CALLES DEL BARRIO VILLA HERMOSA, PROV. LA ROMANA</t>
  </si>
  <si>
    <t xml:space="preserve">CONSTRUCCIÓN DEL MERCADO DE LA VEGA, ETAPA II, PROV. LA VEGA </t>
  </si>
  <si>
    <t xml:space="preserve">TRABAJOS EMERGENCIAS EN LA CONSTRUCCION MERCADO DE LA VEGA, PROV. LA VEGA POR LAS LLUVIAS DE NOV. Y DIC./2016 </t>
  </si>
  <si>
    <t xml:space="preserve">TRABAJOS EMERGENCIA VARIOS EN LAS PROVINCIAS LA VEGA Y ESPAILLAT POR LAS LLUVIAS DE NOV. Y DIC./2016 </t>
  </si>
  <si>
    <t xml:space="preserve">TRABAJOS EMERGENCIA VARIOS EN LAS PROVINCIAS LA VEGA, MONTECRISTI Y PUERTO PLATA POR LLUVIAS DE NOVIEMBRE Y DICIEMBRE/2016 </t>
  </si>
  <si>
    <t xml:space="preserve">ASFALTADO Y ACONDICIONAMIENTO DE LA CARRET. NAGUA-CABRERA-RIO SAN JUAN-GASPAR HERNANDEZ-PUERTO PLATA (LLUVIAS DE ABRIL 2012) EL 49.5927% FUE CEDIDO S/C/CONTRATO 1100/2017 QUE SUSTITUYO A LA 295/2017. A CONSTRUCTORA MAR </t>
  </si>
  <si>
    <t xml:space="preserve">TRABAJOS EMERGENCIA CONSTRUCCION DE UN PUENTE Y CARRETERA EN LAS PROVINCIAS MARIA T. SANCHEZ Y ESPAILLAT POR LLUVIAS DE NOVIEMBRE Y DICIEMBRE/2016 </t>
  </si>
  <si>
    <t xml:space="preserve">TRABAJOS EMERGENCIA VARIOS EN LAS PROVINCIAS MARIA TRINIDAD SANCHEZ Y PUERTO PLATA POR LAS LLUVIAS DE NOVIEMBRE Y DICIEMBRE 2016 </t>
  </si>
  <si>
    <t xml:space="preserve">TRABAJOS EMERGENCIA VARIOS EN LAS PROVINCIAS MARIA TRINIDAD SANCHEZ Y SAMANA POR LLUVIAS DE NOVIEMBRE Y DICIEMBRE/2016 </t>
  </si>
  <si>
    <t xml:space="preserve">TRABAJOS EMERGENCIA VARIOS EN LAS PROVINCIAS MONSEÑOR NOUEL Y SANTIAGO  POR LLUVIAS DE NOVIEMBRE Y DICIEMBRE/2016 </t>
  </si>
  <si>
    <t xml:space="preserve">RECONSTRUCCIÓN DE LA CARRETERA BAYAGUANA-EL PUERTO. </t>
  </si>
  <si>
    <t xml:space="preserve">TRABAJOS EMERGENCIA VARIOS EN LA PROVINCIA MONTECRISTI POR LAS LLUVIAS DE NOV. Y DIC./2016 </t>
  </si>
  <si>
    <t xml:space="preserve">RECONSTRUCCIÓN CARRETERA GUAYUBIN -LAS MATAS DE SANTA CRUZ-COPEY-PEPILLO-SALCEDO, PROVINCIA MONTECRISTI,R.D. </t>
  </si>
  <si>
    <t xml:space="preserve">PLAN DE ASFALTADO Y ADECUACION CON UN ANCHO DE 5MTS. Y ESPESOR DE ASFALTO 2" EN DIFERENTES PROVS. DEL PAIS </t>
  </si>
  <si>
    <t xml:space="preserve">ADDENDUM 1, 175/2018 AL CONTRATO: 224/2012 DE LA OISOE, OBRA: RECONST. Y AMPL. CARRET. ENRIQUILLO -PEDERNALES </t>
  </si>
  <si>
    <t xml:space="preserve">TRABAJOS EMERGENCIA VARIOS  EN LA PROVINCIA PUERTO PLATA POR LLUVIAS DE NOVIEMBRE Y DICIEMBRE/2016 </t>
  </si>
  <si>
    <t xml:space="preserve">TRABAJOS EMERGENCIA VARIOS EN LAS PROVINCIAS PUERTO PLATA Y VALVERDE POR LLUVIAS DE NOVIEMBRE Y DICIEMBRE/2016 </t>
  </si>
  <si>
    <t xml:space="preserve">TRABAJOS EMERGENCIA VARIOS EN LA PROVINCIA DE PUERTO PLATA POR LLUVIAS DE NOVIEMBRE Y DICIEMBRE/2016 </t>
  </si>
  <si>
    <t>CONSTRUCCION Y RECONSTRUCCION CARRETERA ISABELA  - BARRANCON - EL ESTRECHO, PROV., PUERTO PLATA</t>
  </si>
  <si>
    <t xml:space="preserve">TRABAJOS EMERGENCIA VARIOS EN LAS PROVINCIAS PUERTO PLATA Y SAMANA POR LAS LLUVIAS DE NOVIEMBRE Y DICIEMBRE DEL 2016 </t>
  </si>
  <si>
    <t xml:space="preserve">DISEÑO Y RECONSTRUCCIÓN ENTRADA DE ACCESO A LA PROVINCIA DE SAMANÁ </t>
  </si>
  <si>
    <t xml:space="preserve">TRABAJOS EMERGENCIA VARIOS EN LA PROVINCIA SANCHEZ RAMIREZ POR LLUVIAS DE NOVIEMBRE Y DICIEMBRE/2016 </t>
  </si>
  <si>
    <t xml:space="preserve">CARRETERA TURISTICA LA CUMBRE, SANTIAGO-PUERTO PLATA </t>
  </si>
  <si>
    <t xml:space="preserve">TRABAJOS EMERGENCIA VARIOS EN LAS PROVINCIAS SANTIAGO Y PUERTO PLATA POR LLUVIAS DE NOVIEMBRE Y DICIEMBRE/2016 </t>
  </si>
  <si>
    <t xml:space="preserve">CONSTRUCCIÓN DE VIVIENDAS Y PARQUE EN EL MUNICIPIO DE SAN LUIS, PROV. STO. DGO. ESTE, LOTE I </t>
  </si>
  <si>
    <t xml:space="preserve">CONSTRUCCIÓN DEL PALACIO DE JUSTICIA DE SANTO DOMINGO ESTE </t>
  </si>
  <si>
    <t xml:space="preserve">RECONST. TRAMOS DE CARRET. LAS GUAYIGAS (KM. 22)-HATO NUEVO (SUS CALLES)-LOS ALCARRIZOS Y EL TRAMO CABALLONA-LA CIENEGA. </t>
  </si>
  <si>
    <t xml:space="preserve">CONSTRUCCION DEL TRIBUNAL CONSTITUCIONAL DE SANTO DOMINGO OESTE </t>
  </si>
  <si>
    <t xml:space="preserve">CONSTRUCCION DE LOS PARQUEOS DE ATENCION INTEGRAL PARA LA DISCAPACIDAD (CAID) (SANTO DOMINGO ESTE, LOTE III).- </t>
  </si>
  <si>
    <t xml:space="preserve">DISEÑO Y CONST. TRAMO CARRET. BELLA VISTA, (ZONA FRANCA DE GUERRA), CRUCE CARRET. STO. DGO.-SAMANA, LONG. APROX. DE 6.5 KMS., MUNIC. SAN ANT. DE GUERRA, PROV. STO. DGO. </t>
  </si>
  <si>
    <t>169-2012</t>
  </si>
  <si>
    <t>478-2004</t>
  </si>
  <si>
    <t>39-2017</t>
  </si>
  <si>
    <t>176-2018</t>
  </si>
  <si>
    <t>940-2019</t>
  </si>
  <si>
    <t>20-2017</t>
  </si>
  <si>
    <t>08-2017</t>
  </si>
  <si>
    <t>38-2017</t>
  </si>
  <si>
    <t>21-2017</t>
  </si>
  <si>
    <t>30-2017</t>
  </si>
  <si>
    <t>33-2017</t>
  </si>
  <si>
    <t>40-2017</t>
  </si>
  <si>
    <t>07-2017</t>
  </si>
  <si>
    <t>09-2017</t>
  </si>
  <si>
    <t>29-2017</t>
  </si>
  <si>
    <t>22-2017</t>
  </si>
  <si>
    <t>62-2017</t>
  </si>
  <si>
    <t>793-2019</t>
  </si>
  <si>
    <t>97-2017</t>
  </si>
  <si>
    <t>110-2017</t>
  </si>
  <si>
    <t>189-2008</t>
  </si>
  <si>
    <t>150-2020</t>
  </si>
  <si>
    <t>32-2017</t>
  </si>
  <si>
    <t>10-2017</t>
  </si>
  <si>
    <t>55-2017</t>
  </si>
  <si>
    <t>76-2012</t>
  </si>
  <si>
    <t>57-2017</t>
  </si>
  <si>
    <t>37-2017</t>
  </si>
  <si>
    <t>47-2017</t>
  </si>
  <si>
    <t>12-2017</t>
  </si>
  <si>
    <t>51-2019</t>
  </si>
  <si>
    <t>41-2017</t>
  </si>
  <si>
    <t>520-2018</t>
  </si>
  <si>
    <t>242-2017</t>
  </si>
  <si>
    <t>175-2018</t>
  </si>
  <si>
    <t>31-2017</t>
  </si>
  <si>
    <t>17-2017</t>
  </si>
  <si>
    <t>13-2017</t>
  </si>
  <si>
    <t>70-2008</t>
  </si>
  <si>
    <t>49-2017</t>
  </si>
  <si>
    <t>68-2019</t>
  </si>
  <si>
    <t>19-2017</t>
  </si>
  <si>
    <t>64-2012</t>
  </si>
  <si>
    <t>36-2017</t>
  </si>
  <si>
    <t>27-2017</t>
  </si>
  <si>
    <t>637-2019</t>
  </si>
  <si>
    <t>608-2017</t>
  </si>
  <si>
    <t>591-2019</t>
  </si>
  <si>
    <t>386-2000</t>
  </si>
  <si>
    <t>596-2019</t>
  </si>
  <si>
    <t>907-2019</t>
  </si>
  <si>
    <t>226-2009</t>
  </si>
  <si>
    <t>INFRAESTRUCTURA VIAL</t>
  </si>
  <si>
    <t>INFRAESTRUCTURA EDIFICACIONES</t>
  </si>
  <si>
    <t xml:space="preserve">REPARACION Y CONSTRUCCION DE 2 NUEVOS NIVELES AL EDIFICIO QUE ALOJA AL INSTITUTO DOMINICANO DE CARDIOLOGIA (IDC), UBICADO EN LOS RIOS,   D.N. </t>
  </si>
  <si>
    <t xml:space="preserve">TRABAJOS EMERGENCIA VARIOS EN LAS PROVINCIA MOTECRISTI POR LAS LLUVIAS DE NOVIEMBRE Y DICIEMBRE 2016 </t>
  </si>
  <si>
    <t xml:space="preserve">TRABAJOS EMERGENCIA VARIOS EN LAS PROVINCIAS HATO MAYOR, SANTIAGO  Y PUERTO PLATA POR LAS LLUVIAS DE NOV. Y DIC./2016 </t>
  </si>
  <si>
    <t xml:space="preserve">TRABAJOS VARIOS DE EMERGENCIA EN LAS PROVINCIAS , SANCHEZ RAMIREZ Y HERMANAS MIRABAL POR LLUVIAS DE NOV. Y DIC./2016 </t>
  </si>
  <si>
    <t>MOLL, S.A.</t>
  </si>
  <si>
    <t>CONSTRUCTORA CALICHE, SRL</t>
  </si>
  <si>
    <t>EMPRESAS CONSTRUCTORA DE OBRAS VIALES (ECOVIAL), SRL</t>
  </si>
  <si>
    <t>CONSTRUCTORA GALAPAGOS, SRL</t>
  </si>
  <si>
    <t>A. ALBA SANCHEZ &amp; ASOCIADOS, SAS</t>
  </si>
  <si>
    <t>CONSTRUCTORA BOPER, SRL</t>
  </si>
  <si>
    <t>CONSTRUCTORA JORDACA, SRL</t>
  </si>
  <si>
    <t>GRUPO MILOMAR, SRL</t>
  </si>
  <si>
    <t>PROYECTOS INDUSTRIALES, SRL (PINSA)</t>
  </si>
  <si>
    <t>MALESPIN CONSTRUCTORA, SRL</t>
  </si>
  <si>
    <t>NELSON GREGORIO PEGUERO REYES</t>
  </si>
  <si>
    <t>CONIDEC, SRL</t>
  </si>
  <si>
    <t>CORPORACION DE ASFALTO SRL (COA)</t>
  </si>
  <si>
    <t>MARCUS PUBLISHING, SRL</t>
  </si>
  <si>
    <t>ARQ. RAUL MORILLA Y ASOCIADOS, SRL</t>
  </si>
  <si>
    <t>CONSTRUCCIONES Y PROYECTOS PROVISAT, SRL</t>
  </si>
  <si>
    <t>CONSTRUCTORA RIZEK &amp; ASOCIADOS, SRL</t>
  </si>
  <si>
    <t>J. LOPEZ CONSTRUCTORA, SRL</t>
  </si>
  <si>
    <t>INGECOMPSA, SRL</t>
  </si>
  <si>
    <t>CONSORCIO CONDA KUKY IEMCA, SRL</t>
  </si>
  <si>
    <t>MANTENIMIENTO VIAL, SRL</t>
  </si>
  <si>
    <t>EQUIPOS Y CONSTRUCCIONES ORIS MANZUETA (ECOM), SRL</t>
  </si>
  <si>
    <t>ANDALAR INTERNATIONAL, SRL</t>
  </si>
  <si>
    <t>GALAN GRULLON &amp; MONTAS, SRL</t>
  </si>
  <si>
    <t>P&amp;H SERVING, SRL</t>
  </si>
  <si>
    <t>DEVIALSA DESARROLLO VIAL, SRL</t>
  </si>
  <si>
    <t>ANTILLEAN CONSTRUCTION CORPORATION, SRL</t>
  </si>
  <si>
    <t>CONSTRUCTORA CAMPOS, S.A.</t>
  </si>
  <si>
    <t>CONSTRUCTORA LAS, SRL</t>
  </si>
  <si>
    <t>CARIBEAN COAST GENERAL CONTRACTORS</t>
  </si>
  <si>
    <t xml:space="preserve">HERMANOS YARULLT  &amp;  CO., C. POR A. </t>
  </si>
  <si>
    <t xml:space="preserve">CONSTRUCTORA YUNES, S.R.L </t>
  </si>
  <si>
    <t>CONSTRUCCIONES Y VIVIENDAS, S.A. (CONVISA)</t>
  </si>
  <si>
    <t xml:space="preserve">INGENIRIA ESTRELLA, S.R.L. </t>
  </si>
  <si>
    <t xml:space="preserve">MALESPIN CONSTRUCTORA, S.R.L. </t>
  </si>
  <si>
    <t>ING. NANCY JAQUELIN GOMEZ POPOTERS</t>
  </si>
  <si>
    <t>INVERSIONES DEL CARIBE (IDC)</t>
  </si>
  <si>
    <t>CONSORCIO GPS</t>
  </si>
  <si>
    <t>IDC CONSTRUCCION, SRL</t>
  </si>
  <si>
    <t>GRUPO DE INGENIEROS DEL ESTE, S.A. (GIESA)</t>
  </si>
  <si>
    <t>CONSTRUCTORA MOLL, SRL</t>
  </si>
  <si>
    <t>ANDRES &amp; CAMILA MATERIALES Y CONSTRUCCIONES, SRL</t>
  </si>
  <si>
    <t>CONSTRUCTORA YUNES,SRL</t>
  </si>
  <si>
    <t>CONSORCIO RIZEK INGENIERIA METALICA</t>
  </si>
  <si>
    <t>CONSORCIO INCAP (INCO-AM-PRECON)</t>
  </si>
  <si>
    <t xml:space="preserve">RECONST. CALZADA AUT. DUARTE (TRAMO SANTIAGO- STO. DGO.) CALZADA VIEJA. EL 49.99% FUE CEDIDO A CONSTRUCTORA MAR </t>
  </si>
  <si>
    <t xml:space="preserve">CONST. AVE., CIRCUNVALACIÓN SUR DE LA CIUDAD DE SAN FCO DE MACORIS PROV. DUARTE </t>
  </si>
  <si>
    <t>CONTRATO NO.</t>
  </si>
  <si>
    <t>INGENIERIA E INVERSIONES GLOBISA, SRL</t>
  </si>
  <si>
    <t>EJECUCION</t>
  </si>
  <si>
    <t>NO.</t>
  </si>
  <si>
    <t>CONSTRUCCION DE LA AVENIDA CIRCUNVALACION DE LOS ALCARRIZOS CON SUS REMALES Y ENLANCES (NUEVO CAMINO), SANTO DOMINGO OESTE</t>
  </si>
  <si>
    <t>COMPRESORES EQUIPOS E INGENIERIA, S.A.S. (COMPREICA, S.A.S)</t>
  </si>
  <si>
    <t>2,388,116,904.14</t>
  </si>
  <si>
    <t>16-2020</t>
  </si>
  <si>
    <t>GIL+GIL, CONSTRUCTORA, S.R.L. Y/O NILSA MERCEDES</t>
  </si>
  <si>
    <t>91-2008</t>
  </si>
  <si>
    <t>CONSTRUCTORA J.M.., S.A ING. JOSE MIGUEL UREÑA ROSA</t>
  </si>
  <si>
    <t>120-2008</t>
  </si>
  <si>
    <t>CORPORACION DE ASFALTO S.A. (COA)</t>
  </si>
  <si>
    <t>RECONST. CARRETERA LA YAGUIZA- LOS ZACONES - LOSCACAOS- SAN FRANCISCO DE MACORIS , PROV., DUARTE</t>
  </si>
  <si>
    <t>248-2006</t>
  </si>
  <si>
    <t>GRENYHAN,  S.A. Y/O ISRAEL SANTOS CAMPOS</t>
  </si>
  <si>
    <t>27-2020</t>
  </si>
  <si>
    <t>EQUIPO Y CONSTRUCCIONES DEL CIBAO, S.R.L. (ECOCISA) Y/O ING. SIXTO AUGUSTO INOA SUAZO</t>
  </si>
  <si>
    <t>RECONSTRUCCION  CARRETERA SANTIAGO RODRIGUEZ- MARTIN GARCIA - GUAYUBIN, PROV., MONTE CRISTY</t>
  </si>
  <si>
    <t>127-2005</t>
  </si>
  <si>
    <t>912-2019</t>
  </si>
  <si>
    <t>MOLL, S,A, Y/O ING. JOAN  MANUEL MOLINA ARAUJO</t>
  </si>
  <si>
    <t>DISEÑO, CONSTRUCCION Y RECONSTRUCCION DE CARRETERAS Y CAMINOS VECINALES EN VARIAS PROVINCIAS DE LA REGION NORTE DEL PAIS</t>
  </si>
  <si>
    <t>25-2020</t>
  </si>
  <si>
    <t>PROYECTOS INDUSTRIALES, S.R.L. Y/O ING. MIRNA FELIZ JIMENEZ</t>
  </si>
  <si>
    <t>84,101,826.41</t>
  </si>
  <si>
    <t>PROYECTOS INDUSTRIALES, S.R.L. (PINSA) Y/O ING. MIRNA FELIZ JIMENEZ</t>
  </si>
  <si>
    <t>25,975,143.40</t>
  </si>
  <si>
    <t>COSNTRUCCION NUEVO PUENTE SOBRE RIO CAMU, COMUNIDAD DE SABANETA, MUNICIPIO CONCEPCION DE LA VEGA, PROV. LA VEGA</t>
  </si>
  <si>
    <t>338-2021</t>
  </si>
  <si>
    <t>PROYECTOS INDUSTRIALES, S.R.L. 8PINSA) Y/O ING. MIRNA FELIZ JIMENEZ</t>
  </si>
  <si>
    <t>90-2021</t>
  </si>
  <si>
    <t>RECONSTRUCCION DE CAMINOS VECINALES EN LA PROVINCIA DUARTE, LOTE II</t>
  </si>
  <si>
    <t>011-2020</t>
  </si>
  <si>
    <t xml:space="preserve">INMOBILIARIA GECO, C POR A.  </t>
  </si>
  <si>
    <t>PLAN NACIONAL DE ASFALTADO EN LA PROVINCIA DE LA ALTAGRACIA, PROV.,LA ALTAGRACIA</t>
  </si>
  <si>
    <t xml:space="preserve">PLAN REGIONAL DE ASFALTADO POR DAÑOS OCASIONADOS POR LA TORMENTA OLGA EN LA PROVINCIA MONTE PLATA, R.D. </t>
  </si>
  <si>
    <t xml:space="preserve">RECONSTRUCCION CARRETERA BARAHONA - ENRIQUILLO POR LOS DAÑOS OCASIONADOS DURANTE LA TORMENTA SANDY, INCLUYENDO PARTIDAS DE RECONSTRUCCION DE PUENTES </t>
  </si>
  <si>
    <t>832-2021</t>
  </si>
  <si>
    <t>INGENIERIA CIVIL INTERNACIONAL, (ICI), SRL</t>
  </si>
  <si>
    <t>TERMINACION DE LA CONSTRUCCION DE LA CIRCUNVALACION SUR, DE LA CIUDAD DE AZUA, PROVINCIA AZUA, DESDE LA EST. 0+00 HASTA LA EST. 6+750, POR LOS DAÑOS OCASIONADOS POR LA TORMENTA SANDY</t>
  </si>
  <si>
    <t>YELLOW INGENIEROS &amp; ARQUITECTOS</t>
  </si>
  <si>
    <t>CONSTRUCTORA SERINAR</t>
  </si>
  <si>
    <t>GRUPO GORIS, SRL</t>
  </si>
  <si>
    <t>LICELO VAZQUEZ TINEO</t>
  </si>
  <si>
    <t>MESIGAL CONSTRUCCIONES, SRL</t>
  </si>
  <si>
    <t>GUZMAN RODRIGUEZ &amp; ASOCIADOS, SRL</t>
  </si>
  <si>
    <t>IDC, CONSTRUCCIONES</t>
  </si>
  <si>
    <t>CONSTRUCTORA MACDOUGALL, SRL</t>
  </si>
  <si>
    <t>CONPROINA, SRL</t>
  </si>
  <si>
    <t>FAYNETE Y GENAO, SRL (FAGENCA)</t>
  </si>
  <si>
    <t>1248-2022</t>
  </si>
  <si>
    <t>1181-2022</t>
  </si>
  <si>
    <t>1186-2022</t>
  </si>
  <si>
    <t>1179-2022</t>
  </si>
  <si>
    <t>1250-2022</t>
  </si>
  <si>
    <t>1182-2022</t>
  </si>
  <si>
    <t>1168-2022</t>
  </si>
  <si>
    <t>1178-2022</t>
  </si>
  <si>
    <t>1169-2022</t>
  </si>
  <si>
    <t>1170-2022</t>
  </si>
  <si>
    <t>1172-2022</t>
  </si>
  <si>
    <t>1180-2022</t>
  </si>
  <si>
    <t>CONSTRUCTORA CAMPOS, SA</t>
  </si>
  <si>
    <t>INICONSA, INGENIERIA DE INSTALACIONES &amp; CONSTRUCCIONES SRL</t>
  </si>
  <si>
    <t>CONSTRUCTORA ARQUITEX, SRL</t>
  </si>
  <si>
    <t>CONSTRUMARSA, SRL</t>
  </si>
  <si>
    <t>CONSTRUCTORA COPISA, SRL</t>
  </si>
  <si>
    <t>TYPHON SOLUCIONES, SRL</t>
  </si>
  <si>
    <t>CONSTRUCTORA ARPO, SRL</t>
  </si>
  <si>
    <t>INGENIERIA ESTRELLA, SA</t>
  </si>
  <si>
    <t>CONSTRUCTORA NUEVO AMANECER, SRL</t>
  </si>
  <si>
    <t>PINSA PROYECTOS INDUSTRIALES, SA</t>
  </si>
  <si>
    <t>GRUPO BERDALIA, SRL</t>
  </si>
  <si>
    <t>COMPAÑÍA ARMENTERO DE CONSTRUCCIONES CIVILES, SRL</t>
  </si>
  <si>
    <t>1338-2022</t>
  </si>
  <si>
    <t>1326-2022</t>
  </si>
  <si>
    <t>1310-2022</t>
  </si>
  <si>
    <t>1318-2022</t>
  </si>
  <si>
    <t>1398-2022</t>
  </si>
  <si>
    <t>1311-2022</t>
  </si>
  <si>
    <t>1359-2022</t>
  </si>
  <si>
    <t>1314-2022</t>
  </si>
  <si>
    <t>1325-2022</t>
  </si>
  <si>
    <t>1353-2022</t>
  </si>
  <si>
    <t>1327-2022</t>
  </si>
  <si>
    <t>1329-2022</t>
  </si>
  <si>
    <t>1328-2022</t>
  </si>
  <si>
    <t>LOTE 12 ITEM 7 PUENTE LA GINA CARRETERA PERALVILLO, YAMASA (MOPC-MAE-PEEN-2022-0004)</t>
  </si>
  <si>
    <t>LOTE 13 ITEM 1 PUENTE ARROYO SALADO (MOPC-MAE-PEEN-2022-0004)</t>
  </si>
  <si>
    <t>LOTE 13 ITEM 2 PUENTE BAJABONICO (MOPC-MAE-PEEN-2022-0004)</t>
  </si>
  <si>
    <t>INGENIERIA Y GESTION DE PROYECTOS DE CONSTRUCCION CAMPILLO, IGPC</t>
  </si>
  <si>
    <t>ABREU MEDINA INGENIEROS, SRL</t>
  </si>
  <si>
    <t>CONSORCIO RYLCO &amp; ASOCIADOS</t>
  </si>
  <si>
    <t>1363-2022</t>
  </si>
  <si>
    <t>1362-2022</t>
  </si>
  <si>
    <t>1351-2022</t>
  </si>
  <si>
    <t>EDIFICACIONES M Y L</t>
  </si>
  <si>
    <t>YELLOW INGENIEROS &amp; ARQUITECTOS, SRL</t>
  </si>
  <si>
    <t>1355-2022</t>
  </si>
  <si>
    <t>1397-2022</t>
  </si>
  <si>
    <t>POLYCANA DOMINICANA, SRL</t>
  </si>
  <si>
    <t>1350-2022</t>
  </si>
  <si>
    <t>CODOM, SRL</t>
  </si>
  <si>
    <t>GESCON, SRL</t>
  </si>
  <si>
    <t>SOLUCIONES DE INGENIERIA DEL CARIBE (SIDCA), SRL</t>
  </si>
  <si>
    <t>CONSTRUCTORA CAMPOS, SRL</t>
  </si>
  <si>
    <t>INELCISA, SRL</t>
  </si>
  <si>
    <t>CONSTRUCCIONES Y BIENES RAICES (CONTRUVISA), SRL</t>
  </si>
  <si>
    <t>GRUPO BISERICI, SRL</t>
  </si>
  <si>
    <t>MACDOUGALL CONSTRUCTORA</t>
  </si>
  <si>
    <t>1371-2022</t>
  </si>
  <si>
    <t>1372-2022</t>
  </si>
  <si>
    <t>1367-2022</t>
  </si>
  <si>
    <t>1375-2022</t>
  </si>
  <si>
    <t>1385-2022</t>
  </si>
  <si>
    <t>1381-2022</t>
  </si>
  <si>
    <t>1378-2022</t>
  </si>
  <si>
    <t>1373-2022</t>
  </si>
  <si>
    <t>1379-2022</t>
  </si>
  <si>
    <t>1386-2022</t>
  </si>
  <si>
    <t>1376-2022</t>
  </si>
  <si>
    <t>1380-2022</t>
  </si>
  <si>
    <t>EMPRESA CONSTRUCTORA DE OBRAS VIALES (ECOVIAL), SRL</t>
  </si>
  <si>
    <t>MONTO PAGADO TRIMESTRE  (RD$)</t>
  </si>
  <si>
    <t>MONTO PAGADO TOTAL (RD$)</t>
  </si>
  <si>
    <t>CONSTRUCTORA JM - LAS</t>
  </si>
  <si>
    <t xml:space="preserve">GRUPO JP </t>
  </si>
  <si>
    <t>SEDEINSA, S.A./CONSTRUCTORA MAR, S.A./N. MENDEZ, EXCAVACIONES &amp; TRANSPORTE, SRL</t>
  </si>
  <si>
    <t>RECONST. CAM. VEC. RINCO HONDO - EL FIRME- LOMA VIEJA- LA GINA- SABANA GRANDE - CASA DEL ALTOA BAJO, PROV. DUARTE, LOTE 1</t>
  </si>
  <si>
    <t>CONSTRUCTORA BORGES, SRL</t>
  </si>
  <si>
    <t>570-2022</t>
  </si>
  <si>
    <t>CONSTRUCTORA JORSA, SRL</t>
  </si>
  <si>
    <t>435-2022</t>
  </si>
  <si>
    <t>CONCRETUM, SRL</t>
  </si>
  <si>
    <t>426-2022</t>
  </si>
  <si>
    <t>CONSTRUCTORA VILLA MEJIA, SRL</t>
  </si>
  <si>
    <t>MONTO  ADENDAS (RD$)</t>
  </si>
  <si>
    <t xml:space="preserve">MONTO TOTAL EJECUTADO  (RD$) </t>
  </si>
  <si>
    <t xml:space="preserve">MONTO EJECUTADO TRIMESTRE (RD$) </t>
  </si>
  <si>
    <t>ESTADO ACTUAL</t>
  </si>
  <si>
    <t>%FÍNANCIERO AVANCE</t>
  </si>
  <si>
    <t>MONTO PROYECTO (RD$)</t>
  </si>
  <si>
    <t>MONTO TOTAL PROYECTO (RD$)     (H+I)</t>
  </si>
  <si>
    <t>DISEÑO, CONSTRUCCION Y RECONSTRUCCION DE CARRETERA Y CAMINOS VECINALES EN VARIAS  PROVINCIAS DE LA REGION NORTE DEL PAIS ¨(MOPC-CCC-LPN-2019-0019) LOTE1 (CARRET. MANUEL BUENO - CRUCE LA LANA- EL AGUACATE)</t>
  </si>
  <si>
    <t>DISEÑO , CONSTRUCCION Y RECONSTRUCCION DE CARRETERAS Y CAMINOS VECINALES EN VARIAS PROVINVIA DE LA REGIION NORTE DEL PAIS CORRESPONDIENTE A LA LICITACION PUBLICA NACIONAL DE REFERENCIA MOPC-CC-LPN-2019-0019, LOTE 2</t>
  </si>
  <si>
    <t>REHABILITACCION DEL PUENTE METALICO SOBRE EL RIO NISIBON, PROV. LA ALTAGRACIA MOPC-CCC-CP-2019-0026</t>
  </si>
  <si>
    <t>LOTE I ITEM 1 CONSTRUCCION PUENTE SOBRE RIO VIAJAMA PROV. AZUA (MOPC-MAE-PEEN-2022-0001)</t>
  </si>
  <si>
    <t>LOTE 1 ITEM 2 CONSTRUCCIÓN DE PUENTE SOBRE EL RIO LEMBA, CALLE VALENCIA MATOS, LAS SALINAS (MOPC-MAE-PEEN-2022-0001)</t>
  </si>
  <si>
    <t>LOTE 1 ITEM 3 CONSTRUCCIÓN DE PUENTE SOBRE EL RIO LEMBA, PARALELO A LA CARRETERA SALADILLAS - LAS SALINAS, LAS SALINAS  (MOPC-MAE-PEEN-2022-0001)</t>
  </si>
  <si>
    <t xml:space="preserve">LOTE 1 ITEM 4 CONSTRUCCIÓN DE PUENTE SOBRE EL RIO LEMBA, CARRETERA CAMINO VIEJO DE LA MINA LAS SALINAS (MOPC-MAE-PEEN-2022-0001) </t>
  </si>
  <si>
    <t xml:space="preserve">LOTE 1 ITEM 5 CONSTRUCCIÓN DE PUENTE SOBRE EL RIO LEMBA, PERPENDICULAR A LA CALLE RESTAURACION LAS SALINAS (MOPC-MAE-PEEN-2022-0001) </t>
  </si>
  <si>
    <t>LOTE 1 ITEM 6 CONSTRUCCION DE LA ALCANTARILLA DE CAJON SIMPLE DE 10.00 X 3.00 MTS Y ENLACE EN BAITOA,CARRETERA EL LIMON -VENGAN A VER (MOPC-MAE-PEEN-2022-0001)</t>
  </si>
  <si>
    <t>LOTE 2 ITEM 1 PUENTE SOBRE EL RIO LOS CACAOS (MOPC-MAE-PEEN-2022-0001)</t>
  </si>
  <si>
    <t>LOTE 2 ITEM 2 RECONSTRUCCIÓN DE LA CARRETERA ARROYO PALMA - LA LAGUNETA, MUNICIPIO SAN JOSÉ DE OCOA (MOPC-MAE-PEEN-2022-0001)</t>
  </si>
  <si>
    <t>LOTE 2 ITEM 3 PUNTO CRÍTICO EN EL CAMINO BOCA DEL ARROYO - PAJARITO, MUNICIPIO DE YAGUATE (MOPC-MAE-PEEN-2022-0001)</t>
  </si>
  <si>
    <t>LOTE 3 ITEM 1 CONSTRUCCIÓN DE BADÉN TUBULAR DE Ø 72" SOBRE EL RÍO NIZAO, RANCHO ARRIBA Y ENLACE (MOPC-MAE-PEEN-2022-0001)</t>
  </si>
  <si>
    <t>LOTE 3 ITEM 2 CONSTRUCCION MUROS DE GAVIONES ARROYO LA VACA (MOPC-MAE-PEEN-2022-0001)</t>
  </si>
  <si>
    <t>LOTE 3 ITEM 3 PUENTE LA CHINA, ALTAMIRA PROV. PUERTO PLATA (MOPC-MAE-PEEN-2022-0001)</t>
  </si>
  <si>
    <t>LOTE 4 ITEM 1 PUNTO CRÍTICO DE DRENAJE CARRETERA MANOGUAYABO-LA C, PROV. SANTIAGO RODRIGUEZ (MOPC-MAE-PEEN-2022-0001)</t>
  </si>
  <si>
    <t>LOTE 4 ITEM 2 PUNTO CRÍTICO CARRETERA SABANETA-VILLA LOS ALMACIGOS, PROV. SANTIAGO RODRIGUEZ (MOPC-MAE-PEEN-2022-0001)</t>
  </si>
  <si>
    <t>LOTE 4 ITEM 3 PUNTO CRÍTICO CARRETERA SAN JOSE, PROV. SANTIAGO RODRIGUEZ (MOPC-MAE-PEEN-2022-0001)</t>
  </si>
  <si>
    <t>LOTE 4 ITEM 4 PUENTE SOBRE RIO MANATÍ LOMA DE CABRERA CAPOTILLO (MOPC-MAE-PEEN-2022-0001)</t>
  </si>
  <si>
    <t>LOTE 4 ITEM 5 MANTENIMIENTO BARANDAS Y GAVIONES PILAS PUENTE SOBRE EL RIO MASACRE (MOPC-MAE-PEEN-2022-0001)</t>
  </si>
  <si>
    <t>LOTE 4 ITEM 6 CARRETERA IMBERT BARRABAS LAS ÁGUILAS SABANA EL CORAZAL (MOPC-MAE-PEEN-2022-0001)</t>
  </si>
  <si>
    <t>LOTE 5 ITEM 1 MANTENIMIENTO, REPARACIÓN, SUSTITUCIÓN DE JUNTASDEL PUENTE FRANCISCO DEL ROSARIO SANCHEZ, (PUENTE DE LA 17) (MOPC-MAE-PEEN-2022-0001)</t>
  </si>
  <si>
    <t>LOTE 6 ITEM 1 SOLUCIÓN DE PUNTOS CRÍTICOS CARRETERA LAS TARANAS CAMINO SAN FRANCISCO DE MACORÍS - NAGUA (MOPC-MAE-PEEN-2022-0001)</t>
  </si>
  <si>
    <t>LOTE 6 ITEM 2 CONSTRUCCIÓN PUENTE CENOVI SAN FRANCISCO DE MACORÍS (MOPC-MAE-PEEN-2022-0001)</t>
  </si>
  <si>
    <t>LOTE 6 ITEM 3 RECONSTRUCCIÓN DEL CAMINO VECINAL ELCACIQUE, PROVINCIA ESPAILLAT (MOPC-MAE-PEEN-2022-0001)</t>
  </si>
  <si>
    <t>LOTE 6 ITEM 4 CONSTRUCCION MUROS DE GAVIONES EN ARROYO HIGUERITO ABAJO, MUNICIPIO DE ARROYO TORO (MOPC-MAE-PEEN-2022-0001)</t>
  </si>
  <si>
    <t>LOTE 6 ITEM 5 CONSTRUCCION DEL PUENTE SOBRE EL RIO JAYABO EN LA COMUNIDAD CRUZ DE CENOVI, VILLA TAPIA (MOPC-MAE-PEEN-2022-0001)</t>
  </si>
  <si>
    <t>LOTE 7 ITEM 1 RECONSTRUCCIÓN DE LA CARRETERA EN MUNICIPIO ALTAMIRA, PROV. PUERTO PLATA (MOPC-MAE-PEEN-2022-0001)</t>
  </si>
  <si>
    <t>LOTE 8 ITEM 1 CONSTRUCCIÓN BADENES TUBULARES, ARROYO TORO. PROVINCIA MONSEÑOR NOUEL. (MOPC-MAE-PEEN-2022-0001)</t>
  </si>
  <si>
    <t>LOTE 8 ITEM 2 RECONSTRUCCIÓN CAMINO LOS BLEOS, CONSTRUCCION MURO DE GAVIONES, MUNICIPIO ARROYO TORO (MOPC-MAE-PEEN-2022-0001)</t>
  </si>
  <si>
    <t>LOTE 9 ITEM 1 CONSTRUCCIÓN BADEN DE TUBOS DE Ø 60" EN RIO VERDE, CARRETERA MANGA LARGA (MOPC-MAE-PEEN-2022-0001)</t>
  </si>
  <si>
    <t>LOTE 9 ITEM 2 PUENTE NUEVO EN HATO VIEJO, EL CAIMITO (MOPC-MAE-PEEN-2022-0001)</t>
  </si>
  <si>
    <t>LOTE 9 ITEM 3 CARRETERA ESTANCIA LA PEÑA ARROYO BARRACO JARABACOA (MOPC-MAE-PEEN-2022-0001)</t>
  </si>
  <si>
    <t>LOTE 9 ITEM 4 SOLUCION DE DERRUMBE EN EL CAMINO NAGUA-LAS CORCOVAS NAGUA, PROVINCIA MARIA TRINIDAD SANCHEZ (MOPC-MAE-PEEN-2022-0001)</t>
  </si>
  <si>
    <t>LOTE 9 ITEM 5 CONSTRUCCION PUENTE MIXTO SOBRE RIO MAGUACA, CARRETERA COTUÍ PLATANAL (MOPC-MAE-PEEN-2022-0001)</t>
  </si>
  <si>
    <t>LOTE 10 ITEM 1 RECONSTRUCCIÓN DE APROCHE EN LA CARRETERA CRUCE JUAN PABLO II - BAYAGUANA KM.5+870 (MOPC-MAE-PEEN-2022-0001)</t>
  </si>
  <si>
    <t>LOTE 10 ITEM 2 CONSTRUCCIÓN PUENTE DIONISIO, PERALVILLO, (MOPC-MAE-PEEN-2022-0001)</t>
  </si>
  <si>
    <t>LOTE 10 ITEM 3 CONSTRUCCION DE PUENTE BADEN DE Ø 72 LOS CIRUELOS MONTE LLANO LONG. 60 MT (MOPC-MAE-PEEN-2022-0001)</t>
  </si>
  <si>
    <t>LOTE 10 ITEM 4  PUENTE SOBRE RIO EL COROZO EN CARRETERA HACIENDA ESTRELLA MONTE PLATA (MOPC-MAE-PEEN-2022-0001)</t>
  </si>
  <si>
    <t>LOTE 12 ITEM 1 CONSTRUCCION BADEN TUBULAR DE 72 EN RAMON SANTANA, SAN PEDRO DE MACORIS (MOPC-MAE-PEEN-2022-0001)</t>
  </si>
  <si>
    <t>LOTE 12 ITEM 2 REFORZAMIENTO EN PUENTE DISTRIBUIDOR DE TRAFICO SOBRE CARRETERA FERROCARRIL, PROVINCIA, SAN PEDRO DE MACORÍS (MOPC-MAE-PEEN-2022-0001)</t>
  </si>
  <si>
    <t>LOTE 12 ITEM 3 CONSTRUCCIÓN DE ALCANTARILLA TRAMO 5 CASAS - EL LAUREL (MOPC-MAE-PEEN-2022-0001)</t>
  </si>
  <si>
    <t>LOTE 13 ITEM 1 CAMINO VECINAL BARRIO LOS FRANCESES-LOS ARTILES, PROVINCIA EL SEIBO. (MOPC-MAE-PEEN-2022-0001)</t>
  </si>
  <si>
    <t>LOTE 13 ITEM 2 RECONSTRUCCIÓN CAMINO VECINAL LA LISA AGUA CLARA, PROV. SEIBO (MOPC-MAE-PEEN-2022-0001)</t>
  </si>
  <si>
    <t>LOTE 13 ITEM 3 RECONSTRUCCIÓN CAMINO VECINAL GUACO RIO CEDRO, PROV. EL SEIBO (MOPC-MAE-PEEN-2022-0001)</t>
  </si>
  <si>
    <t>LOTE 13 ITEM 4 CONSTRUCCION DEL CAMINO VECINAL LA MINA - MATA PUERCO, PROVINCIA EL SEIBO (MOPC-MAE-PEEN-2022-0001)</t>
  </si>
  <si>
    <t>LOTE 2 ITEM 1 PUENTE SOBRE RIO LOS BRAZOS EN LA ENTRADA LOMA DE LOS PANZO, NEYBA (MOPC-MAE-PEEN-2022-0004)</t>
  </si>
  <si>
    <t>LOTE 2 ITEM 2 PUENTE LAS TRES LUCES SOBRE CAÑADA RAMILLO, CARRETERA NEYBA -DUVERGE (MOPC-MAE-PEEN-2022-0004)</t>
  </si>
  <si>
    <t>LOTE 2 ITEM 3 PUENTE DE HORMIGÓN SOBRE RIO DOZO EN LOS GUINEOS NEYBA, TRAMO LOS GUINEOS - EL AGUACATE  (MOPC-MAE-PEEN-2022-0004)</t>
  </si>
  <si>
    <t>LOTE 3 ITEM 1 PUENTE DE HORMIGÓN POSTENSADO SOBRE RÍO CUABA, CARRETERA SAN FELIPE ABAJO. (MOPC-MAE-PEEN-2022-0004)</t>
  </si>
  <si>
    <t>LOTE 3 ITEM 2 PUENTE DE HORMIGÓN POSTENSADO SOBRE RÍO CUABA, RECONSTRUCCIÓN CAMINO VECINAL EL MANGO - EL CERCADO (MOPC-MAE-PEEN-2022-0004)</t>
  </si>
  <si>
    <t>LOTE 3 ITEM 3 PUENTE SOBRE RÍO PAYABO,CAMINO VECINAL LAS SERVASLOS CONTRERAS, MUNICIPIO VILLA ARRIBA (MOPC-MAE-PEEN-2022-0004)</t>
  </si>
  <si>
    <t>LOTE 3 ITEM 4 ALCANTARILLA DE CAJON SIMPLE 10.00 X 3.00 MTS EN RIO AZUCEY, CAMINO VECINAL JOBOBAN - VILLA RIVA (MOPC-MAE-PEEN-2022-0004)</t>
  </si>
  <si>
    <t>LOTE 3 ITEM 5 BADEN DE 40 MTS TUBULAR DE Ø 48" SOBRE RIO MAGUA, CAMINO VECINAL RINCÓN HONDO - EL FIRME (MOPC-MAE-PEEN-2022-0004)</t>
  </si>
  <si>
    <t>LOTE 3 ITEM 6 PUENTE DE HORMIGÓN POSTENSADO VILLA TAPIA - CENOVI (MOPC-MAE-PEEN-2022-0004)</t>
  </si>
  <si>
    <t>LOTE 3 ITEM 7 PUENTE BERBEDERO (MOPC-MAE-PEEN-2022-0004)</t>
  </si>
  <si>
    <t>LOTE 4 ITEM 1 CAMINO VECINAL EL CUEY - LAS MEZETAS (MOPC-MAE-PEEN-2022-0004)</t>
  </si>
  <si>
    <t>LOTE 4 ITEM 2 CAMINO VECINAL LOS CORAZONES - LOS BARRACOS (MOPC-MAE-PEEN-2022-0004)</t>
  </si>
  <si>
    <t>LOTE 6 ITEM 2 PUENTE SOBRE RIO ARROYO SECO, CALLE 9- VILLA CAMPO (MOPC-MAE-PEEN-2022-0004)</t>
  </si>
  <si>
    <t>LOTE 6 ITEM 4  MURO DE GAVIÓN Y SOCAVÓN EN EL PUENTE SOBRE EL RIO CENOVI (MOPC-MAE-PEEN-2022-0004)</t>
  </si>
  <si>
    <t>LOTE 6 ITEM 5 MURO DE GAVIÓN Y SOCAVÓN EN EL PUENTE RIO BOBA, CARRETERA SALCEDO (MOPC-MAE-PEEN-2022-0004)</t>
  </si>
  <si>
    <t>LOTE 6 ITEM 7 BADEN TUBULAR PUENTE ARROYO SECO, TENARES (MOPC-MAE-PEEN-2022-0004)</t>
  </si>
  <si>
    <t>LOTE 7 ITEM 1 BADEN TUBULAR DE 72 SOBRE RIO ANAMUYA, MUNICIPIO HIGUEY (MOPC-MAE-PEEN-2022-0004)</t>
  </si>
  <si>
    <t>LOTE 7 ITEM 2 CAMINO VECINAL LA GUAZUMA (MOPC-MAE-PEEN-2022-0004)</t>
  </si>
  <si>
    <t>LOTE 7 ITEM 3 CAMINO VECINAL LA LLANADA DEL CERRO (MOPC-MAE-PEEN-2022-0004)</t>
  </si>
  <si>
    <t>LOTE 8 ITEM 1 PUENTE PEATONAL SOBRE LA AUTOVÍA DEL ESTE DEL SECTOR EL SOCO (MOPC-MAE-PEEN-2022-0004)</t>
  </si>
  <si>
    <t>LOTE 8 ITEM 2  PUENTE MONTE COCA, CARRETERA SAN PEDRO DE MACORIS (MOPC-MAE-PEEN-2022-0004)</t>
  </si>
  <si>
    <t>LOTE 8 ITEM 3   ALCANTARILLA DE CAJON, COMUNIDADES INVI - LA LOMA, MUNICIPIO QUISQUEYA (MOPC-MAE-PEEN-2022-0004)</t>
  </si>
  <si>
    <t>LOTE 8 ITEM 4  PUENTE SOBRE RIO DUEY, LA OTRA BANDA (MOPC-MAE-PEEN-2022-0004)</t>
  </si>
  <si>
    <t>LOTE 8 ITEM 5 PUENTE SOBRE RIO QUISIBANI, VILLA CERRO, ANAMUYA (MOPC-MAE-PEEN-2022-0004)</t>
  </si>
  <si>
    <t>LOTE 9 ITEM 1 CONSTRUCCIÓN DEL BADEN TUBULAR PUENTE LA CUCHILLA, COMUNIDAD CHAVÓN. (MOPC-MAE-PEEN-2022-0004)</t>
  </si>
  <si>
    <t>LOTE 9 ITEM 2 RECONSTRUCCIÓN DE LA CARRETERA CRUCE DE LA AUTOVÍA DEL CORAL BOCA DE CHAVÓN (MOPC-MAE-PEEN-2022-0004)</t>
  </si>
  <si>
    <t>LOTE 10 ITEM 1 MURO DE GAVIÓN Y SOCAVÓN EN EL PUENTE ARROYO HONDO (MOPC-MAE-PEEN-2022-0004)</t>
  </si>
  <si>
    <t>LOTE 10 ITEM 2 BADEN TUBULAR SOBRE RIO JAQUEY ACAPULCO (MOPC-MAE-PEEN-2022-0004)</t>
  </si>
  <si>
    <t>LOTE 10 ITEM 3 ALCANTARILLA DE CAJON SIMPLE 10.00 X 5.67 MTS EN ARROYO BONITO, LA DESCUBIERTACONSTANZA (MOPC-MAE-PEEN-2022-0004)</t>
  </si>
  <si>
    <t>LOTE 10 ITEM 4 PUENTE DE HORMIGÓN POSTENSADO SOBRE RÍO LA PALMA, CARRETERA EL HOYITO, D. M. TIREO, CONSTANZA (MOPC-MAE-PEEN-2022-0004)</t>
  </si>
  <si>
    <t>LOTE 10 ITEM 5 PUENTE SOBRE ARROYO LOS CHARCOS  (MOPC-MAE-PEEN-2022-0004)</t>
  </si>
  <si>
    <t>LOTE 10 ITEM 6 PUENTE SOBRE RIO GRANDE, CARRETERA JARABACOA-MANABAO (MOPC-MAE-PEEN-2022-0004)</t>
  </si>
  <si>
    <t>LOTE 10 ITEM 7 MURO DE GAVION Y SOCAVON EN EL PUENTE, CARRETERA JARABACOA-MANABAOLA CIENAGA (MOPC-MAE-PEEN-2022-0004)</t>
  </si>
  <si>
    <t>LOTE 10 ITEM 8 MURO DE GAVION Y SOCAVON EN EL PUENTE SOBRE EL RIO VERDE (MOPC-MAE-PEEN-2022-0004)</t>
  </si>
  <si>
    <t>LOTE 11 ITEM 1 CARRETERA SABANA REY - LOS SOLARES (MOPC-MAE-PEEN-2022-0004)</t>
  </si>
  <si>
    <t>LOTE 12 ITEM 1 CONSTRUCCIÓN DE PUENTE PEATONAL, VILLA FRANCISCA (MOPC-MAE-PEEN-2022-0004)</t>
  </si>
  <si>
    <t>LOTE 12 ITEM 3 PUENTE CALLE PADRE BILLINI, SABANA PUERTO, BONAO (MOPC-MAE-PEEN-2022-0004)</t>
  </si>
  <si>
    <t>LOTE 12 ITEM 4 PUENTE SOBRE RIO YAMASA, CUESTA DE JOBO (MOPC-MAE-PEEN-2022-0004)</t>
  </si>
  <si>
    <t>LOTE 12 ITEM 5 PUENTE SOBRE RÍO OZAMA, CARRETERA PERALVILLO-MAIMON (MOPC-MAE-PEEN-2022-0004)</t>
  </si>
  <si>
    <t>LOTE 12 ITEM 6 MURO DE GAVION, SOCAVON EN EL PUENTE Y RELLENO DEL PUENTE LOS JOVILLOS EL 35 (MOPC-MAE-PEEN-2022-0004)</t>
  </si>
  <si>
    <t>LOTE 13 ITEM 3 PUENTE JUAN DE MINA - LAS VIEJAS - ALTAMIRA (MOPC-MAE-PEEN-2022-0004)</t>
  </si>
  <si>
    <t xml:space="preserve"> LOTE 13 ITEM 4 PUENTE GUANANICO (MOPC-MAE-PEEN-2022-0004)</t>
  </si>
  <si>
    <t>LOTE 13 ITEM 5 BADEN DE SABALLO - PIRAGUA, MUNICIPIO IMBERT (MOPC-MAE-PEEN-2022-0004)</t>
  </si>
  <si>
    <t>LOTE 13 ITEM 6 ALCANTARILLA DE CAJON SIMPLE CARRETERA LUPERON - IMBERT (MOPC-MAE-PEEN-2022-0004)</t>
  </si>
  <si>
    <t>LOTE 14 ITEM 1 ALCANTARILLA DE CAJON SIMPLE 10.00 X 3.00 MTS EN COMUNIDAD BOCA DEL ARROYO, MUNICIPIO SAN GREGORIO DE YAGUATE (MOPC-MAE-PEEN-2022-0004)</t>
  </si>
  <si>
    <t>LOTE 14 ITEM 2 PUENTE EN VILLA EN LA CARRETERA EL BATEY, PIEDRA BLANCA, VILLA ALTAGRACIA (MOPC-MAE-PEEN-2022-0004)</t>
  </si>
  <si>
    <t>LOTE 14 ITEM 3 BADEN TUBULAR DE HORMIGON Ø 72"CON UNA LONG. DE 50 MTSEN RIO BANILEJO,CARRETERA EL PINAR, GUAYABAL (MOPC-MAE-PEEN-2022-0004)</t>
  </si>
  <si>
    <t>LOTE 14 ITEM 4 MURO DE GAVION, SOCAVON EN EL PUENTE ARROYO EL LIMON ABAJO (MOPC-MAE-PEEN-2022-0004)</t>
  </si>
  <si>
    <t>LOTE 14 ITEM 5 PUENTE SOBRE CANAL LATERAL DEL YAQUE, MUNICIPIO VICENTE NOBLE (MOPC-MAE-PEEN-2022-0004)</t>
  </si>
  <si>
    <t>LOTE 14 ITEM 6 PUENTE SOBRE EL RIO LEMBA, CALLE SÁNCHEZ, LAS SALINAS, BARAHONA (MOPC-MAE-PEEN-2022-0004)</t>
  </si>
  <si>
    <t>LOTE 14 ITEM 7 PUENTE MIXTO EN LA CARRETERA LA DESCUBIERTA - BOCA DE CACHÓN. (MOPC-MAE-PEEN-2022-0004)</t>
  </si>
  <si>
    <t>LOTE 16 ITEM 1 CAMINO VECINAL GAUTIER - GUAYABAL - PALOMA, TRAMO II (MOPC-MAE-PEEN-2022-0004)</t>
  </si>
  <si>
    <t>LOTE 1 ITEM 1 RECONSTRUCCIÓN DEL CAMINO VECINAL LAVACAMA, PROVINCIA LA ALTAGRACIA. (MOPC-MAE-PEEN-2022-0010)</t>
  </si>
  <si>
    <t>LOTE 1 ITEM 2 CONSTRUCCION DE MUROS DE GAVIONES EN LOS MARGENES AGUAS ARRIBA Y AGUAS ABAJO DEL RIO DUEY, EN LA CARRETERA -HIGUEY - LA OTRA BANDA (MOPC-MAE-PEEN-2022-0010)</t>
  </si>
  <si>
    <t>LOTE 2 ITEM 1 CONSTRUCCION DEL CAMINO VECINAL GUANITO - SANATE ABAJO, HIGUEY. (MOPC-MAE-PEEN-2022-0010)</t>
  </si>
  <si>
    <t>LOTE 2 ITEM 2 CANALIZACION Y CONSTRUCCION DE MUROS DE GAVIONES EN ARROYO CAGUERO, HIGUEY. (MOPC-MAE-PEEN-2022-0010)</t>
  </si>
  <si>
    <t>LOTE 2 ITEM 3 SOLUCIÓN PUNTOS CRÍTICOS SOBRE ARROYO CAJERO EN LA CARRETERA EL MAMEY, LAS YAYAS, HIGUEY. (MOPC-MAE-PEEN-2022-0010)</t>
  </si>
  <si>
    <t>LOTE 3 ITEM 1 CANALIZACION Y CONSTRUCCION DE MUROS DE GAVIONES EN LOS MARGENES AGUAS ARRIBA Y AGUAS ABAJO DEL RIO DUEY EN LA AVENIDA GASTON FERNANDO DELIGNE, HIGUEY. (MOPC-MAE-PEEN-2022-0010)</t>
  </si>
  <si>
    <t>LOTE 5 ITEM 1 RECONSTRUCCION DEL CAMINO PRINCIPAL BATEY BERMEJO, SECTOR DON JUAN. (MOPC-MAE-PEEN-2022-0010)</t>
  </si>
  <si>
    <t>LOTE 5 ITEM 2 CONSTRUCCION DE LAS CALLES DEL SECTOR PUEBLO NUEVO, DISTRITO MUNICIPAL CHIRINO. (MOPC-MAE-PEEN-2022-0010)</t>
  </si>
  <si>
    <t xml:space="preserve">LOTE 5 ITEM 3 RECONSTRUCCION DEL CAMINO VECINAL EL ELMUHRST, DON JUAN. (MOPC-MAE-PEEN-2022-0010) </t>
  </si>
  <si>
    <t>LOTE 5 ITEM 4 CONSTRUCCIÓN Y RECONSTRUCCIÓN CAMINO VECINAL EL BOSQUE-PILANCÓNDON JUAN. (MOPC-MAE-PEEN-2022-0010)</t>
  </si>
  <si>
    <t>LOTE 7 ITEM 1 SOLUCION DE PUNTOS CRITICOS EN LA COMUNIDAD LOS CERRITOS SECCION AMANA. (MOPC-MAE-PEEN-2022-0010)</t>
  </si>
  <si>
    <t>LOTE 7 ITEM 2 CONSTRUCCIÓN DEL MURO DE GAVIONES PARA PROTECCIÓN LATERAL DEL PUENTE RIO LA YEGUADA, MICHES. (MOPC-MAE-PEEN-2022-0010)</t>
  </si>
  <si>
    <t>LOTE 7 ITEM 3 SOLUCION DE PUNTO CRITICO SOBRE EL ARROYO BEJUCAL EN CARRETERA HATO MAYOR VICENTILLO. (MOPC-MAE-PEEN-2022-0010)</t>
  </si>
  <si>
    <t>LOTE 9 ITEM 1 SOLUCION DE PUNTO CRITICO SOBRE ARROYO LAS SANCHEZ EN CARRETERA HATO MAYOR-VICENTILLO. (MOPC-MAE-PEEN-2022-0010)</t>
  </si>
  <si>
    <t>LOTE 9 ITEM 2 RECONSTRUCCION DEL PUENTE LA SABANA.  (MOPC-MAE-PEEN-2022-0010)</t>
  </si>
  <si>
    <t>LOTE 9 ITEM 3 RECONSTRUCCION DE LA CARRETERA LOS CORAZONES LOS BARRACOS (INCLUYE ALCANTARILLA CAJON SIMPLE) (MOPC-MAE-PEEN-2022-0010)</t>
  </si>
  <si>
    <t>LOTE 1 ITEM 1 RECONSTRUCCIÓN DEL CAMINO VECINAL CUATRO CAMINOS - LAS CABIRMAS (MOPC-MAE-PEEN-2022-0017)</t>
  </si>
  <si>
    <t>LOTE 1 ITEM 1 RECONSTRUCCIÓN DE LA CARRETERA ESCUELA-CRUCE CARRETERA EL SEIBO (MOPC-MAE-PEEN-2022-0017)</t>
  </si>
  <si>
    <t>LOTE 2 ITEM 1 ENLACE Y PUENTE SOBRE EL ARROYO FORTUNATO MUNICIPIO DE MICHES  (MOPC-MAE-PEEN-2022-0017)</t>
  </si>
  <si>
    <t>LOTE 2 ITEM 2 RECONSTRUCCIÓN DEL CAMINO VECINAL LOS FRANCESES MUNICIPIO MICHES (MOPC-MAE-PEEN-2022-0017)</t>
  </si>
  <si>
    <t>LOTE 3 ITEM 1 SOLUCIÓN DEL PUNTO CRITICO SOBRE EL ARROYO NARANJO, EN LA CARRETERA DE HATO MAYOR, VICENTILLO (MOPC-MAE-PEEN-2022-0017)</t>
  </si>
  <si>
    <t>LOTE 3 ITEM 2 SOLUCIÓN PUNTO CRÍTICO EN ARROYO PALMARITO, CARRETERA EL SEIBO-PEDRO SÁNCHEZ. (MOPC-MAE-PEEN-2022-0017)</t>
  </si>
  <si>
    <t>LOTE 3 ITEM 3 PROTECCION AGUAS ARRIBA Y AGUAS ABAJO SALIDA RIO CUACON, MUNICIPIO MICHES (MOPC-MAE-PEEN-2022-0017)</t>
  </si>
  <si>
    <t>LOTE 3 ITEM 4 RECONSTRUCCIÓN DE LA CARRETERA EL SEIBOCACIQUILLO, (INCLUYE PUENTE SOBRE RIO CACIQUILLO) (MOPC-MAE-PEEN-2022-0017)</t>
  </si>
  <si>
    <t>LOTE 3 ITEM 5 AMPLIACIÓN DEL PUENTE SOBRE EL RIO MANA EN LA CARRETERA HIGÜEY-HATO DE MANA, HIGÜEY (MOPC-MAE-PEEN-2022-0017)</t>
  </si>
  <si>
    <t>LOTE 4 ITEM 1 CONSTRUCCION DE PUENTE MIXTO SOBRE RIO PAÑA PAÑA EN CALLE 30 DE MAYO, BARRIO PUERTO RICO. (MOPC-MAE-PEEN-2022-0017)</t>
  </si>
  <si>
    <t>LOTE 4 ITEM 2 CONSTRUCCION ALCANTARILLA DE CAJÓN SIMPLE 3.00 M X 2.00 M, EN ARROYO PAÑA PAÑA. (MOPC-MAE-PEEN-2022-0017)</t>
  </si>
  <si>
    <t>LOTE 4 ITEM 3 RECONSTRUCCIÓN DEL CAMINO VECINAL EL HEAM, DON JUAN (MOPC-MAE-PEEN-2022-0017)</t>
  </si>
  <si>
    <t>LOTE 4 ITEM 4 CONSTRUCCION DEL CAMINO VECINAL LA DOLE HASTA EL BATEY LO LANO, DON JUAN (MOPC-MAE-PEEN-2022-0017)</t>
  </si>
  <si>
    <t>LOTE 4 ITEM 5 CONSTRUCCIÓN DE LA PROTECCIÓN AGUAS ARRIBAS Y AGUAS ABAJO DEL PUENTE SOBRE EL RIO CEDRO, MUNICIPIO MICHES  (MOPC-MAE-PEEN-2022-0017)</t>
  </si>
  <si>
    <t>LOTE 4 ITEM 6 RECONSTRUCCIÓN CRUCE DAJAO - CARRETERA BAYAGUANA - PLATANAL, (INCLUYE PUENTE SOBRE EL RIO YABI) (MOPC-MAE-PEEN-2022-0017)</t>
  </si>
  <si>
    <t>LOTE 5 ITEM 1 CONSTRUCCIÓN Y RECONSTRUCCIÓN DEL PUNTO CRITICO SABANA DEL RIO, DON JUAN (MOPC-MAE-PEEN-2022-0017)</t>
  </si>
  <si>
    <t>LOTE 5 ITEM 2 RECONSTRUCCIÓN DE LA CALLE CAÑUELO - DAJAO - ANTON SANCHEZ, BAYAGUANA (MOPC-MAE-PEEN-2022-0017)</t>
  </si>
  <si>
    <t>LOTE 5 ITEM 3 RECONSTRUCCIÓN DEL CAMINO VECINAL BOSQUE ABAJO HASTA BOSQUE ARRIBA, HASTA LLEGAR A LA LECHERIA, DON JUAN (MOPC-MAE-PEEN-2022-0017)</t>
  </si>
  <si>
    <t>LOTE 5 ITEM 4 CONSTRUCCION CAMINO VECINAL CALLEJON DE DAJAO, BAYAGUANA (MOPC-MAE-PEEN-2022-0017)</t>
  </si>
  <si>
    <t>LOTE 6 ITEM 1 SOLUCIÓN DEL PUNTO CRITICO RIO JAYA, SECTOR MIRABAL (MOPC-MAE-PEEN-2022-0017)</t>
  </si>
  <si>
    <t>LOTE 6 ITEM 2 SOLUCION PUNTO CRITICO RIO CEMI , MUNICIPIO DE HOSTOS,SAN FRANCISCO DE MACORIS (MOPC-MAE-PEEN-2022-0017)</t>
  </si>
  <si>
    <t>LOTE 6 ITEM 3  PUNTO CRÍTICO CRUCE RIO JAYA, COMUNIDAD SANCHI (MOPC-MAE-PEEN-2022-0017)</t>
  </si>
  <si>
    <t>LOTE 6 ITEM 4 SOLUCIÓN DEL PUNTO CRITICO RIO BIJAO, VILLA LINDA (MOPC-MAE-PEEN-2022-0017)</t>
  </si>
  <si>
    <t>LOTE 6 ITEM 5 PUNTO CRITICO RIO BAIGUATE, ARENOSO, VILLA RIVA, LA TARANA (MOPC-MAE-PEEN-2022-0017)</t>
  </si>
  <si>
    <t>LOTE 6 ITEM 6 RECONSTRUCCIÓN DEL CAMINO EL VALLE-LA LAGUNA (MOPC-MAE-PEEN-2022-0017)</t>
  </si>
  <si>
    <t>LOTE 8 ITEM 1 CONSTRUCCIÓN CAJÓN SOBRE ARROYO CAGUERO EN EL POBLADO LOS MORALES, HIGÜEY (MOPC-MAE-PEEN-2022-0017)</t>
  </si>
  <si>
    <t>LOTE 8 ITEM 2 SOLUCION DE PUNTO CRITICO AVENIDA LA ALTAGRACIA (MOPC-MAE-PEEN-2022-0017)</t>
  </si>
  <si>
    <t>LOTE 8 ITEM 3 CANALIZACIÓN Y PROTECCIÓN DE LA MARGENES RIO QUISIBANI, HIGÜEY (MOPC-MAE-PEEN-2022-0017)</t>
  </si>
  <si>
    <t>LOTE 9 ITEM 1 RECONSTRUCCIÓN DEL CAMINO VECINAL CRUCE DEL RIO SAN JUAN -SAN RAFAEL (MOPC-MAE-PEEN-2022-0017)</t>
  </si>
  <si>
    <t>LOTE 10 ITEM 1 SOLUCION PUNTO CRITICO EN LA CARRETERA COPEYITO - MATA BONITA (MOPC-MAE-PEEN-2022-0017)</t>
  </si>
  <si>
    <t>LOTE 10 ITEM 2 RECONSTRUCCIÓN DEL CAMINO VECINAL COPEYITO - CARRASCO (MOPC-MAE-PEEN-2022-0017)</t>
  </si>
  <si>
    <t>LOTE 10 ITEM 3 RECONSTRUCCIÓN DEL CAMINO VECINAL LAS CORCOVAS - LAS COLMENAS (MOPC-MAE-PEEN-2022-0017)</t>
  </si>
  <si>
    <t>LOTE 10 ITEM 4 SOLUCION DE PUNTO CRITICO EN LA CARRETERA EL FACTOR - LOS INDIOS  (MOPC-MAE-PEEN-2022-0017)</t>
  </si>
  <si>
    <t>LOTE 11 ITEM 1 RECONSTRUCCIÓN CAMINO VECINAL RINCON DE MOLENILLO-LAS GARZAS (MOPC-MAE-PEEN-2022-0017)</t>
  </si>
  <si>
    <t>LOTE 12 ITEM 1 PUENTE ARROYO DON JUAN CARRETERA HACIENDA ESTRELLA (MOPC-MAE-PEEN-2022-0017)</t>
  </si>
  <si>
    <t>LOTE 12 ITEM 2 PUENTE ARROYO NARANJO EN CARRETERA HACIENDA ESTRELLA  (MOPC-MAE-PEEN-2022-0017)</t>
  </si>
  <si>
    <t>LOTE 13 ITEM 1 CANALIZACIÓN Y PROTECCIÓN DEL RIO DUEY Y LA CAÑADA DE LA CIRCUNVALACION LA OTRA BANDA , HIGÜEY (MOPC-MAE-PEEN-2022-0017)</t>
  </si>
  <si>
    <t>LOTE 13 ITEM 2 CONSTRUCCION DE ALCANTARILLA DE CAJÓN SIMPLE 4.00 X 10.00 MTS. EN CARRETERA HACIENDA ESTRELLA (MOPC-MAE-PEEN-2022-0017)</t>
  </si>
  <si>
    <t>LOTE 13 ITEM 3 PUENTE ARROYO HONDO CARRETERA HACIENDA ESTRELLA (MOPC-MAE-PEEN-2022-0017)</t>
  </si>
  <si>
    <t>CONSTRUCCIONY REHABILITACION DE ACERAS Y CONTENES, BADENES E IMBORNALES A NIVEL NACIONAL; REGION NORDESTE, LOTE 6, ITEM 11 (MONSEÑOR NOUEL, SECCION 1) (MOPC-CCC-LPN-2021-0036)</t>
  </si>
  <si>
    <t>CONSTRUCCIONY REHABILITACION DE ACERAS Y CONTENES, BADENES E IMBORNALES A NIVEL NACIONAL; REGION SUR II, LOTE 03, ITEM 13, PEDERNALES, SECCION 02 (MOPC-CCC-LPN-2021-0036)</t>
  </si>
  <si>
    <t>CONSTRUCCIONY REHABILITACION DE ACERAS Y CONTENES, BADENES E IMBORNALES A NIVEL NACIONAL; REGION GRAN SANTO DOMINGO Y MONTE PLATA, LOTE 1, ITEM 8 Y 9 , SANTO DOMINGO ESTE, SECCION 1 Y 2 (MOPC-CCC-LPN-2021-0036)</t>
  </si>
  <si>
    <t xml:space="preserve">CORTE AL TRIMESTRE  DE  (JULIO-SEPTIEMBRE 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</si>
</sst>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24"/>
      <name val="Sakkal Majalla"/>
      <charset val="178"/>
    </font>
    <font>
      <sz val="11"/>
      <name val="Sakkal Majalla"/>
      <charset val="178"/>
    </font>
    <font>
      <sz val="11"/>
      <color theme="1"/>
      <name val="Calibri"/>
      <family val="2"/>
      <scheme val="minor"/>
    </font>
    <font>
      <sz val="11"/>
      <name val="Times"/>
      <family val="1"/>
    </font>
    <font>
      <sz val="10"/>
      <name val="Calibri Light"/>
      <family val="2"/>
      <scheme val="major"/>
    </font>
    <font>
      <sz val="10"/>
      <name val="Arial"/>
      <family val="2"/>
    </font>
    <font>
      <sz val="12"/>
      <color theme="1"/>
      <name val="Cambria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8" tint="-0.249977111117893"/>
      <name val="Sakkal Majalla"/>
      <charset val="178"/>
    </font>
    <font>
      <sz val="10"/>
      <name val="Calibri Light"/>
      <family val="2"/>
    </font>
    <font>
      <sz val="10"/>
      <color rgb="FF000000"/>
      <name val="Calibri Light"/>
      <family val="2"/>
    </font>
    <font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theme="8" tint="-0.249977111117893"/>
      <name val="Sakkal Majalla"/>
      <charset val="178"/>
    </font>
    <font>
      <sz val="14"/>
      <color theme="1"/>
      <name val="Calibri"/>
      <family val="2"/>
      <scheme val="minor"/>
    </font>
    <font>
      <sz val="14"/>
      <name val="Calibri Light"/>
      <family val="2"/>
      <scheme val="major"/>
    </font>
    <font>
      <sz val="14"/>
      <name val="Sakkal Majalla"/>
    </font>
    <font>
      <sz val="14"/>
      <color theme="1"/>
      <name val="Calibri Light"/>
      <family val="2"/>
      <scheme val="major"/>
    </font>
    <font>
      <sz val="14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7" fillId="0" borderId="0"/>
    <xf numFmtId="0" fontId="6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1" xfId="0" applyBorder="1"/>
    <xf numFmtId="0" fontId="4" fillId="0" borderId="0" xfId="0" applyFont="1" applyAlignment="1">
      <alignment horizontal="center"/>
    </xf>
    <xf numFmtId="0" fontId="9" fillId="0" borderId="0" xfId="0" applyFont="1"/>
    <xf numFmtId="0" fontId="9" fillId="4" borderId="0" xfId="0" applyFont="1" applyFill="1"/>
    <xf numFmtId="0" fontId="4" fillId="0" borderId="0" xfId="1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" fontId="0" fillId="0" borderId="0" xfId="0" applyNumberFormat="1"/>
    <xf numFmtId="0" fontId="4" fillId="0" borderId="0" xfId="1" applyNumberFormat="1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0" fontId="4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4" fontId="4" fillId="0" borderId="0" xfId="1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" wrapText="1"/>
    </xf>
    <xf numFmtId="4" fontId="9" fillId="0" borderId="0" xfId="0" applyNumberFormat="1" applyFont="1"/>
    <xf numFmtId="4" fontId="0" fillId="0" borderId="0" xfId="0" applyNumberFormat="1" applyAlignment="1">
      <alignment wrapText="1"/>
    </xf>
    <xf numFmtId="17" fontId="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10" fontId="5" fillId="4" borderId="1" xfId="2" applyNumberFormat="1" applyFont="1" applyFill="1" applyBorder="1" applyAlignment="1">
      <alignment horizontal="center" vertical="center" wrapText="1"/>
    </xf>
    <xf numFmtId="10" fontId="5" fillId="4" borderId="3" xfId="2" applyNumberFormat="1" applyFont="1" applyFill="1" applyBorder="1" applyAlignment="1">
      <alignment horizontal="center" vertical="center" wrapText="1"/>
    </xf>
    <xf numFmtId="4" fontId="5" fillId="4" borderId="1" xfId="2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17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center" vertical="center" wrapText="1"/>
    </xf>
    <xf numFmtId="10" fontId="5" fillId="0" borderId="1" xfId="2" applyNumberFormat="1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center" vertical="center" wrapText="1"/>
    </xf>
    <xf numFmtId="10" fontId="5" fillId="0" borderId="3" xfId="2" applyNumberFormat="1" applyFont="1" applyBorder="1" applyAlignment="1">
      <alignment horizontal="center" vertical="center" wrapText="1"/>
    </xf>
    <xf numFmtId="4" fontId="5" fillId="4" borderId="1" xfId="2" applyNumberFormat="1" applyFont="1" applyFill="1" applyBorder="1" applyAlignment="1">
      <alignment horizontal="center" vertical="center" wrapText="1"/>
    </xf>
    <xf numFmtId="4" fontId="5" fillId="4" borderId="3" xfId="2" applyNumberFormat="1" applyFont="1" applyFill="1" applyBorder="1" applyAlignment="1">
      <alignment horizontal="center" vertical="center" wrapText="1"/>
    </xf>
    <xf numFmtId="4" fontId="5" fillId="4" borderId="5" xfId="2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0" fontId="5" fillId="4" borderId="3" xfId="2" applyNumberFormat="1" applyFont="1" applyFill="1" applyBorder="1" applyAlignment="1">
      <alignment horizontal="center" vertical="center" wrapText="1"/>
    </xf>
    <xf numFmtId="10" fontId="5" fillId="4" borderId="6" xfId="2" applyNumberFormat="1" applyFont="1" applyFill="1" applyBorder="1" applyAlignment="1">
      <alignment horizontal="center" vertical="center" wrapText="1"/>
    </xf>
    <xf numFmtId="10" fontId="5" fillId="4" borderId="5" xfId="2" applyNumberFormat="1" applyFont="1" applyFill="1" applyBorder="1" applyAlignment="1">
      <alignment horizontal="center" vertical="center" wrapText="1"/>
    </xf>
    <xf numFmtId="4" fontId="5" fillId="4" borderId="6" xfId="2" applyNumberFormat="1" applyFont="1" applyFill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center" vertical="center" wrapText="1"/>
    </xf>
    <xf numFmtId="10" fontId="5" fillId="0" borderId="3" xfId="2" applyNumberFormat="1" applyFont="1" applyBorder="1" applyAlignment="1">
      <alignment horizontal="center" vertical="center" wrapText="1"/>
    </xf>
    <xf numFmtId="10" fontId="5" fillId="0" borderId="6" xfId="2" applyNumberFormat="1" applyFont="1" applyBorder="1" applyAlignment="1">
      <alignment horizontal="center" vertical="center" wrapText="1"/>
    </xf>
    <xf numFmtId="10" fontId="5" fillId="0" borderId="5" xfId="2" applyNumberFormat="1" applyFont="1" applyBorder="1" applyAlignment="1">
      <alignment horizontal="center" vertical="center" wrapText="1"/>
    </xf>
    <xf numFmtId="4" fontId="5" fillId="0" borderId="3" xfId="2" applyNumberFormat="1" applyFont="1" applyBorder="1" applyAlignment="1">
      <alignment horizontal="center" vertical="center" wrapText="1"/>
    </xf>
    <xf numFmtId="4" fontId="5" fillId="0" borderId="6" xfId="2" applyNumberFormat="1" applyFont="1" applyBorder="1" applyAlignment="1">
      <alignment horizontal="center" vertical="center" wrapText="1"/>
    </xf>
    <xf numFmtId="4" fontId="5" fillId="0" borderId="5" xfId="2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0" fontId="5" fillId="0" borderId="3" xfId="2" applyNumberFormat="1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center" vertical="center" wrapText="1"/>
    </xf>
    <xf numFmtId="10" fontId="5" fillId="0" borderId="3" xfId="2" applyNumberFormat="1" applyFont="1" applyFill="1" applyBorder="1" applyAlignment="1">
      <alignment horizontal="center" vertical="center" wrapText="1"/>
    </xf>
    <xf numFmtId="4" fontId="5" fillId="0" borderId="3" xfId="2" applyNumberFormat="1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center" vertical="center" wrapText="1"/>
    </xf>
    <xf numFmtId="10" fontId="5" fillId="0" borderId="5" xfId="2" applyNumberFormat="1" applyFont="1" applyFill="1" applyBorder="1" applyAlignment="1">
      <alignment horizontal="center" vertical="center" wrapText="1"/>
    </xf>
    <xf numFmtId="4" fontId="5" fillId="0" borderId="5" xfId="2" applyNumberFormat="1" applyFont="1" applyFill="1" applyBorder="1" applyAlignment="1">
      <alignment horizontal="center" vertical="center" wrapText="1"/>
    </xf>
    <xf numFmtId="10" fontId="5" fillId="0" borderId="6" xfId="2" applyNumberFormat="1" applyFont="1" applyFill="1" applyBorder="1" applyAlignment="1">
      <alignment horizontal="center" vertical="center" wrapText="1"/>
    </xf>
    <xf numFmtId="4" fontId="5" fillId="0" borderId="6" xfId="2" applyNumberFormat="1" applyFont="1" applyFill="1" applyBorder="1" applyAlignment="1">
      <alignment horizontal="center" vertical="center" wrapText="1"/>
    </xf>
    <xf numFmtId="10" fontId="5" fillId="0" borderId="1" xfId="2" applyNumberFormat="1" applyFont="1" applyFill="1" applyBorder="1" applyAlignment="1">
      <alignment horizontal="center" vertical="center" wrapText="1"/>
    </xf>
  </cellXfs>
  <cellStyles count="11">
    <cellStyle name="Currency 2" xfId="10" xr:uid="{00000000-0005-0000-0000-000000000000}"/>
    <cellStyle name="Millares 2 2 2" xfId="4" xr:uid="{00000000-0005-0000-0000-000001000000}"/>
    <cellStyle name="Normal" xfId="0" builtinId="0"/>
    <cellStyle name="Normal 2" xfId="7" xr:uid="{00000000-0005-0000-0000-000004000000}"/>
    <cellStyle name="Normal 2 2 3" xfId="8" xr:uid="{00000000-0005-0000-0000-000005000000}"/>
    <cellStyle name="Normal 2 4" xfId="2" xr:uid="{00000000-0005-0000-0000-000006000000}"/>
    <cellStyle name="Normal 3" xfId="3" xr:uid="{00000000-0005-0000-0000-000007000000}"/>
    <cellStyle name="Normal 4" xfId="6" xr:uid="{00000000-0005-0000-0000-000008000000}"/>
    <cellStyle name="Percent 2" xfId="5" xr:uid="{00000000-0005-0000-0000-000012000000}"/>
    <cellStyle name="Porcentaje" xfId="1" builtinId="5"/>
    <cellStyle name="Porcentaje 2 2" xfId="9" xr:uid="{00000000-0005-0000-0000-000014000000}"/>
  </cellStyles>
  <dxfs count="372"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315232</xdr:colOff>
      <xdr:row>0</xdr:row>
      <xdr:rowOff>104775</xdr:rowOff>
    </xdr:from>
    <xdr:ext cx="1504043" cy="650547"/>
    <xdr:pic>
      <xdr:nvPicPr>
        <xdr:cNvPr id="2" name="Imagen 4">
          <a:extLst>
            <a:ext uri="{FF2B5EF4-FFF2-40B4-BE49-F238E27FC236}">
              <a16:creationId xmlns:a16="http://schemas.microsoft.com/office/drawing/2014/main" id="{3EE83555-8E5A-4AD3-8CD2-5B3C18221D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4470" r="42208" b="-1"/>
        <a:stretch/>
      </xdr:blipFill>
      <xdr:spPr bwMode="auto">
        <a:xfrm>
          <a:off x="315232" y="104775"/>
          <a:ext cx="1504043" cy="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57150</xdr:rowOff>
    </xdr:from>
    <xdr:ext cx="1504043" cy="650547"/>
    <xdr:pic>
      <xdr:nvPicPr>
        <xdr:cNvPr id="2" name="Imagen 4">
          <a:extLst>
            <a:ext uri="{FF2B5EF4-FFF2-40B4-BE49-F238E27FC236}">
              <a16:creationId xmlns:a16="http://schemas.microsoft.com/office/drawing/2014/main" id="{81CA946A-C936-44F8-8EB6-11F0337046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4470" r="42208" b="-1"/>
        <a:stretch/>
      </xdr:blipFill>
      <xdr:spPr bwMode="auto">
        <a:xfrm>
          <a:off x="0" y="523875"/>
          <a:ext cx="1504043" cy="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B81F7-291D-410E-80AC-BD6DCACFD0BE}">
  <dimension ref="A1:CG315"/>
  <sheetViews>
    <sheetView tabSelected="1" topLeftCell="E1" zoomScaleNormal="100" zoomScaleSheetLayoutView="84" workbookViewId="0">
      <selection activeCell="P6" sqref="P6"/>
    </sheetView>
  </sheetViews>
  <sheetFormatPr baseColWidth="10" defaultRowHeight="15" x14ac:dyDescent="0.25"/>
  <cols>
    <col min="1" max="1" width="6.7109375" customWidth="1"/>
    <col min="2" max="2" width="11.5703125" style="3" customWidth="1"/>
    <col min="3" max="3" width="15.140625" style="1" customWidth="1"/>
    <col min="4" max="4" width="43.140625" style="1" customWidth="1"/>
    <col min="5" max="5" width="15.85546875" style="7" customWidth="1"/>
    <col min="6" max="6" width="41" style="7" customWidth="1"/>
    <col min="7" max="7" width="12.42578125" style="6" customWidth="1"/>
    <col min="8" max="8" width="17.140625" style="6" customWidth="1"/>
    <col min="9" max="9" width="18" style="6" customWidth="1"/>
    <col min="10" max="10" width="19" style="6" customWidth="1"/>
    <col min="11" max="11" width="17.140625" style="6" customWidth="1"/>
    <col min="12" max="12" width="18.5703125" style="6" customWidth="1"/>
    <col min="13" max="13" width="16.7109375" style="6" customWidth="1"/>
    <col min="14" max="14" width="19.140625" style="6" customWidth="1"/>
    <col min="15" max="15" width="30.85546875" style="9" customWidth="1"/>
    <col min="17" max="17" width="13.7109375" bestFit="1" customWidth="1"/>
  </cols>
  <sheetData>
    <row r="1" spans="1:85" s="1" customFormat="1" ht="30" x14ac:dyDescent="0.2">
      <c r="B1" s="83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2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</row>
    <row r="2" spans="1:85" s="1" customFormat="1" ht="26.25" x14ac:dyDescent="0.2">
      <c r="B2" s="84" t="s">
        <v>3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2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pans="1:85" s="1" customFormat="1" ht="30.75" x14ac:dyDescent="0.45">
      <c r="B3" s="84" t="s">
        <v>453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2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</row>
    <row r="4" spans="1:85" ht="72.75" customHeight="1" x14ac:dyDescent="0.25">
      <c r="A4" s="20" t="s">
        <v>156</v>
      </c>
      <c r="B4" s="20" t="s">
        <v>293</v>
      </c>
      <c r="C4" s="21" t="s">
        <v>1</v>
      </c>
      <c r="D4" s="21" t="s">
        <v>2</v>
      </c>
      <c r="E4" s="22" t="s">
        <v>153</v>
      </c>
      <c r="F4" s="21" t="s">
        <v>4</v>
      </c>
      <c r="G4" s="21" t="s">
        <v>294</v>
      </c>
      <c r="H4" s="21" t="s">
        <v>295</v>
      </c>
      <c r="I4" s="21" t="s">
        <v>290</v>
      </c>
      <c r="J4" s="21" t="s">
        <v>296</v>
      </c>
      <c r="K4" s="21" t="s">
        <v>292</v>
      </c>
      <c r="L4" s="21" t="s">
        <v>291</v>
      </c>
      <c r="M4" s="21" t="s">
        <v>277</v>
      </c>
      <c r="N4" s="22" t="s">
        <v>278</v>
      </c>
    </row>
    <row r="5" spans="1:85" s="2" customFormat="1" ht="51" customHeight="1" x14ac:dyDescent="0.25">
      <c r="A5" s="11">
        <v>1</v>
      </c>
      <c r="B5" s="12" t="s">
        <v>155</v>
      </c>
      <c r="C5" s="12" t="s">
        <v>100</v>
      </c>
      <c r="D5" s="13" t="s">
        <v>190</v>
      </c>
      <c r="E5" s="12" t="s">
        <v>48</v>
      </c>
      <c r="F5" s="12" t="s">
        <v>142</v>
      </c>
      <c r="G5" s="46">
        <v>0.29389999999999999</v>
      </c>
      <c r="H5" s="47">
        <v>135051968.74000001</v>
      </c>
      <c r="I5" s="47">
        <v>7386899959.2700005</v>
      </c>
      <c r="J5" s="47">
        <f t="shared" ref="J5:J33" si="0">+H5+I5</f>
        <v>7521951928.0100002</v>
      </c>
      <c r="K5" s="47">
        <v>0</v>
      </c>
      <c r="L5" s="47">
        <v>2285958384.8899999</v>
      </c>
      <c r="M5" s="47">
        <v>0</v>
      </c>
      <c r="N5" s="47">
        <v>2285958384.9000001</v>
      </c>
      <c r="O5" s="9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</row>
    <row r="6" spans="1:85" s="2" customFormat="1" ht="37.5" customHeight="1" x14ac:dyDescent="0.25">
      <c r="A6" s="11">
        <f t="shared" ref="A6:A69" si="1">+A5+1</f>
        <v>2</v>
      </c>
      <c r="B6" s="12" t="s">
        <v>155</v>
      </c>
      <c r="C6" s="12" t="s">
        <v>100</v>
      </c>
      <c r="D6" s="13" t="s">
        <v>151</v>
      </c>
      <c r="E6" s="12" t="s">
        <v>49</v>
      </c>
      <c r="F6" s="12" t="s">
        <v>279</v>
      </c>
      <c r="G6" s="46">
        <v>1.1718999999999999</v>
      </c>
      <c r="H6" s="47">
        <v>1475303325.55</v>
      </c>
      <c r="I6" s="47">
        <v>17619739971.59</v>
      </c>
      <c r="J6" s="47">
        <f t="shared" si="0"/>
        <v>19095043297.139999</v>
      </c>
      <c r="K6" s="107">
        <v>4810592029.1099997</v>
      </c>
      <c r="L6" s="107">
        <v>23830417981.330002</v>
      </c>
      <c r="M6" s="107">
        <v>1286534714.47</v>
      </c>
      <c r="N6" s="107">
        <v>19370216034.610001</v>
      </c>
      <c r="O6" s="9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</row>
    <row r="7" spans="1:85" s="2" customFormat="1" ht="40.5" customHeight="1" x14ac:dyDescent="0.25">
      <c r="A7" s="11">
        <f t="shared" si="1"/>
        <v>3</v>
      </c>
      <c r="B7" s="12" t="s">
        <v>155</v>
      </c>
      <c r="C7" s="12" t="s">
        <v>100</v>
      </c>
      <c r="D7" s="13" t="s">
        <v>5</v>
      </c>
      <c r="E7" s="12" t="s">
        <v>50</v>
      </c>
      <c r="F7" s="12" t="s">
        <v>107</v>
      </c>
      <c r="G7" s="46">
        <v>0.32700000000000001</v>
      </c>
      <c r="H7" s="47">
        <v>150000000</v>
      </c>
      <c r="I7" s="47">
        <v>54383025.600000001</v>
      </c>
      <c r="J7" s="47">
        <f t="shared" si="0"/>
        <v>204383025.59999999</v>
      </c>
      <c r="K7" s="47">
        <v>0</v>
      </c>
      <c r="L7" s="47">
        <v>24525705.760000002</v>
      </c>
      <c r="M7" s="47">
        <v>0</v>
      </c>
      <c r="N7" s="47">
        <v>48394279.32</v>
      </c>
      <c r="O7" s="9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</row>
    <row r="8" spans="1:85" s="2" customFormat="1" ht="35.25" customHeight="1" x14ac:dyDescent="0.25">
      <c r="A8" s="11">
        <f t="shared" si="1"/>
        <v>4</v>
      </c>
      <c r="B8" s="12" t="s">
        <v>155</v>
      </c>
      <c r="C8" s="12" t="s">
        <v>100</v>
      </c>
      <c r="D8" s="13" t="s">
        <v>152</v>
      </c>
      <c r="E8" s="12" t="s">
        <v>51</v>
      </c>
      <c r="F8" s="12" t="s">
        <v>128</v>
      </c>
      <c r="G8" s="46">
        <v>0.94589999999999996</v>
      </c>
      <c r="H8" s="47">
        <v>1439185892.02</v>
      </c>
      <c r="I8" s="47">
        <v>575350325.54999995</v>
      </c>
      <c r="J8" s="47">
        <f t="shared" si="0"/>
        <v>2014536217.5699999</v>
      </c>
      <c r="K8" s="47">
        <v>0</v>
      </c>
      <c r="L8" s="47">
        <v>1905567032.71</v>
      </c>
      <c r="M8" s="47">
        <v>0</v>
      </c>
      <c r="N8" s="47">
        <v>1905567032.72</v>
      </c>
      <c r="O8" s="9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</row>
    <row r="9" spans="1:85" s="2" customFormat="1" ht="43.5" customHeight="1" x14ac:dyDescent="0.25">
      <c r="A9" s="11">
        <f t="shared" si="1"/>
        <v>5</v>
      </c>
      <c r="B9" s="12" t="s">
        <v>155</v>
      </c>
      <c r="C9" s="12" t="s">
        <v>100</v>
      </c>
      <c r="D9" s="13" t="s">
        <v>6</v>
      </c>
      <c r="E9" s="12" t="s">
        <v>53</v>
      </c>
      <c r="F9" s="12" t="s">
        <v>154</v>
      </c>
      <c r="G9" s="46">
        <v>0.57441769067999993</v>
      </c>
      <c r="H9" s="47">
        <v>250000000</v>
      </c>
      <c r="I9" s="47">
        <v>0</v>
      </c>
      <c r="J9" s="47">
        <f t="shared" si="0"/>
        <v>250000000</v>
      </c>
      <c r="K9" s="47">
        <v>0</v>
      </c>
      <c r="L9" s="47">
        <v>143604422.66999999</v>
      </c>
      <c r="M9" s="47">
        <v>0</v>
      </c>
      <c r="N9" s="47">
        <v>157703317.00999999</v>
      </c>
      <c r="O9" s="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</row>
    <row r="10" spans="1:85" ht="42.75" customHeight="1" x14ac:dyDescent="0.25">
      <c r="A10" s="11">
        <f t="shared" si="1"/>
        <v>6</v>
      </c>
      <c r="B10" s="12" t="s">
        <v>155</v>
      </c>
      <c r="C10" s="12" t="s">
        <v>100</v>
      </c>
      <c r="D10" s="13" t="s">
        <v>105</v>
      </c>
      <c r="E10" s="12" t="s">
        <v>54</v>
      </c>
      <c r="F10" s="12" t="s">
        <v>111</v>
      </c>
      <c r="G10" s="46">
        <v>0.63839999999999997</v>
      </c>
      <c r="H10" s="47">
        <v>200000000</v>
      </c>
      <c r="I10" s="47">
        <v>46548555.119999997</v>
      </c>
      <c r="J10" s="47">
        <f t="shared" si="0"/>
        <v>246548555.12</v>
      </c>
      <c r="K10" s="47">
        <v>0</v>
      </c>
      <c r="L10" s="47">
        <v>99061126.400000006</v>
      </c>
      <c r="M10" s="47">
        <v>0</v>
      </c>
      <c r="N10" s="47">
        <v>123605555.81999999</v>
      </c>
    </row>
    <row r="11" spans="1:85" ht="52.5" customHeight="1" x14ac:dyDescent="0.25">
      <c r="A11" s="11">
        <f t="shared" si="1"/>
        <v>7</v>
      </c>
      <c r="B11" s="12" t="s">
        <v>155</v>
      </c>
      <c r="C11" s="12" t="s">
        <v>100</v>
      </c>
      <c r="D11" s="13" t="s">
        <v>7</v>
      </c>
      <c r="E11" s="12" t="s">
        <v>55</v>
      </c>
      <c r="F11" s="12" t="s">
        <v>108</v>
      </c>
      <c r="G11" s="46">
        <v>0.86399999999999999</v>
      </c>
      <c r="H11" s="47">
        <v>350000000</v>
      </c>
      <c r="I11" s="47">
        <v>87386658.069999993</v>
      </c>
      <c r="J11" s="47">
        <f t="shared" si="0"/>
        <v>437386658.06999999</v>
      </c>
      <c r="K11" s="47">
        <v>0</v>
      </c>
      <c r="L11" s="47">
        <v>377880312.58999997</v>
      </c>
      <c r="M11" s="47">
        <v>0</v>
      </c>
      <c r="N11" s="47">
        <v>358986297.00999999</v>
      </c>
    </row>
    <row r="12" spans="1:85" ht="39" customHeight="1" x14ac:dyDescent="0.25">
      <c r="A12" s="11">
        <f t="shared" si="1"/>
        <v>8</v>
      </c>
      <c r="B12" s="12" t="s">
        <v>155</v>
      </c>
      <c r="C12" s="12" t="s">
        <v>100</v>
      </c>
      <c r="D12" s="13" t="s">
        <v>8</v>
      </c>
      <c r="E12" s="12" t="s">
        <v>56</v>
      </c>
      <c r="F12" s="12" t="s">
        <v>109</v>
      </c>
      <c r="G12" s="46">
        <v>0.4592</v>
      </c>
      <c r="H12" s="47">
        <v>100000000</v>
      </c>
      <c r="I12" s="47">
        <v>24900000</v>
      </c>
      <c r="J12" s="47">
        <f t="shared" si="0"/>
        <v>124900000</v>
      </c>
      <c r="K12" s="47">
        <v>0</v>
      </c>
      <c r="L12" s="47">
        <v>57351762.530000001</v>
      </c>
      <c r="M12" s="47">
        <v>0</v>
      </c>
      <c r="N12" s="47">
        <v>56925384.799999997</v>
      </c>
    </row>
    <row r="13" spans="1:85" ht="40.5" customHeight="1" x14ac:dyDescent="0.25">
      <c r="A13" s="11">
        <f t="shared" si="1"/>
        <v>9</v>
      </c>
      <c r="B13" s="12" t="s">
        <v>155</v>
      </c>
      <c r="C13" s="12" t="s">
        <v>100</v>
      </c>
      <c r="D13" s="13" t="s">
        <v>9</v>
      </c>
      <c r="E13" s="12" t="s">
        <v>57</v>
      </c>
      <c r="F13" s="12" t="s">
        <v>110</v>
      </c>
      <c r="G13" s="46">
        <v>0.82730000000000004</v>
      </c>
      <c r="H13" s="47">
        <v>500000000</v>
      </c>
      <c r="I13" s="47">
        <v>117407565.01000001</v>
      </c>
      <c r="J13" s="47">
        <f t="shared" si="0"/>
        <v>617407565.00999999</v>
      </c>
      <c r="K13" s="47">
        <v>66683213.049999997</v>
      </c>
      <c r="L13" s="47">
        <v>510781488.95999998</v>
      </c>
      <c r="M13" s="47">
        <v>50012409.780000001</v>
      </c>
      <c r="N13" s="47">
        <v>506567629.69</v>
      </c>
    </row>
    <row r="14" spans="1:85" ht="45" customHeight="1" x14ac:dyDescent="0.25">
      <c r="A14" s="11">
        <f t="shared" si="1"/>
        <v>10</v>
      </c>
      <c r="B14" s="12" t="s">
        <v>155</v>
      </c>
      <c r="C14" s="12" t="s">
        <v>100</v>
      </c>
      <c r="D14" s="13" t="s">
        <v>10</v>
      </c>
      <c r="E14" s="12" t="s">
        <v>58</v>
      </c>
      <c r="F14" s="12" t="s">
        <v>280</v>
      </c>
      <c r="G14" s="46">
        <v>1.0182</v>
      </c>
      <c r="H14" s="47">
        <v>350000000</v>
      </c>
      <c r="I14" s="47">
        <v>77077805.599999994</v>
      </c>
      <c r="J14" s="47">
        <f t="shared" si="0"/>
        <v>427077805.60000002</v>
      </c>
      <c r="K14" s="47">
        <v>0</v>
      </c>
      <c r="L14" s="47">
        <v>408632428.99000001</v>
      </c>
      <c r="M14" s="47">
        <v>0</v>
      </c>
      <c r="N14" s="47">
        <v>388200807.52999997</v>
      </c>
    </row>
    <row r="15" spans="1:85" ht="35.25" customHeight="1" x14ac:dyDescent="0.25">
      <c r="A15" s="11">
        <f t="shared" si="1"/>
        <v>11</v>
      </c>
      <c r="B15" s="12" t="s">
        <v>155</v>
      </c>
      <c r="C15" s="12" t="s">
        <v>100</v>
      </c>
      <c r="D15" s="13" t="s">
        <v>11</v>
      </c>
      <c r="E15" s="12" t="s">
        <v>59</v>
      </c>
      <c r="F15" s="12" t="s">
        <v>117</v>
      </c>
      <c r="G15" s="46">
        <v>0.85240000000000005</v>
      </c>
      <c r="H15" s="47">
        <v>900000000</v>
      </c>
      <c r="I15" s="47">
        <v>224999139.59999999</v>
      </c>
      <c r="J15" s="47">
        <f t="shared" si="0"/>
        <v>1124999139.5999999</v>
      </c>
      <c r="K15" s="47">
        <v>0</v>
      </c>
      <c r="L15" s="47">
        <v>958907330.00999999</v>
      </c>
      <c r="M15" s="47">
        <v>0</v>
      </c>
      <c r="N15" s="47">
        <v>910961963.48300004</v>
      </c>
    </row>
    <row r="16" spans="1:85" ht="48.75" customHeight="1" x14ac:dyDescent="0.25">
      <c r="A16" s="11">
        <f t="shared" si="1"/>
        <v>12</v>
      </c>
      <c r="B16" s="12" t="s">
        <v>155</v>
      </c>
      <c r="C16" s="12" t="s">
        <v>100</v>
      </c>
      <c r="D16" s="13" t="s">
        <v>12</v>
      </c>
      <c r="E16" s="12" t="s">
        <v>60</v>
      </c>
      <c r="F16" s="12" t="s">
        <v>112</v>
      </c>
      <c r="G16" s="46">
        <v>0.9889</v>
      </c>
      <c r="H16" s="47">
        <v>300000000</v>
      </c>
      <c r="I16" s="47">
        <v>88212081.719999999</v>
      </c>
      <c r="J16" s="47">
        <f t="shared" si="0"/>
        <v>388212081.72000003</v>
      </c>
      <c r="K16" s="47">
        <v>0</v>
      </c>
      <c r="L16" s="47">
        <v>383907290.81</v>
      </c>
      <c r="M16" s="47">
        <v>0</v>
      </c>
      <c r="N16" s="47">
        <v>383907290.82999998</v>
      </c>
    </row>
    <row r="17" spans="1:17" ht="39.75" customHeight="1" x14ac:dyDescent="0.25">
      <c r="A17" s="11">
        <f t="shared" si="1"/>
        <v>13</v>
      </c>
      <c r="B17" s="12" t="s">
        <v>155</v>
      </c>
      <c r="C17" s="12" t="s">
        <v>100</v>
      </c>
      <c r="D17" s="13" t="s">
        <v>104</v>
      </c>
      <c r="E17" s="12" t="s">
        <v>61</v>
      </c>
      <c r="F17" s="12" t="s">
        <v>113</v>
      </c>
      <c r="G17" s="46">
        <v>0.26379999999999998</v>
      </c>
      <c r="H17" s="47">
        <v>300000000</v>
      </c>
      <c r="I17" s="47">
        <v>104112958.95</v>
      </c>
      <c r="J17" s="47">
        <f t="shared" si="0"/>
        <v>404112958.94999999</v>
      </c>
      <c r="K17" s="47">
        <v>0</v>
      </c>
      <c r="L17" s="47">
        <v>106624213.33</v>
      </c>
      <c r="M17" s="47">
        <v>0</v>
      </c>
      <c r="N17" s="47">
        <v>166121962.46000001</v>
      </c>
    </row>
    <row r="18" spans="1:17" ht="39.75" customHeight="1" x14ac:dyDescent="0.25">
      <c r="A18" s="11">
        <f t="shared" si="1"/>
        <v>14</v>
      </c>
      <c r="B18" s="12" t="s">
        <v>155</v>
      </c>
      <c r="C18" s="12" t="s">
        <v>100</v>
      </c>
      <c r="D18" s="13" t="s">
        <v>13</v>
      </c>
      <c r="E18" s="12" t="s">
        <v>62</v>
      </c>
      <c r="F18" s="12" t="s">
        <v>116</v>
      </c>
      <c r="G18" s="46">
        <v>0.53439999999999999</v>
      </c>
      <c r="H18" s="47">
        <v>150000000</v>
      </c>
      <c r="I18" s="47">
        <v>110737092.70999999</v>
      </c>
      <c r="J18" s="47">
        <f t="shared" si="0"/>
        <v>260737092.70999998</v>
      </c>
      <c r="K18" s="47">
        <v>0</v>
      </c>
      <c r="L18" s="47">
        <v>144841834.77000001</v>
      </c>
      <c r="M18" s="47">
        <v>0</v>
      </c>
      <c r="N18" s="47">
        <v>125163178.34</v>
      </c>
    </row>
    <row r="19" spans="1:17" ht="40.5" customHeight="1" x14ac:dyDescent="0.25">
      <c r="A19" s="11">
        <f t="shared" si="1"/>
        <v>15</v>
      </c>
      <c r="B19" s="12" t="s">
        <v>155</v>
      </c>
      <c r="C19" s="12" t="s">
        <v>100</v>
      </c>
      <c r="D19" s="13" t="s">
        <v>103</v>
      </c>
      <c r="E19" s="12" t="s">
        <v>63</v>
      </c>
      <c r="F19" s="12" t="s">
        <v>115</v>
      </c>
      <c r="G19" s="46">
        <v>0.92200000000000004</v>
      </c>
      <c r="H19" s="47">
        <v>700000000</v>
      </c>
      <c r="I19" s="47">
        <v>174714471.31</v>
      </c>
      <c r="J19" s="47">
        <f t="shared" si="0"/>
        <v>874714471.30999994</v>
      </c>
      <c r="K19" s="47">
        <v>0</v>
      </c>
      <c r="L19" s="47">
        <v>806504348.45000005</v>
      </c>
      <c r="M19" s="47">
        <v>0</v>
      </c>
      <c r="N19" s="47">
        <v>722212539.90999997</v>
      </c>
    </row>
    <row r="20" spans="1:17" ht="44.25" customHeight="1" x14ac:dyDescent="0.25">
      <c r="A20" s="11">
        <f t="shared" si="1"/>
        <v>16</v>
      </c>
      <c r="B20" s="12" t="s">
        <v>155</v>
      </c>
      <c r="C20" s="12" t="s">
        <v>100</v>
      </c>
      <c r="D20" s="13" t="s">
        <v>14</v>
      </c>
      <c r="E20" s="12" t="s">
        <v>64</v>
      </c>
      <c r="F20" s="12" t="s">
        <v>106</v>
      </c>
      <c r="G20" s="46">
        <v>0.62460000000000004</v>
      </c>
      <c r="H20" s="47">
        <v>100000000</v>
      </c>
      <c r="I20" s="47">
        <v>0</v>
      </c>
      <c r="J20" s="47">
        <f t="shared" si="0"/>
        <v>100000000</v>
      </c>
      <c r="K20" s="47">
        <v>0</v>
      </c>
      <c r="L20" s="47">
        <v>62463820.350000001</v>
      </c>
      <c r="M20" s="47">
        <v>0</v>
      </c>
      <c r="N20" s="47">
        <v>66847865.270000003</v>
      </c>
    </row>
    <row r="21" spans="1:17" ht="33" customHeight="1" x14ac:dyDescent="0.25">
      <c r="A21" s="11">
        <f t="shared" si="1"/>
        <v>17</v>
      </c>
      <c r="B21" s="12" t="s">
        <v>155</v>
      </c>
      <c r="C21" s="12" t="s">
        <v>101</v>
      </c>
      <c r="D21" s="13" t="s">
        <v>15</v>
      </c>
      <c r="E21" s="12" t="s">
        <v>65</v>
      </c>
      <c r="F21" s="12" t="s">
        <v>143</v>
      </c>
      <c r="G21" s="46">
        <v>0.70930000000000004</v>
      </c>
      <c r="H21" s="47">
        <v>156282254.72</v>
      </c>
      <c r="I21" s="47">
        <v>103587160.84999999</v>
      </c>
      <c r="J21" s="47">
        <f t="shared" si="0"/>
        <v>259869415.56999999</v>
      </c>
      <c r="K21" s="47">
        <v>0</v>
      </c>
      <c r="L21" s="47">
        <v>184313329.34999999</v>
      </c>
      <c r="M21" s="47">
        <v>0</v>
      </c>
      <c r="N21" s="47">
        <v>199424546.59</v>
      </c>
    </row>
    <row r="22" spans="1:17" ht="38.25" customHeight="1" x14ac:dyDescent="0.25">
      <c r="A22" s="11">
        <f t="shared" si="1"/>
        <v>18</v>
      </c>
      <c r="B22" s="12" t="s">
        <v>155</v>
      </c>
      <c r="C22" s="12" t="s">
        <v>100</v>
      </c>
      <c r="D22" s="13" t="s">
        <v>16</v>
      </c>
      <c r="E22" s="12" t="s">
        <v>66</v>
      </c>
      <c r="F22" s="12" t="s">
        <v>118</v>
      </c>
      <c r="G22" s="46">
        <v>0.98960000000000004</v>
      </c>
      <c r="H22" s="47">
        <v>250000000</v>
      </c>
      <c r="I22" s="47">
        <v>62021859.369999997</v>
      </c>
      <c r="J22" s="47">
        <f t="shared" si="0"/>
        <v>312021859.37</v>
      </c>
      <c r="K22" s="47">
        <v>0</v>
      </c>
      <c r="L22" s="47">
        <v>308776990.88999999</v>
      </c>
      <c r="M22" s="47">
        <v>0</v>
      </c>
      <c r="N22" s="47">
        <v>308776990.89999998</v>
      </c>
    </row>
    <row r="23" spans="1:17" ht="35.25" customHeight="1" x14ac:dyDescent="0.25">
      <c r="A23" s="11">
        <f t="shared" si="1"/>
        <v>19</v>
      </c>
      <c r="B23" s="12" t="s">
        <v>155</v>
      </c>
      <c r="C23" s="12" t="s">
        <v>100</v>
      </c>
      <c r="D23" s="13" t="s">
        <v>17</v>
      </c>
      <c r="E23" s="12" t="s">
        <v>67</v>
      </c>
      <c r="F23" s="12" t="s">
        <v>119</v>
      </c>
      <c r="G23" s="46">
        <v>0.72729999999999995</v>
      </c>
      <c r="H23" s="47">
        <v>250000000</v>
      </c>
      <c r="I23" s="47">
        <v>62250000</v>
      </c>
      <c r="J23" s="47">
        <f t="shared" si="0"/>
        <v>312250000</v>
      </c>
      <c r="K23" s="47">
        <v>18259547.66</v>
      </c>
      <c r="L23" s="47">
        <v>278431626.48000002</v>
      </c>
      <c r="M23" s="47">
        <v>7529601</v>
      </c>
      <c r="N23" s="47">
        <v>261335512.03999999</v>
      </c>
      <c r="Q23" s="9"/>
    </row>
    <row r="24" spans="1:17" ht="32.25" customHeight="1" x14ac:dyDescent="0.25">
      <c r="A24" s="11">
        <f t="shared" si="1"/>
        <v>20</v>
      </c>
      <c r="B24" s="12" t="s">
        <v>155</v>
      </c>
      <c r="C24" s="12" t="s">
        <v>100</v>
      </c>
      <c r="D24" s="13" t="s">
        <v>18</v>
      </c>
      <c r="E24" s="12" t="s">
        <v>68</v>
      </c>
      <c r="F24" s="12" t="s">
        <v>145</v>
      </c>
      <c r="G24" s="46">
        <v>0.72440000000000004</v>
      </c>
      <c r="H24" s="47">
        <v>147431109.25</v>
      </c>
      <c r="I24" s="47">
        <v>36710346.200000003</v>
      </c>
      <c r="J24" s="47">
        <f t="shared" si="0"/>
        <v>184141455.44999999</v>
      </c>
      <c r="K24" s="47">
        <v>0</v>
      </c>
      <c r="L24" s="47">
        <v>133384057.52</v>
      </c>
      <c r="M24" s="47">
        <v>0</v>
      </c>
      <c r="N24" s="47">
        <v>78028433.959999993</v>
      </c>
    </row>
    <row r="25" spans="1:17" ht="30.75" customHeight="1" x14ac:dyDescent="0.25">
      <c r="A25" s="11">
        <f t="shared" si="1"/>
        <v>21</v>
      </c>
      <c r="B25" s="12" t="s">
        <v>155</v>
      </c>
      <c r="C25" s="12" t="s">
        <v>101</v>
      </c>
      <c r="D25" s="13" t="s">
        <v>19</v>
      </c>
      <c r="E25" s="12" t="s">
        <v>69</v>
      </c>
      <c r="F25" s="12" t="s">
        <v>144</v>
      </c>
      <c r="G25" s="46">
        <v>0.99980000000000002</v>
      </c>
      <c r="H25" s="47">
        <v>189144435.69999999</v>
      </c>
      <c r="I25" s="47">
        <v>86998828.680000007</v>
      </c>
      <c r="J25" s="47">
        <f t="shared" si="0"/>
        <v>276143264.38</v>
      </c>
      <c r="K25" s="47">
        <v>28365710.379999999</v>
      </c>
      <c r="L25" s="47">
        <v>276076372.00999999</v>
      </c>
      <c r="M25" s="47">
        <v>0</v>
      </c>
      <c r="N25" s="47">
        <v>247710661.63</v>
      </c>
    </row>
    <row r="26" spans="1:17" ht="36" customHeight="1" x14ac:dyDescent="0.25">
      <c r="A26" s="11">
        <f t="shared" si="1"/>
        <v>22</v>
      </c>
      <c r="B26" s="12" t="s">
        <v>155</v>
      </c>
      <c r="C26" s="12" t="s">
        <v>100</v>
      </c>
      <c r="D26" s="13" t="s">
        <v>20</v>
      </c>
      <c r="E26" s="12" t="s">
        <v>70</v>
      </c>
      <c r="F26" s="12" t="s">
        <v>120</v>
      </c>
      <c r="G26" s="46">
        <v>0.99870000000000003</v>
      </c>
      <c r="H26" s="47">
        <v>130000000</v>
      </c>
      <c r="I26" s="47">
        <v>30495243.199999999</v>
      </c>
      <c r="J26" s="47">
        <f t="shared" si="0"/>
        <v>160495243.19999999</v>
      </c>
      <c r="K26" s="47">
        <v>29795055.710000001</v>
      </c>
      <c r="L26" s="47">
        <v>160401385.99000001</v>
      </c>
      <c r="M26" s="47">
        <v>0</v>
      </c>
      <c r="N26" s="47">
        <v>130606330.27</v>
      </c>
    </row>
    <row r="27" spans="1:17" ht="33" customHeight="1" x14ac:dyDescent="0.25">
      <c r="A27" s="11">
        <f t="shared" si="1"/>
        <v>23</v>
      </c>
      <c r="B27" s="12" t="s">
        <v>155</v>
      </c>
      <c r="C27" s="12" t="s">
        <v>100</v>
      </c>
      <c r="D27" s="13" t="s">
        <v>21</v>
      </c>
      <c r="E27" s="12" t="s">
        <v>71</v>
      </c>
      <c r="F27" s="12" t="s">
        <v>121</v>
      </c>
      <c r="G27" s="46">
        <v>0.80589999999999995</v>
      </c>
      <c r="H27" s="47">
        <v>700000000</v>
      </c>
      <c r="I27" s="47">
        <v>179101302.91999999</v>
      </c>
      <c r="J27" s="47">
        <f t="shared" si="0"/>
        <v>879101302.91999996</v>
      </c>
      <c r="K27" s="47">
        <v>0</v>
      </c>
      <c r="L27" s="47">
        <v>627728169.72000003</v>
      </c>
      <c r="M27" s="47">
        <v>0</v>
      </c>
      <c r="N27" s="47">
        <v>670118214.34000003</v>
      </c>
    </row>
    <row r="28" spans="1:17" ht="42.75" customHeight="1" x14ac:dyDescent="0.25">
      <c r="A28" s="11">
        <f t="shared" si="1"/>
        <v>24</v>
      </c>
      <c r="B28" s="12" t="s">
        <v>155</v>
      </c>
      <c r="C28" s="12" t="s">
        <v>100</v>
      </c>
      <c r="D28" s="13" t="s">
        <v>22</v>
      </c>
      <c r="E28" s="12" t="s">
        <v>72</v>
      </c>
      <c r="F28" s="12" t="s">
        <v>122</v>
      </c>
      <c r="G28" s="46">
        <v>0.79679999999999995</v>
      </c>
      <c r="H28" s="47">
        <v>950000000</v>
      </c>
      <c r="I28" s="47">
        <v>210815381.91999999</v>
      </c>
      <c r="J28" s="47">
        <f t="shared" si="0"/>
        <v>1160815381.9200001</v>
      </c>
      <c r="K28" s="47">
        <v>0</v>
      </c>
      <c r="L28" s="47">
        <v>924984108.88999999</v>
      </c>
      <c r="M28" s="47">
        <v>0</v>
      </c>
      <c r="N28" s="47">
        <v>883738081.59000003</v>
      </c>
    </row>
    <row r="29" spans="1:17" ht="64.5" customHeight="1" x14ac:dyDescent="0.25">
      <c r="A29" s="11">
        <f t="shared" si="1"/>
        <v>25</v>
      </c>
      <c r="B29" s="12" t="s">
        <v>155</v>
      </c>
      <c r="C29" s="12" t="s">
        <v>100</v>
      </c>
      <c r="D29" s="13" t="s">
        <v>23</v>
      </c>
      <c r="E29" s="12" t="s">
        <v>73</v>
      </c>
      <c r="F29" s="12" t="s">
        <v>281</v>
      </c>
      <c r="G29" s="46">
        <v>0.97460000000000002</v>
      </c>
      <c r="H29" s="47">
        <v>3226278709.6100001</v>
      </c>
      <c r="I29" s="47">
        <v>2397373266.4200001</v>
      </c>
      <c r="J29" s="47">
        <f t="shared" si="0"/>
        <v>5623651976.0300007</v>
      </c>
      <c r="K29" s="47">
        <v>0</v>
      </c>
      <c r="L29" s="47">
        <v>5397662990.3800001</v>
      </c>
      <c r="M29" s="47">
        <v>0</v>
      </c>
      <c r="N29" s="47">
        <v>5387787593.5</v>
      </c>
    </row>
    <row r="30" spans="1:17" ht="42.75" customHeight="1" x14ac:dyDescent="0.25">
      <c r="A30" s="11">
        <f t="shared" si="1"/>
        <v>26</v>
      </c>
      <c r="B30" s="12" t="s">
        <v>155</v>
      </c>
      <c r="C30" s="12" t="s">
        <v>100</v>
      </c>
      <c r="D30" s="13" t="s">
        <v>24</v>
      </c>
      <c r="E30" s="12" t="s">
        <v>74</v>
      </c>
      <c r="F30" s="12" t="s">
        <v>123</v>
      </c>
      <c r="G30" s="46">
        <v>0.90500000000000003</v>
      </c>
      <c r="H30" s="47">
        <v>150000000</v>
      </c>
      <c r="I30" s="47">
        <v>56579819.310000002</v>
      </c>
      <c r="J30" s="47">
        <f t="shared" si="0"/>
        <v>206579819.31</v>
      </c>
      <c r="K30" s="47">
        <v>0</v>
      </c>
      <c r="L30" s="47">
        <v>194080228.46000001</v>
      </c>
      <c r="M30" s="47">
        <v>0</v>
      </c>
      <c r="N30" s="47">
        <v>186755086.25999999</v>
      </c>
      <c r="O30" s="30"/>
    </row>
    <row r="31" spans="1:17" ht="44.25" customHeight="1" x14ac:dyDescent="0.25">
      <c r="A31" s="11">
        <f t="shared" si="1"/>
        <v>27</v>
      </c>
      <c r="B31" s="12" t="s">
        <v>155</v>
      </c>
      <c r="C31" s="12" t="s">
        <v>100</v>
      </c>
      <c r="D31" s="13" t="s">
        <v>25</v>
      </c>
      <c r="E31" s="12" t="s">
        <v>75</v>
      </c>
      <c r="F31" s="12" t="s">
        <v>125</v>
      </c>
      <c r="G31" s="46">
        <v>0.74250000000000005</v>
      </c>
      <c r="H31" s="47">
        <v>350000000</v>
      </c>
      <c r="I31" s="47">
        <v>94650327.390000001</v>
      </c>
      <c r="J31" s="47">
        <f t="shared" si="0"/>
        <v>444650327.38999999</v>
      </c>
      <c r="K31" s="47">
        <v>0</v>
      </c>
      <c r="L31" s="47">
        <v>218764473.65000001</v>
      </c>
      <c r="M31" s="47">
        <v>0</v>
      </c>
      <c r="N31" s="47">
        <v>234073355.24000001</v>
      </c>
    </row>
    <row r="32" spans="1:17" ht="45" customHeight="1" x14ac:dyDescent="0.25">
      <c r="A32" s="11">
        <f t="shared" si="1"/>
        <v>28</v>
      </c>
      <c r="B32" s="12" t="s">
        <v>155</v>
      </c>
      <c r="C32" s="12" t="s">
        <v>100</v>
      </c>
      <c r="D32" s="13" t="s">
        <v>26</v>
      </c>
      <c r="E32" s="12" t="s">
        <v>76</v>
      </c>
      <c r="F32" s="12" t="s">
        <v>124</v>
      </c>
      <c r="G32" s="46">
        <v>0.72130000000000005</v>
      </c>
      <c r="H32" s="47">
        <v>500000000</v>
      </c>
      <c r="I32" s="47">
        <v>258580798.66</v>
      </c>
      <c r="J32" s="47">
        <f t="shared" si="0"/>
        <v>758580798.65999997</v>
      </c>
      <c r="K32" s="47">
        <v>0</v>
      </c>
      <c r="L32" s="47">
        <v>499913373.87</v>
      </c>
      <c r="M32" s="47">
        <v>0</v>
      </c>
      <c r="N32" s="47">
        <v>501751191.14999998</v>
      </c>
    </row>
    <row r="33" spans="1:14" ht="43.5" customHeight="1" x14ac:dyDescent="0.25">
      <c r="A33" s="11">
        <f t="shared" si="1"/>
        <v>29</v>
      </c>
      <c r="B33" s="12" t="s">
        <v>155</v>
      </c>
      <c r="C33" s="12" t="s">
        <v>100</v>
      </c>
      <c r="D33" s="13" t="s">
        <v>27</v>
      </c>
      <c r="E33" s="12" t="s">
        <v>77</v>
      </c>
      <c r="F33" s="12" t="s">
        <v>126</v>
      </c>
      <c r="G33" s="46">
        <v>0.30516645660000002</v>
      </c>
      <c r="H33" s="47">
        <v>350000000</v>
      </c>
      <c r="I33" s="47">
        <v>0</v>
      </c>
      <c r="J33" s="47">
        <f t="shared" si="0"/>
        <v>350000000</v>
      </c>
      <c r="K33" s="47">
        <v>0</v>
      </c>
      <c r="L33" s="47">
        <v>106808259.81</v>
      </c>
      <c r="M33" s="47">
        <v>0</v>
      </c>
      <c r="N33" s="47">
        <v>150106194.87</v>
      </c>
    </row>
    <row r="34" spans="1:14" ht="36" customHeight="1" x14ac:dyDescent="0.25">
      <c r="A34" s="11">
        <f t="shared" si="1"/>
        <v>30</v>
      </c>
      <c r="B34" s="12" t="s">
        <v>155</v>
      </c>
      <c r="C34" s="12" t="s">
        <v>100</v>
      </c>
      <c r="D34" s="13" t="s">
        <v>28</v>
      </c>
      <c r="E34" s="12" t="s">
        <v>78</v>
      </c>
      <c r="F34" s="12" t="s">
        <v>146</v>
      </c>
      <c r="G34" s="46">
        <v>0.80069999999999997</v>
      </c>
      <c r="H34" s="47">
        <v>378080274.41000003</v>
      </c>
      <c r="I34" s="47">
        <v>94431347.469999999</v>
      </c>
      <c r="J34" s="47">
        <f t="shared" ref="J34:J59" si="2">+H34+I34</f>
        <v>472511621.88</v>
      </c>
      <c r="K34" s="47">
        <v>0</v>
      </c>
      <c r="L34" s="47">
        <v>378338876.35000002</v>
      </c>
      <c r="M34" s="47">
        <v>0</v>
      </c>
      <c r="N34" s="47">
        <v>378338876.35000002</v>
      </c>
    </row>
    <row r="35" spans="1:14" ht="43.5" customHeight="1" x14ac:dyDescent="0.25">
      <c r="A35" s="11">
        <f t="shared" si="1"/>
        <v>31</v>
      </c>
      <c r="B35" s="12" t="s">
        <v>155</v>
      </c>
      <c r="C35" s="12" t="s">
        <v>100</v>
      </c>
      <c r="D35" s="13" t="s">
        <v>29</v>
      </c>
      <c r="E35" s="12" t="s">
        <v>79</v>
      </c>
      <c r="F35" s="12" t="s">
        <v>127</v>
      </c>
      <c r="G35" s="46">
        <v>0.79310000000000003</v>
      </c>
      <c r="H35" s="47">
        <v>250000000</v>
      </c>
      <c r="I35" s="47">
        <v>62499581.07</v>
      </c>
      <c r="J35" s="47">
        <f t="shared" si="2"/>
        <v>312499581.06999999</v>
      </c>
      <c r="K35" s="47">
        <v>0</v>
      </c>
      <c r="L35" s="47">
        <v>247851346.40000001</v>
      </c>
      <c r="M35" s="47">
        <v>0</v>
      </c>
      <c r="N35" s="47">
        <v>235888509.81</v>
      </c>
    </row>
    <row r="36" spans="1:14" ht="42.75" customHeight="1" x14ac:dyDescent="0.25">
      <c r="A36" s="11">
        <f t="shared" si="1"/>
        <v>32</v>
      </c>
      <c r="B36" s="12" t="s">
        <v>155</v>
      </c>
      <c r="C36" s="12" t="s">
        <v>100</v>
      </c>
      <c r="D36" s="13" t="s">
        <v>30</v>
      </c>
      <c r="E36" s="12" t="s">
        <v>80</v>
      </c>
      <c r="F36" s="12" t="s">
        <v>147</v>
      </c>
      <c r="G36" s="46">
        <v>0.67069999999999996</v>
      </c>
      <c r="H36" s="47">
        <v>1217414293.28</v>
      </c>
      <c r="I36" s="47">
        <v>1326988153.4100001</v>
      </c>
      <c r="J36" s="47">
        <f t="shared" si="2"/>
        <v>2544402446.6900001</v>
      </c>
      <c r="K36" s="47">
        <v>0</v>
      </c>
      <c r="L36" s="47">
        <v>1706647033.6500001</v>
      </c>
      <c r="M36" s="47">
        <v>0</v>
      </c>
      <c r="N36" s="47">
        <v>1706647033.6500001</v>
      </c>
    </row>
    <row r="37" spans="1:14" ht="40.5" customHeight="1" x14ac:dyDescent="0.25">
      <c r="A37" s="11">
        <f t="shared" si="1"/>
        <v>33</v>
      </c>
      <c r="B37" s="12" t="s">
        <v>155</v>
      </c>
      <c r="C37" s="12" t="s">
        <v>100</v>
      </c>
      <c r="D37" s="13" t="s">
        <v>31</v>
      </c>
      <c r="E37" s="12" t="s">
        <v>81</v>
      </c>
      <c r="F37" s="12" t="s">
        <v>128</v>
      </c>
      <c r="G37" s="46">
        <v>0.8337</v>
      </c>
      <c r="H37" s="47">
        <v>1997845720.2</v>
      </c>
      <c r="I37" s="47">
        <v>863862347.5</v>
      </c>
      <c r="J37" s="47">
        <f t="shared" si="2"/>
        <v>2861708067.6999998</v>
      </c>
      <c r="K37" s="47">
        <v>0</v>
      </c>
      <c r="L37" s="47">
        <v>2385863696.5</v>
      </c>
      <c r="M37" s="47">
        <v>0</v>
      </c>
      <c r="N37" s="47">
        <v>2442471275.6599998</v>
      </c>
    </row>
    <row r="38" spans="1:14" ht="39" customHeight="1" x14ac:dyDescent="0.25">
      <c r="A38" s="11">
        <f t="shared" si="1"/>
        <v>34</v>
      </c>
      <c r="B38" s="12" t="s">
        <v>155</v>
      </c>
      <c r="C38" s="12" t="s">
        <v>100</v>
      </c>
      <c r="D38" s="13" t="s">
        <v>32</v>
      </c>
      <c r="E38" s="12" t="s">
        <v>82</v>
      </c>
      <c r="F38" s="12" t="s">
        <v>128</v>
      </c>
      <c r="G38" s="46">
        <v>0.38479999999999998</v>
      </c>
      <c r="H38" s="47">
        <v>1866259380.9000001</v>
      </c>
      <c r="I38" s="47">
        <v>8688064534</v>
      </c>
      <c r="J38" s="47">
        <f t="shared" si="2"/>
        <v>10554323914.9</v>
      </c>
      <c r="K38" s="47">
        <v>0</v>
      </c>
      <c r="L38" s="47">
        <v>4061116642.0799999</v>
      </c>
      <c r="M38" s="47">
        <v>0</v>
      </c>
      <c r="N38" s="47">
        <v>4061116642.0700002</v>
      </c>
    </row>
    <row r="39" spans="1:14" ht="39" customHeight="1" x14ac:dyDescent="0.25">
      <c r="A39" s="11">
        <f t="shared" si="1"/>
        <v>35</v>
      </c>
      <c r="B39" s="12" t="s">
        <v>155</v>
      </c>
      <c r="C39" s="12" t="s">
        <v>100</v>
      </c>
      <c r="D39" s="13" t="s">
        <v>33</v>
      </c>
      <c r="E39" s="12" t="s">
        <v>83</v>
      </c>
      <c r="F39" s="12" t="s">
        <v>129</v>
      </c>
      <c r="G39" s="46">
        <v>0.82940000000000003</v>
      </c>
      <c r="H39" s="47">
        <v>200000000</v>
      </c>
      <c r="I39" s="47">
        <v>48135681.509999998</v>
      </c>
      <c r="J39" s="47">
        <f t="shared" si="2"/>
        <v>248135681.50999999</v>
      </c>
      <c r="K39" s="47">
        <v>0</v>
      </c>
      <c r="L39" s="47">
        <v>205798972.62</v>
      </c>
      <c r="M39" s="47">
        <v>0</v>
      </c>
      <c r="N39" s="47">
        <v>203976365.75999999</v>
      </c>
    </row>
    <row r="40" spans="1:14" ht="47.25" customHeight="1" x14ac:dyDescent="0.25">
      <c r="A40" s="11">
        <f t="shared" si="1"/>
        <v>36</v>
      </c>
      <c r="B40" s="12" t="s">
        <v>155</v>
      </c>
      <c r="C40" s="12" t="s">
        <v>100</v>
      </c>
      <c r="D40" s="13" t="s">
        <v>34</v>
      </c>
      <c r="E40" s="12" t="s">
        <v>84</v>
      </c>
      <c r="F40" s="12" t="s">
        <v>130</v>
      </c>
      <c r="G40" s="46">
        <v>0.4632</v>
      </c>
      <c r="H40" s="47">
        <v>500000000</v>
      </c>
      <c r="I40" s="47">
        <v>177576677.19999999</v>
      </c>
      <c r="J40" s="47">
        <f t="shared" si="2"/>
        <v>677576677.20000005</v>
      </c>
      <c r="K40" s="47">
        <v>0</v>
      </c>
      <c r="L40" s="47">
        <v>199366710.22</v>
      </c>
      <c r="M40" s="47">
        <v>0</v>
      </c>
      <c r="N40" s="47">
        <v>285040368.08999997</v>
      </c>
    </row>
    <row r="41" spans="1:14" ht="37.5" customHeight="1" x14ac:dyDescent="0.25">
      <c r="A41" s="11">
        <f t="shared" si="1"/>
        <v>37</v>
      </c>
      <c r="B41" s="12" t="s">
        <v>155</v>
      </c>
      <c r="C41" s="12" t="s">
        <v>100</v>
      </c>
      <c r="D41" s="13" t="s">
        <v>35</v>
      </c>
      <c r="E41" s="12" t="s">
        <v>85</v>
      </c>
      <c r="F41" s="12" t="s">
        <v>131</v>
      </c>
      <c r="G41" s="46">
        <v>0.98950000000000005</v>
      </c>
      <c r="H41" s="47">
        <v>250000000</v>
      </c>
      <c r="I41" s="47">
        <v>62338821.909999996</v>
      </c>
      <c r="J41" s="47">
        <f t="shared" si="2"/>
        <v>312338821.90999997</v>
      </c>
      <c r="K41" s="47">
        <v>0</v>
      </c>
      <c r="L41" s="47">
        <v>309046021.45999998</v>
      </c>
      <c r="M41" s="47">
        <v>0</v>
      </c>
      <c r="N41" s="47">
        <v>278048313.19</v>
      </c>
    </row>
    <row r="42" spans="1:14" ht="44.25" customHeight="1" x14ac:dyDescent="0.25">
      <c r="A42" s="11">
        <f t="shared" si="1"/>
        <v>38</v>
      </c>
      <c r="B42" s="12" t="s">
        <v>155</v>
      </c>
      <c r="C42" s="12" t="s">
        <v>100</v>
      </c>
      <c r="D42" s="13" t="s">
        <v>36</v>
      </c>
      <c r="E42" s="12" t="s">
        <v>86</v>
      </c>
      <c r="F42" s="12" t="s">
        <v>141</v>
      </c>
      <c r="G42" s="46">
        <v>1.11E-2</v>
      </c>
      <c r="H42" s="47">
        <v>191539454.5</v>
      </c>
      <c r="I42" s="47">
        <v>351295642.66000003</v>
      </c>
      <c r="J42" s="47">
        <f t="shared" si="2"/>
        <v>542835097.16000009</v>
      </c>
      <c r="K42" s="47">
        <v>0</v>
      </c>
      <c r="L42" s="47">
        <v>6012713.29</v>
      </c>
      <c r="M42" s="47">
        <v>0</v>
      </c>
      <c r="N42" s="47">
        <v>110354750.05</v>
      </c>
    </row>
    <row r="43" spans="1:14" ht="46.5" customHeight="1" x14ac:dyDescent="0.25">
      <c r="A43" s="11">
        <f t="shared" si="1"/>
        <v>39</v>
      </c>
      <c r="B43" s="12" t="s">
        <v>155</v>
      </c>
      <c r="C43" s="12" t="s">
        <v>100</v>
      </c>
      <c r="D43" s="13" t="s">
        <v>37</v>
      </c>
      <c r="E43" s="12" t="s">
        <v>87</v>
      </c>
      <c r="F43" s="12" t="s">
        <v>132</v>
      </c>
      <c r="G43" s="46">
        <v>0.59370000000000001</v>
      </c>
      <c r="H43" s="47">
        <v>400000000</v>
      </c>
      <c r="I43" s="47">
        <v>219654251.36000001</v>
      </c>
      <c r="J43" s="47">
        <f t="shared" si="2"/>
        <v>619654251.36000001</v>
      </c>
      <c r="K43" s="47">
        <v>0</v>
      </c>
      <c r="L43" s="47">
        <v>367878848.11000001</v>
      </c>
      <c r="M43" s="47">
        <v>0</v>
      </c>
      <c r="N43" s="47">
        <v>379840386.35000002</v>
      </c>
    </row>
    <row r="44" spans="1:14" ht="41.25" customHeight="1" x14ac:dyDescent="0.25">
      <c r="A44" s="11">
        <f t="shared" si="1"/>
        <v>40</v>
      </c>
      <c r="B44" s="12" t="s">
        <v>155</v>
      </c>
      <c r="C44" s="12" t="s">
        <v>100</v>
      </c>
      <c r="D44" s="13" t="s">
        <v>38</v>
      </c>
      <c r="E44" s="12" t="s">
        <v>88</v>
      </c>
      <c r="F44" s="12" t="s">
        <v>140</v>
      </c>
      <c r="G44" s="46">
        <v>0.68940000000000001</v>
      </c>
      <c r="H44" s="47">
        <v>720760279.79999995</v>
      </c>
      <c r="I44" s="47">
        <v>491925264.60000002</v>
      </c>
      <c r="J44" s="47">
        <f t="shared" si="2"/>
        <v>1212685544.4000001</v>
      </c>
      <c r="K44" s="47">
        <v>0</v>
      </c>
      <c r="L44" s="47">
        <v>836080723.49000001</v>
      </c>
      <c r="M44" s="47">
        <v>0</v>
      </c>
      <c r="N44" s="47">
        <v>863049613.94000006</v>
      </c>
    </row>
    <row r="45" spans="1:14" ht="49.5" customHeight="1" x14ac:dyDescent="0.25">
      <c r="A45" s="11">
        <f t="shared" si="1"/>
        <v>41</v>
      </c>
      <c r="B45" s="12" t="s">
        <v>155</v>
      </c>
      <c r="C45" s="12" t="s">
        <v>100</v>
      </c>
      <c r="D45" s="13" t="s">
        <v>39</v>
      </c>
      <c r="E45" s="12" t="s">
        <v>89</v>
      </c>
      <c r="F45" s="12" t="s">
        <v>133</v>
      </c>
      <c r="G45" s="46">
        <v>0.97040000000000004</v>
      </c>
      <c r="H45" s="47">
        <v>350000000</v>
      </c>
      <c r="I45" s="47">
        <v>82991425.590000004</v>
      </c>
      <c r="J45" s="47">
        <f t="shared" si="2"/>
        <v>432991425.59000003</v>
      </c>
      <c r="K45" s="47">
        <v>0</v>
      </c>
      <c r="L45" s="47">
        <v>420161731.97000003</v>
      </c>
      <c r="M45" s="47">
        <v>0</v>
      </c>
      <c r="N45" s="47">
        <v>399153645.38</v>
      </c>
    </row>
    <row r="46" spans="1:14" ht="36" customHeight="1" x14ac:dyDescent="0.25">
      <c r="A46" s="11">
        <f t="shared" si="1"/>
        <v>42</v>
      </c>
      <c r="B46" s="12" t="s">
        <v>155</v>
      </c>
      <c r="C46" s="12" t="s">
        <v>100</v>
      </c>
      <c r="D46" s="13" t="s">
        <v>40</v>
      </c>
      <c r="E46" s="12" t="s">
        <v>90</v>
      </c>
      <c r="F46" s="12" t="s">
        <v>139</v>
      </c>
      <c r="G46" s="46">
        <v>0.52539999999999998</v>
      </c>
      <c r="H46" s="47">
        <v>2281372187.98</v>
      </c>
      <c r="I46" s="47">
        <v>13483931498.889999</v>
      </c>
      <c r="J46" s="47">
        <f t="shared" si="2"/>
        <v>15765303686.869999</v>
      </c>
      <c r="K46" s="47">
        <v>224301690.81</v>
      </c>
      <c r="L46" s="47">
        <v>8283750514.8500004</v>
      </c>
      <c r="M46" s="47">
        <v>179441352.65000001</v>
      </c>
      <c r="N46" s="47">
        <v>8533998233.5600004</v>
      </c>
    </row>
    <row r="47" spans="1:14" ht="45.75" customHeight="1" x14ac:dyDescent="0.25">
      <c r="A47" s="11">
        <f t="shared" si="1"/>
        <v>43</v>
      </c>
      <c r="B47" s="12" t="s">
        <v>155</v>
      </c>
      <c r="C47" s="12" t="s">
        <v>100</v>
      </c>
      <c r="D47" s="13" t="s">
        <v>41</v>
      </c>
      <c r="E47" s="12" t="s">
        <v>91</v>
      </c>
      <c r="F47" s="12" t="s">
        <v>135</v>
      </c>
      <c r="G47" s="46">
        <v>0.33900000000000002</v>
      </c>
      <c r="H47" s="47">
        <v>200000000</v>
      </c>
      <c r="I47" s="47">
        <v>28603659.370000001</v>
      </c>
      <c r="J47" s="47">
        <f t="shared" si="2"/>
        <v>228603659.37</v>
      </c>
      <c r="K47" s="47">
        <v>13642425.02</v>
      </c>
      <c r="L47" s="47">
        <v>77500391.390000001</v>
      </c>
      <c r="M47" s="47">
        <v>0</v>
      </c>
      <c r="N47" s="47">
        <v>87893474.769999996</v>
      </c>
    </row>
    <row r="48" spans="1:14" ht="41.25" customHeight="1" x14ac:dyDescent="0.25">
      <c r="A48" s="11">
        <f t="shared" si="1"/>
        <v>44</v>
      </c>
      <c r="B48" s="12" t="s">
        <v>155</v>
      </c>
      <c r="C48" s="12" t="s">
        <v>100</v>
      </c>
      <c r="D48" s="13" t="s">
        <v>41</v>
      </c>
      <c r="E48" s="12" t="s">
        <v>92</v>
      </c>
      <c r="F48" s="12" t="s">
        <v>134</v>
      </c>
      <c r="G48" s="46">
        <v>0.76370000000000005</v>
      </c>
      <c r="H48" s="47">
        <v>500000000</v>
      </c>
      <c r="I48" s="47">
        <v>233531932.24000001</v>
      </c>
      <c r="J48" s="47">
        <f t="shared" si="2"/>
        <v>733531932.24000001</v>
      </c>
      <c r="K48" s="47">
        <v>0</v>
      </c>
      <c r="L48" s="47">
        <v>560233840.36000001</v>
      </c>
      <c r="M48" s="47">
        <v>0</v>
      </c>
      <c r="N48" s="47">
        <v>309825930.30000001</v>
      </c>
    </row>
    <row r="49" spans="1:56" ht="36" customHeight="1" x14ac:dyDescent="0.25">
      <c r="A49" s="11">
        <f t="shared" si="1"/>
        <v>45</v>
      </c>
      <c r="B49" s="12" t="s">
        <v>155</v>
      </c>
      <c r="C49" s="12" t="s">
        <v>101</v>
      </c>
      <c r="D49" s="13" t="s">
        <v>42</v>
      </c>
      <c r="E49" s="12" t="s">
        <v>93</v>
      </c>
      <c r="F49" s="12" t="s">
        <v>148</v>
      </c>
      <c r="G49" s="46">
        <v>0.37819999999999998</v>
      </c>
      <c r="H49" s="47">
        <v>19996022.399999999</v>
      </c>
      <c r="I49" s="47">
        <v>7676884.5499999998</v>
      </c>
      <c r="J49" s="47">
        <f t="shared" si="2"/>
        <v>27672906.949999999</v>
      </c>
      <c r="K49" s="47">
        <v>0</v>
      </c>
      <c r="L49" s="47">
        <v>10465215.18</v>
      </c>
      <c r="M49" s="47">
        <v>0</v>
      </c>
      <c r="N49" s="47">
        <v>12371376.630000001</v>
      </c>
    </row>
    <row r="50" spans="1:56" ht="38.25" customHeight="1" x14ac:dyDescent="0.25">
      <c r="A50" s="11">
        <f t="shared" si="1"/>
        <v>46</v>
      </c>
      <c r="B50" s="12" t="s">
        <v>155</v>
      </c>
      <c r="C50" s="12" t="s">
        <v>101</v>
      </c>
      <c r="D50" s="13" t="s">
        <v>102</v>
      </c>
      <c r="E50" s="12" t="s">
        <v>94</v>
      </c>
      <c r="F50" s="12" t="s">
        <v>150</v>
      </c>
      <c r="G50" s="46">
        <v>0.49959999999999999</v>
      </c>
      <c r="H50" s="47">
        <v>250959023.97</v>
      </c>
      <c r="I50" s="47">
        <v>56416141.75</v>
      </c>
      <c r="J50" s="47">
        <f t="shared" si="2"/>
        <v>307375165.72000003</v>
      </c>
      <c r="K50" s="47">
        <v>0</v>
      </c>
      <c r="L50" s="47">
        <v>153568192.56999999</v>
      </c>
      <c r="M50" s="47">
        <v>0</v>
      </c>
      <c r="N50" s="47">
        <v>184329587.19999999</v>
      </c>
    </row>
    <row r="51" spans="1:56" ht="36" customHeight="1" x14ac:dyDescent="0.25">
      <c r="A51" s="11">
        <f t="shared" si="1"/>
        <v>47</v>
      </c>
      <c r="B51" s="12" t="s">
        <v>155</v>
      </c>
      <c r="C51" s="12" t="s">
        <v>101</v>
      </c>
      <c r="D51" s="13" t="s">
        <v>43</v>
      </c>
      <c r="E51" s="12" t="s">
        <v>95</v>
      </c>
      <c r="F51" s="12" t="s">
        <v>149</v>
      </c>
      <c r="G51" s="46">
        <v>0.91639999999999999</v>
      </c>
      <c r="H51" s="47">
        <v>2112908521.48</v>
      </c>
      <c r="I51" s="47">
        <v>2373464304.54</v>
      </c>
      <c r="J51" s="47">
        <f t="shared" si="2"/>
        <v>4486372826.0200005</v>
      </c>
      <c r="K51" s="47">
        <v>0</v>
      </c>
      <c r="L51" s="47">
        <v>4111130756.7199998</v>
      </c>
      <c r="M51" s="47">
        <v>0</v>
      </c>
      <c r="N51" s="47">
        <v>4105192061.7800002</v>
      </c>
    </row>
    <row r="52" spans="1:56" ht="44.25" customHeight="1" x14ac:dyDescent="0.25">
      <c r="A52" s="11">
        <f t="shared" si="1"/>
        <v>48</v>
      </c>
      <c r="B52" s="12" t="s">
        <v>155</v>
      </c>
      <c r="C52" s="12" t="s">
        <v>100</v>
      </c>
      <c r="D52" s="13" t="s">
        <v>44</v>
      </c>
      <c r="E52" s="12" t="s">
        <v>96</v>
      </c>
      <c r="F52" s="12" t="s">
        <v>138</v>
      </c>
      <c r="G52" s="46">
        <v>0.33350000000000002</v>
      </c>
      <c r="H52" s="47">
        <v>32000000</v>
      </c>
      <c r="I52" s="47">
        <v>2075945389.6800001</v>
      </c>
      <c r="J52" s="47">
        <f t="shared" si="2"/>
        <v>2107945389.6800001</v>
      </c>
      <c r="K52" s="47">
        <v>0</v>
      </c>
      <c r="L52" s="47">
        <v>703013900.98000002</v>
      </c>
      <c r="M52" s="47">
        <v>0</v>
      </c>
      <c r="N52" s="47">
        <v>703013900.96000004</v>
      </c>
    </row>
    <row r="53" spans="1:56" ht="35.25" customHeight="1" x14ac:dyDescent="0.25">
      <c r="A53" s="11">
        <f t="shared" si="1"/>
        <v>49</v>
      </c>
      <c r="B53" s="12" t="s">
        <v>155</v>
      </c>
      <c r="C53" s="12" t="s">
        <v>101</v>
      </c>
      <c r="D53" s="13" t="s">
        <v>45</v>
      </c>
      <c r="E53" s="12" t="s">
        <v>97</v>
      </c>
      <c r="F53" s="12" t="s">
        <v>114</v>
      </c>
      <c r="G53" s="46">
        <v>1.1697</v>
      </c>
      <c r="H53" s="47">
        <v>738849679.73000002</v>
      </c>
      <c r="I53" s="47">
        <v>151395229.34999999</v>
      </c>
      <c r="J53" s="47">
        <f t="shared" si="2"/>
        <v>890244909.08000004</v>
      </c>
      <c r="K53" s="47">
        <v>0</v>
      </c>
      <c r="L53" s="47">
        <v>1041299007.24</v>
      </c>
      <c r="M53" s="47">
        <v>0</v>
      </c>
      <c r="N53" s="47">
        <v>986320526.03999996</v>
      </c>
    </row>
    <row r="54" spans="1:56" ht="49.5" customHeight="1" x14ac:dyDescent="0.25">
      <c r="A54" s="11">
        <f t="shared" si="1"/>
        <v>50</v>
      </c>
      <c r="B54" s="12" t="s">
        <v>155</v>
      </c>
      <c r="C54" s="12" t="s">
        <v>100</v>
      </c>
      <c r="D54" s="13" t="s">
        <v>46</v>
      </c>
      <c r="E54" s="12" t="s">
        <v>98</v>
      </c>
      <c r="F54" s="12" t="s">
        <v>137</v>
      </c>
      <c r="G54" s="46">
        <v>0.82699999999999996</v>
      </c>
      <c r="H54" s="47">
        <v>22843763.25</v>
      </c>
      <c r="I54" s="47">
        <v>8781331.5</v>
      </c>
      <c r="J54" s="47">
        <f t="shared" si="2"/>
        <v>31625094.75</v>
      </c>
      <c r="K54" s="47">
        <v>0</v>
      </c>
      <c r="L54" s="47">
        <v>26155227.969999999</v>
      </c>
      <c r="M54" s="47">
        <v>0</v>
      </c>
      <c r="N54" s="47">
        <v>26797045.010000002</v>
      </c>
    </row>
    <row r="55" spans="1:56" ht="61.5" customHeight="1" x14ac:dyDescent="0.25">
      <c r="A55" s="11">
        <f t="shared" si="1"/>
        <v>51</v>
      </c>
      <c r="B55" s="12" t="s">
        <v>155</v>
      </c>
      <c r="C55" s="12" t="s">
        <v>100</v>
      </c>
      <c r="D55" s="13" t="s">
        <v>47</v>
      </c>
      <c r="E55" s="12" t="s">
        <v>99</v>
      </c>
      <c r="F55" s="12" t="s">
        <v>136</v>
      </c>
      <c r="G55" s="46">
        <v>0.84630000000000005</v>
      </c>
      <c r="H55" s="47">
        <v>557514560.32000005</v>
      </c>
      <c r="I55" s="47">
        <v>177023991.52000001</v>
      </c>
      <c r="J55" s="47">
        <f t="shared" si="2"/>
        <v>734538551.84000003</v>
      </c>
      <c r="K55" s="47">
        <v>0</v>
      </c>
      <c r="L55" s="47">
        <v>621652561.89999998</v>
      </c>
      <c r="M55" s="47">
        <v>0</v>
      </c>
      <c r="N55" s="47">
        <v>571098392.19000006</v>
      </c>
    </row>
    <row r="56" spans="1:56" ht="49.5" customHeight="1" x14ac:dyDescent="0.25">
      <c r="A56" s="11">
        <f t="shared" si="1"/>
        <v>52</v>
      </c>
      <c r="B56" s="12" t="s">
        <v>155</v>
      </c>
      <c r="C56" s="12" t="s">
        <v>100</v>
      </c>
      <c r="D56" s="13" t="s">
        <v>157</v>
      </c>
      <c r="E56" s="12" t="s">
        <v>184</v>
      </c>
      <c r="F56" s="12" t="s">
        <v>158</v>
      </c>
      <c r="G56" s="46">
        <v>0.58589999999999998</v>
      </c>
      <c r="H56" s="47" t="s">
        <v>159</v>
      </c>
      <c r="I56" s="47">
        <v>1308775887.47</v>
      </c>
      <c r="J56" s="47">
        <f t="shared" si="2"/>
        <v>3696892791.6099997</v>
      </c>
      <c r="K56" s="47">
        <v>404216230.13</v>
      </c>
      <c r="L56" s="47">
        <v>2166043512.6900001</v>
      </c>
      <c r="M56" s="47">
        <v>287089211.62</v>
      </c>
      <c r="N56" s="47">
        <v>2106271959.97</v>
      </c>
    </row>
    <row r="57" spans="1:56" s="4" customFormat="1" ht="72" customHeight="1" x14ac:dyDescent="0.25">
      <c r="A57" s="11">
        <f t="shared" si="1"/>
        <v>53</v>
      </c>
      <c r="B57" s="12" t="s">
        <v>155</v>
      </c>
      <c r="C57" s="12" t="s">
        <v>100</v>
      </c>
      <c r="D57" s="13" t="s">
        <v>297</v>
      </c>
      <c r="E57" s="12" t="s">
        <v>160</v>
      </c>
      <c r="F57" s="12" t="s">
        <v>161</v>
      </c>
      <c r="G57" s="46">
        <v>0.3624</v>
      </c>
      <c r="H57" s="47">
        <v>573988053.99000001</v>
      </c>
      <c r="I57" s="47">
        <v>724590852.82000005</v>
      </c>
      <c r="J57" s="47">
        <f t="shared" si="2"/>
        <v>1298578906.8099999</v>
      </c>
      <c r="K57" s="47">
        <v>0</v>
      </c>
      <c r="L57" s="47">
        <v>471698598.24000001</v>
      </c>
      <c r="M57" s="47">
        <v>0</v>
      </c>
      <c r="N57" s="47">
        <v>529363783.05000001</v>
      </c>
      <c r="O57" s="29"/>
    </row>
    <row r="58" spans="1:56" s="4" customFormat="1" ht="39.75" customHeight="1" x14ac:dyDescent="0.25">
      <c r="A58" s="11">
        <f t="shared" si="1"/>
        <v>54</v>
      </c>
      <c r="B58" s="12" t="s">
        <v>155</v>
      </c>
      <c r="C58" s="12" t="s">
        <v>100</v>
      </c>
      <c r="D58" s="13" t="s">
        <v>189</v>
      </c>
      <c r="E58" s="12" t="s">
        <v>162</v>
      </c>
      <c r="F58" s="12" t="s">
        <v>163</v>
      </c>
      <c r="G58" s="46">
        <v>0.95679999999999998</v>
      </c>
      <c r="H58" s="47">
        <v>262191505.94</v>
      </c>
      <c r="I58" s="47">
        <v>64538253.490000002</v>
      </c>
      <c r="J58" s="47">
        <f t="shared" si="2"/>
        <v>326729759.43000001</v>
      </c>
      <c r="K58" s="47">
        <v>0</v>
      </c>
      <c r="L58" s="47">
        <v>310768636.94999999</v>
      </c>
      <c r="M58" s="47">
        <v>0</v>
      </c>
      <c r="N58" s="47">
        <v>295230205.11000001</v>
      </c>
      <c r="O58" s="29"/>
    </row>
    <row r="59" spans="1:56" s="5" customFormat="1" ht="36.75" customHeight="1" x14ac:dyDescent="0.25">
      <c r="A59" s="11">
        <f t="shared" si="1"/>
        <v>55</v>
      </c>
      <c r="B59" s="12" t="s">
        <v>155</v>
      </c>
      <c r="C59" s="12" t="s">
        <v>100</v>
      </c>
      <c r="D59" s="13" t="s">
        <v>188</v>
      </c>
      <c r="E59" s="12" t="s">
        <v>164</v>
      </c>
      <c r="F59" s="12" t="s">
        <v>165</v>
      </c>
      <c r="G59" s="46">
        <v>0.91259999999999997</v>
      </c>
      <c r="H59" s="47">
        <v>338238987.24000001</v>
      </c>
      <c r="I59" s="47">
        <v>116367770.27</v>
      </c>
      <c r="J59" s="47">
        <f t="shared" si="2"/>
        <v>454606757.50999999</v>
      </c>
      <c r="K59" s="47">
        <v>0</v>
      </c>
      <c r="L59" s="47">
        <v>437581971.95999998</v>
      </c>
      <c r="M59" s="47">
        <v>0</v>
      </c>
      <c r="N59" s="47">
        <v>408049087.05000001</v>
      </c>
      <c r="O59" s="29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</row>
    <row r="60" spans="1:56" ht="42" customHeight="1" x14ac:dyDescent="0.25">
      <c r="A60" s="11">
        <f t="shared" si="1"/>
        <v>56</v>
      </c>
      <c r="B60" s="12" t="s">
        <v>155</v>
      </c>
      <c r="C60" s="12" t="s">
        <v>100</v>
      </c>
      <c r="D60" s="13" t="s">
        <v>166</v>
      </c>
      <c r="E60" s="12" t="s">
        <v>167</v>
      </c>
      <c r="F60" s="12" t="s">
        <v>168</v>
      </c>
      <c r="G60" s="46">
        <v>0.54239999999999999</v>
      </c>
      <c r="H60" s="47">
        <v>28211575.91</v>
      </c>
      <c r="I60" s="47">
        <v>880234321.98000002</v>
      </c>
      <c r="J60" s="47">
        <f t="shared" ref="J60:J68" si="3">+H60+I60</f>
        <v>908445897.88999999</v>
      </c>
      <c r="K60" s="47">
        <v>0</v>
      </c>
      <c r="L60" s="47">
        <v>703577269.09000003</v>
      </c>
      <c r="M60" s="47">
        <v>0</v>
      </c>
      <c r="N60" s="47">
        <v>669065628.88</v>
      </c>
    </row>
    <row r="61" spans="1:56" ht="76.5" x14ac:dyDescent="0.25">
      <c r="A61" s="11">
        <f t="shared" si="1"/>
        <v>57</v>
      </c>
      <c r="B61" s="12" t="s">
        <v>155</v>
      </c>
      <c r="C61" s="12" t="s">
        <v>100</v>
      </c>
      <c r="D61" s="13" t="s">
        <v>298</v>
      </c>
      <c r="E61" s="12" t="s">
        <v>169</v>
      </c>
      <c r="F61" s="12" t="s">
        <v>170</v>
      </c>
      <c r="G61" s="46">
        <v>0.98570000000000002</v>
      </c>
      <c r="H61" s="47">
        <v>98054901.370000005</v>
      </c>
      <c r="I61" s="47">
        <v>24272391.210000001</v>
      </c>
      <c r="J61" s="47">
        <f t="shared" si="3"/>
        <v>122327292.58000001</v>
      </c>
      <c r="K61" s="47">
        <v>0</v>
      </c>
      <c r="L61" s="47">
        <v>120581211.84999999</v>
      </c>
      <c r="M61" s="47">
        <v>0</v>
      </c>
      <c r="N61" s="47">
        <v>120581211.84</v>
      </c>
    </row>
    <row r="62" spans="1:56" s="4" customFormat="1" ht="38.25" customHeight="1" x14ac:dyDescent="0.25">
      <c r="A62" s="11">
        <f t="shared" si="1"/>
        <v>58</v>
      </c>
      <c r="B62" s="12" t="s">
        <v>155</v>
      </c>
      <c r="C62" s="12" t="s">
        <v>100</v>
      </c>
      <c r="D62" s="13" t="s">
        <v>171</v>
      </c>
      <c r="E62" s="12" t="s">
        <v>172</v>
      </c>
      <c r="F62" s="12" t="s">
        <v>187</v>
      </c>
      <c r="G62" s="46">
        <v>0.90959999999999996</v>
      </c>
      <c r="H62" s="47">
        <v>1614904138.6600001</v>
      </c>
      <c r="I62" s="47">
        <v>0</v>
      </c>
      <c r="J62" s="47">
        <f t="shared" si="3"/>
        <v>1614904138.6600001</v>
      </c>
      <c r="K62" s="47">
        <v>0</v>
      </c>
      <c r="L62" s="47">
        <v>1340602452.1900001</v>
      </c>
      <c r="M62" s="47">
        <v>0</v>
      </c>
      <c r="N62" s="47">
        <v>1353545677.3299999</v>
      </c>
      <c r="O62" s="29"/>
    </row>
    <row r="63" spans="1:56" s="4" customFormat="1" ht="47.25" customHeight="1" x14ac:dyDescent="0.25">
      <c r="A63" s="11">
        <f t="shared" si="1"/>
        <v>59</v>
      </c>
      <c r="B63" s="12" t="s">
        <v>155</v>
      </c>
      <c r="C63" s="12" t="s">
        <v>100</v>
      </c>
      <c r="D63" s="13" t="s">
        <v>282</v>
      </c>
      <c r="E63" s="12" t="s">
        <v>173</v>
      </c>
      <c r="F63" s="12" t="s">
        <v>174</v>
      </c>
      <c r="G63" s="46">
        <v>0.76729999999999998</v>
      </c>
      <c r="H63" s="47">
        <v>94799324.930000007</v>
      </c>
      <c r="I63" s="47">
        <v>23254748.370000001</v>
      </c>
      <c r="J63" s="47">
        <f t="shared" si="3"/>
        <v>118054073.30000001</v>
      </c>
      <c r="K63" s="47">
        <v>0</v>
      </c>
      <c r="L63" s="47">
        <v>90581066.019999996</v>
      </c>
      <c r="M63" s="47">
        <v>0</v>
      </c>
      <c r="N63" s="47">
        <v>91424717.799999997</v>
      </c>
      <c r="O63" s="29"/>
    </row>
    <row r="64" spans="1:56" ht="50.25" customHeight="1" x14ac:dyDescent="0.25">
      <c r="A64" s="11">
        <f t="shared" si="1"/>
        <v>60</v>
      </c>
      <c r="B64" s="12" t="s">
        <v>155</v>
      </c>
      <c r="C64" s="12" t="s">
        <v>100</v>
      </c>
      <c r="D64" s="13" t="s">
        <v>185</v>
      </c>
      <c r="E64" s="12" t="s">
        <v>52</v>
      </c>
      <c r="F64" s="12" t="s">
        <v>177</v>
      </c>
      <c r="G64" s="46">
        <v>0.4642</v>
      </c>
      <c r="H64" s="47">
        <v>116827380.54000001</v>
      </c>
      <c r="I64" s="47">
        <v>72112873.319999993</v>
      </c>
      <c r="J64" s="47">
        <f t="shared" si="3"/>
        <v>188940253.86000001</v>
      </c>
      <c r="K64" s="47">
        <v>0</v>
      </c>
      <c r="L64" s="47">
        <v>19593448.84</v>
      </c>
      <c r="M64" s="47">
        <v>0</v>
      </c>
      <c r="N64" s="47">
        <v>46938175.75</v>
      </c>
    </row>
    <row r="65" spans="1:14" ht="52.5" customHeight="1" x14ac:dyDescent="0.25">
      <c r="A65" s="11">
        <f t="shared" si="1"/>
        <v>61</v>
      </c>
      <c r="B65" s="12" t="s">
        <v>155</v>
      </c>
      <c r="C65" s="12" t="s">
        <v>100</v>
      </c>
      <c r="D65" s="13" t="s">
        <v>175</v>
      </c>
      <c r="E65" s="12" t="s">
        <v>176</v>
      </c>
      <c r="F65" s="12" t="s">
        <v>177</v>
      </c>
      <c r="G65" s="46">
        <v>0.85540000000000005</v>
      </c>
      <c r="H65" s="47" t="s">
        <v>178</v>
      </c>
      <c r="I65" s="47">
        <v>42098955.5</v>
      </c>
      <c r="J65" s="47">
        <f t="shared" si="3"/>
        <v>126200781.91</v>
      </c>
      <c r="K65" s="47">
        <v>0</v>
      </c>
      <c r="L65" s="47">
        <v>107950941.43000001</v>
      </c>
      <c r="M65" s="47">
        <v>0</v>
      </c>
      <c r="N65" s="47">
        <v>111600909.51000001</v>
      </c>
    </row>
    <row r="66" spans="1:14" ht="50.25" customHeight="1" x14ac:dyDescent="0.25">
      <c r="A66" s="11">
        <f t="shared" si="1"/>
        <v>62</v>
      </c>
      <c r="B66" s="12" t="s">
        <v>155</v>
      </c>
      <c r="C66" s="12" t="s">
        <v>100</v>
      </c>
      <c r="D66" s="13" t="s">
        <v>299</v>
      </c>
      <c r="E66" s="31" t="s">
        <v>186</v>
      </c>
      <c r="F66" s="12" t="s">
        <v>179</v>
      </c>
      <c r="G66" s="46">
        <v>0.96579999999999999</v>
      </c>
      <c r="H66" s="47" t="s">
        <v>180</v>
      </c>
      <c r="I66" s="47">
        <v>0</v>
      </c>
      <c r="J66" s="47">
        <f t="shared" si="3"/>
        <v>25975143.399999999</v>
      </c>
      <c r="K66" s="47">
        <v>0</v>
      </c>
      <c r="L66" s="47">
        <v>25087665.27</v>
      </c>
      <c r="M66" s="47">
        <v>0</v>
      </c>
      <c r="N66" s="47">
        <v>25265160.91</v>
      </c>
    </row>
    <row r="67" spans="1:14" ht="47.25" customHeight="1" x14ac:dyDescent="0.25">
      <c r="A67" s="11">
        <f t="shared" si="1"/>
        <v>63</v>
      </c>
      <c r="B67" s="12" t="s">
        <v>155</v>
      </c>
      <c r="C67" s="12" t="s">
        <v>100</v>
      </c>
      <c r="D67" s="13" t="s">
        <v>181</v>
      </c>
      <c r="E67" s="12" t="s">
        <v>182</v>
      </c>
      <c r="F67" s="12" t="s">
        <v>183</v>
      </c>
      <c r="G67" s="46">
        <v>0.94469999999999998</v>
      </c>
      <c r="H67" s="47">
        <v>175347351.59999999</v>
      </c>
      <c r="I67" s="47">
        <v>64905282.640000001</v>
      </c>
      <c r="J67" s="47">
        <f t="shared" si="3"/>
        <v>240252634.24000001</v>
      </c>
      <c r="K67" s="47">
        <v>0</v>
      </c>
      <c r="L67" s="47">
        <v>226960300.41</v>
      </c>
      <c r="M67" s="47">
        <v>0</v>
      </c>
      <c r="N67" s="47">
        <v>226960300.41</v>
      </c>
    </row>
    <row r="68" spans="1:14" ht="65.25" customHeight="1" x14ac:dyDescent="0.25">
      <c r="A68" s="11">
        <f t="shared" si="1"/>
        <v>64</v>
      </c>
      <c r="B68" s="12" t="s">
        <v>155</v>
      </c>
      <c r="C68" s="12" t="s">
        <v>100</v>
      </c>
      <c r="D68" s="13" t="s">
        <v>193</v>
      </c>
      <c r="E68" s="12" t="s">
        <v>191</v>
      </c>
      <c r="F68" s="12" t="s">
        <v>192</v>
      </c>
      <c r="G68" s="46">
        <v>0.94610000000000005</v>
      </c>
      <c r="H68" s="47">
        <v>2861714889.7600002</v>
      </c>
      <c r="I68" s="47">
        <v>1521504176.5599999</v>
      </c>
      <c r="J68" s="47">
        <f t="shared" si="3"/>
        <v>4383219066.3199997</v>
      </c>
      <c r="K68" s="47">
        <v>0</v>
      </c>
      <c r="L68" s="47">
        <v>4147033141.5</v>
      </c>
      <c r="M68" s="47">
        <v>0</v>
      </c>
      <c r="N68" s="47">
        <v>4147033141.5</v>
      </c>
    </row>
    <row r="69" spans="1:14" ht="42.75" customHeight="1" x14ac:dyDescent="0.25">
      <c r="A69" s="11">
        <f t="shared" si="1"/>
        <v>65</v>
      </c>
      <c r="B69" s="12" t="s">
        <v>155</v>
      </c>
      <c r="C69" s="12" t="s">
        <v>100</v>
      </c>
      <c r="D69" s="15" t="s">
        <v>300</v>
      </c>
      <c r="E69" s="85" t="s">
        <v>204</v>
      </c>
      <c r="F69" s="85" t="s">
        <v>194</v>
      </c>
      <c r="G69" s="63">
        <v>0.57050000000000001</v>
      </c>
      <c r="H69" s="66">
        <v>133746825.48</v>
      </c>
      <c r="I69" s="66">
        <v>0</v>
      </c>
      <c r="J69" s="66">
        <f>+H69+I69</f>
        <v>133746825.48</v>
      </c>
      <c r="K69" s="66">
        <v>15470553.9</v>
      </c>
      <c r="L69" s="66">
        <v>76297472.719999999</v>
      </c>
      <c r="M69" s="66">
        <v>0</v>
      </c>
      <c r="N69" s="62">
        <v>69328208.260000005</v>
      </c>
    </row>
    <row r="70" spans="1:14" ht="48" customHeight="1" x14ac:dyDescent="0.25">
      <c r="A70" s="11">
        <f t="shared" ref="A70:A133" si="4">+A69+1</f>
        <v>66</v>
      </c>
      <c r="B70" s="12" t="s">
        <v>155</v>
      </c>
      <c r="C70" s="12" t="s">
        <v>100</v>
      </c>
      <c r="D70" s="15" t="s">
        <v>301</v>
      </c>
      <c r="E70" s="86"/>
      <c r="F70" s="86"/>
      <c r="G70" s="64"/>
      <c r="H70" s="67"/>
      <c r="I70" s="67"/>
      <c r="J70" s="67"/>
      <c r="K70" s="67"/>
      <c r="L70" s="67"/>
      <c r="M70" s="67"/>
      <c r="N70" s="62"/>
    </row>
    <row r="71" spans="1:14" ht="54.75" customHeight="1" x14ac:dyDescent="0.25">
      <c r="A71" s="11">
        <f t="shared" si="4"/>
        <v>67</v>
      </c>
      <c r="B71" s="12" t="s">
        <v>155</v>
      </c>
      <c r="C71" s="12" t="s">
        <v>100</v>
      </c>
      <c r="D71" s="15" t="s">
        <v>302</v>
      </c>
      <c r="E71" s="86"/>
      <c r="F71" s="86"/>
      <c r="G71" s="64"/>
      <c r="H71" s="67"/>
      <c r="I71" s="67"/>
      <c r="J71" s="67"/>
      <c r="K71" s="67"/>
      <c r="L71" s="67"/>
      <c r="M71" s="67"/>
      <c r="N71" s="62"/>
    </row>
    <row r="72" spans="1:14" ht="54" customHeight="1" x14ac:dyDescent="0.25">
      <c r="A72" s="11">
        <f t="shared" si="4"/>
        <v>68</v>
      </c>
      <c r="B72" s="12" t="s">
        <v>155</v>
      </c>
      <c r="C72" s="12" t="s">
        <v>100</v>
      </c>
      <c r="D72" s="15" t="s">
        <v>303</v>
      </c>
      <c r="E72" s="86"/>
      <c r="F72" s="86"/>
      <c r="G72" s="64"/>
      <c r="H72" s="67"/>
      <c r="I72" s="67"/>
      <c r="J72" s="67"/>
      <c r="K72" s="67"/>
      <c r="L72" s="67"/>
      <c r="M72" s="67"/>
      <c r="N72" s="62"/>
    </row>
    <row r="73" spans="1:14" ht="51" x14ac:dyDescent="0.25">
      <c r="A73" s="11">
        <f t="shared" si="4"/>
        <v>69</v>
      </c>
      <c r="B73" s="12" t="s">
        <v>155</v>
      </c>
      <c r="C73" s="12" t="s">
        <v>100</v>
      </c>
      <c r="D73" s="15" t="s">
        <v>304</v>
      </c>
      <c r="E73" s="86"/>
      <c r="F73" s="86"/>
      <c r="G73" s="64"/>
      <c r="H73" s="67"/>
      <c r="I73" s="67"/>
      <c r="J73" s="67"/>
      <c r="K73" s="67"/>
      <c r="L73" s="67"/>
      <c r="M73" s="67"/>
      <c r="N73" s="62"/>
    </row>
    <row r="74" spans="1:14" ht="51" x14ac:dyDescent="0.25">
      <c r="A74" s="11">
        <f t="shared" si="4"/>
        <v>70</v>
      </c>
      <c r="B74" s="12" t="s">
        <v>155</v>
      </c>
      <c r="C74" s="12" t="s">
        <v>100</v>
      </c>
      <c r="D74" s="15" t="s">
        <v>305</v>
      </c>
      <c r="E74" s="87"/>
      <c r="F74" s="87"/>
      <c r="G74" s="65"/>
      <c r="H74" s="68"/>
      <c r="I74" s="68"/>
      <c r="J74" s="68"/>
      <c r="K74" s="68"/>
      <c r="L74" s="68"/>
      <c r="M74" s="68"/>
      <c r="N74" s="62"/>
    </row>
    <row r="75" spans="1:14" ht="42.75" customHeight="1" x14ac:dyDescent="0.25">
      <c r="A75" s="11">
        <f t="shared" si="4"/>
        <v>71</v>
      </c>
      <c r="B75" s="12" t="s">
        <v>155</v>
      </c>
      <c r="C75" s="12" t="s">
        <v>100</v>
      </c>
      <c r="D75" s="15" t="s">
        <v>306</v>
      </c>
      <c r="E75" s="80" t="s">
        <v>205</v>
      </c>
      <c r="F75" s="77" t="s">
        <v>289</v>
      </c>
      <c r="G75" s="63">
        <v>0.2382</v>
      </c>
      <c r="H75" s="66">
        <v>167543045.13999999</v>
      </c>
      <c r="I75" s="66">
        <v>41885761.189999998</v>
      </c>
      <c r="J75" s="66">
        <f>+H75+I75</f>
        <v>209428806.32999998</v>
      </c>
      <c r="K75" s="66">
        <v>0</v>
      </c>
      <c r="L75" s="66">
        <v>49882414.390000001</v>
      </c>
      <c r="M75" s="66">
        <v>0</v>
      </c>
      <c r="N75" s="62">
        <v>83013748.579999998</v>
      </c>
    </row>
    <row r="76" spans="1:14" ht="38.25" x14ac:dyDescent="0.25">
      <c r="A76" s="11">
        <f t="shared" si="4"/>
        <v>72</v>
      </c>
      <c r="B76" s="12" t="s">
        <v>155</v>
      </c>
      <c r="C76" s="12" t="s">
        <v>100</v>
      </c>
      <c r="D76" s="15" t="s">
        <v>307</v>
      </c>
      <c r="E76" s="81"/>
      <c r="F76" s="78"/>
      <c r="G76" s="64"/>
      <c r="H76" s="67"/>
      <c r="I76" s="67"/>
      <c r="J76" s="67"/>
      <c r="K76" s="67"/>
      <c r="L76" s="67"/>
      <c r="M76" s="67"/>
      <c r="N76" s="62"/>
    </row>
    <row r="77" spans="1:14" ht="38.25" x14ac:dyDescent="0.25">
      <c r="A77" s="11">
        <f t="shared" si="4"/>
        <v>73</v>
      </c>
      <c r="B77" s="12" t="s">
        <v>155</v>
      </c>
      <c r="C77" s="12" t="s">
        <v>100</v>
      </c>
      <c r="D77" s="15" t="s">
        <v>308</v>
      </c>
      <c r="E77" s="82"/>
      <c r="F77" s="79"/>
      <c r="G77" s="65"/>
      <c r="H77" s="68"/>
      <c r="I77" s="68"/>
      <c r="J77" s="68"/>
      <c r="K77" s="68"/>
      <c r="L77" s="68"/>
      <c r="M77" s="68"/>
      <c r="N77" s="62"/>
    </row>
    <row r="78" spans="1:14" ht="38.25" x14ac:dyDescent="0.25">
      <c r="A78" s="11">
        <f t="shared" si="4"/>
        <v>74</v>
      </c>
      <c r="B78" s="12" t="s">
        <v>155</v>
      </c>
      <c r="C78" s="12" t="s">
        <v>100</v>
      </c>
      <c r="D78" s="15" t="s">
        <v>309</v>
      </c>
      <c r="E78" s="74" t="s">
        <v>206</v>
      </c>
      <c r="F78" s="77" t="s">
        <v>195</v>
      </c>
      <c r="G78" s="63">
        <v>0.60670000000000002</v>
      </c>
      <c r="H78" s="66">
        <v>190738363.61000001</v>
      </c>
      <c r="I78" s="66">
        <v>0</v>
      </c>
      <c r="J78" s="66">
        <f>+H78+I78</f>
        <v>190738363.61000001</v>
      </c>
      <c r="K78" s="66">
        <v>0</v>
      </c>
      <c r="L78" s="66">
        <v>115721180.81999999</v>
      </c>
      <c r="M78" s="66">
        <v>0</v>
      </c>
      <c r="N78" s="62">
        <v>120271856.52</v>
      </c>
    </row>
    <row r="79" spans="1:14" ht="25.5" x14ac:dyDescent="0.25">
      <c r="A79" s="11">
        <f t="shared" si="4"/>
        <v>75</v>
      </c>
      <c r="B79" s="12" t="s">
        <v>155</v>
      </c>
      <c r="C79" s="12" t="s">
        <v>100</v>
      </c>
      <c r="D79" s="15" t="s">
        <v>310</v>
      </c>
      <c r="E79" s="76"/>
      <c r="F79" s="78"/>
      <c r="G79" s="64"/>
      <c r="H79" s="67"/>
      <c r="I79" s="67"/>
      <c r="J79" s="67"/>
      <c r="K79" s="67"/>
      <c r="L79" s="67"/>
      <c r="M79" s="67"/>
      <c r="N79" s="62">
        <v>74341293.340000004</v>
      </c>
    </row>
    <row r="80" spans="1:14" ht="29.25" customHeight="1" x14ac:dyDescent="0.25">
      <c r="A80" s="11">
        <f t="shared" si="4"/>
        <v>76</v>
      </c>
      <c r="B80" s="12" t="s">
        <v>155</v>
      </c>
      <c r="C80" s="12" t="s">
        <v>100</v>
      </c>
      <c r="D80" s="15" t="s">
        <v>311</v>
      </c>
      <c r="E80" s="75"/>
      <c r="F80" s="79"/>
      <c r="G80" s="65"/>
      <c r="H80" s="68"/>
      <c r="I80" s="68"/>
      <c r="J80" s="68"/>
      <c r="K80" s="68"/>
      <c r="L80" s="68"/>
      <c r="M80" s="68"/>
      <c r="N80" s="62"/>
    </row>
    <row r="81" spans="1:14" ht="38.25" x14ac:dyDescent="0.25">
      <c r="A81" s="11">
        <f t="shared" si="4"/>
        <v>77</v>
      </c>
      <c r="B81" s="12" t="s">
        <v>155</v>
      </c>
      <c r="C81" s="12" t="s">
        <v>100</v>
      </c>
      <c r="D81" s="15" t="s">
        <v>312</v>
      </c>
      <c r="E81" s="74" t="s">
        <v>207</v>
      </c>
      <c r="F81" s="77" t="s">
        <v>196</v>
      </c>
      <c r="G81" s="63">
        <v>0.18770000000000001</v>
      </c>
      <c r="H81" s="66">
        <v>127723760.36</v>
      </c>
      <c r="I81" s="66">
        <v>0</v>
      </c>
      <c r="J81" s="66">
        <f>+H81+I81</f>
        <v>127723760.36</v>
      </c>
      <c r="K81" s="66">
        <v>0</v>
      </c>
      <c r="L81" s="66">
        <v>23979414.149999999</v>
      </c>
      <c r="M81" s="66">
        <v>0</v>
      </c>
      <c r="N81" s="62">
        <v>39613959.560000002</v>
      </c>
    </row>
    <row r="82" spans="1:14" ht="39" customHeight="1" x14ac:dyDescent="0.25">
      <c r="A82" s="11">
        <f t="shared" si="4"/>
        <v>78</v>
      </c>
      <c r="B82" s="12" t="s">
        <v>155</v>
      </c>
      <c r="C82" s="12" t="s">
        <v>100</v>
      </c>
      <c r="D82" s="15" t="s">
        <v>313</v>
      </c>
      <c r="E82" s="76"/>
      <c r="F82" s="78"/>
      <c r="G82" s="64"/>
      <c r="H82" s="67"/>
      <c r="I82" s="67"/>
      <c r="J82" s="67"/>
      <c r="K82" s="67"/>
      <c r="L82" s="67"/>
      <c r="M82" s="67"/>
      <c r="N82" s="62"/>
    </row>
    <row r="83" spans="1:14" ht="39.75" customHeight="1" x14ac:dyDescent="0.25">
      <c r="A83" s="11">
        <f t="shared" si="4"/>
        <v>79</v>
      </c>
      <c r="B83" s="12" t="s">
        <v>155</v>
      </c>
      <c r="C83" s="12" t="s">
        <v>100</v>
      </c>
      <c r="D83" s="15" t="s">
        <v>314</v>
      </c>
      <c r="E83" s="76"/>
      <c r="F83" s="78"/>
      <c r="G83" s="64"/>
      <c r="H83" s="67"/>
      <c r="I83" s="67"/>
      <c r="J83" s="67"/>
      <c r="K83" s="67"/>
      <c r="L83" s="67"/>
      <c r="M83" s="67"/>
      <c r="N83" s="62"/>
    </row>
    <row r="84" spans="1:14" ht="41.25" customHeight="1" x14ac:dyDescent="0.25">
      <c r="A84" s="11">
        <f t="shared" si="4"/>
        <v>80</v>
      </c>
      <c r="B84" s="12" t="s">
        <v>155</v>
      </c>
      <c r="C84" s="12" t="s">
        <v>100</v>
      </c>
      <c r="D84" s="15" t="s">
        <v>315</v>
      </c>
      <c r="E84" s="76"/>
      <c r="F84" s="78"/>
      <c r="G84" s="64"/>
      <c r="H84" s="67"/>
      <c r="I84" s="67"/>
      <c r="J84" s="67"/>
      <c r="K84" s="67"/>
      <c r="L84" s="67"/>
      <c r="M84" s="67"/>
      <c r="N84" s="62"/>
    </row>
    <row r="85" spans="1:14" ht="44.25" customHeight="1" x14ac:dyDescent="0.25">
      <c r="A85" s="11">
        <f t="shared" si="4"/>
        <v>81</v>
      </c>
      <c r="B85" s="12" t="s">
        <v>155</v>
      </c>
      <c r="C85" s="12" t="s">
        <v>100</v>
      </c>
      <c r="D85" s="15" t="s">
        <v>316</v>
      </c>
      <c r="E85" s="76"/>
      <c r="F85" s="78"/>
      <c r="G85" s="64"/>
      <c r="H85" s="67"/>
      <c r="I85" s="67"/>
      <c r="J85" s="67"/>
      <c r="K85" s="67"/>
      <c r="L85" s="67"/>
      <c r="M85" s="67"/>
      <c r="N85" s="62"/>
    </row>
    <row r="86" spans="1:14" ht="36.75" customHeight="1" x14ac:dyDescent="0.25">
      <c r="A86" s="11">
        <f t="shared" si="4"/>
        <v>82</v>
      </c>
      <c r="B86" s="12" t="s">
        <v>155</v>
      </c>
      <c r="C86" s="12" t="s">
        <v>100</v>
      </c>
      <c r="D86" s="15" t="s">
        <v>317</v>
      </c>
      <c r="E86" s="75"/>
      <c r="F86" s="79"/>
      <c r="G86" s="65"/>
      <c r="H86" s="68"/>
      <c r="I86" s="68"/>
      <c r="J86" s="68"/>
      <c r="K86" s="68"/>
      <c r="L86" s="68"/>
      <c r="M86" s="68"/>
      <c r="N86" s="62"/>
    </row>
    <row r="87" spans="1:14" ht="57" customHeight="1" x14ac:dyDescent="0.25">
      <c r="A87" s="11">
        <f t="shared" si="4"/>
        <v>83</v>
      </c>
      <c r="B87" s="12" t="s">
        <v>155</v>
      </c>
      <c r="C87" s="12" t="s">
        <v>100</v>
      </c>
      <c r="D87" s="15" t="s">
        <v>318</v>
      </c>
      <c r="E87" s="32" t="s">
        <v>208</v>
      </c>
      <c r="F87" s="14" t="s">
        <v>114</v>
      </c>
      <c r="G87" s="46">
        <v>0.25669999999999998</v>
      </c>
      <c r="H87" s="47">
        <v>235658806.81999999</v>
      </c>
      <c r="I87" s="47">
        <v>0</v>
      </c>
      <c r="J87" s="47">
        <f>+H87+I87</f>
        <v>235658806.81999999</v>
      </c>
      <c r="K87" s="47">
        <v>0</v>
      </c>
      <c r="L87" s="47">
        <v>60495944.869999997</v>
      </c>
      <c r="M87" s="47">
        <v>0</v>
      </c>
      <c r="N87" s="47">
        <v>89478922.769999996</v>
      </c>
    </row>
    <row r="88" spans="1:14" ht="38.25" x14ac:dyDescent="0.25">
      <c r="A88" s="11">
        <f t="shared" si="4"/>
        <v>84</v>
      </c>
      <c r="B88" s="12" t="s">
        <v>155</v>
      </c>
      <c r="C88" s="12" t="s">
        <v>100</v>
      </c>
      <c r="D88" s="15" t="s">
        <v>319</v>
      </c>
      <c r="E88" s="74" t="s">
        <v>209</v>
      </c>
      <c r="F88" s="77" t="s">
        <v>197</v>
      </c>
      <c r="G88" s="63">
        <v>0.71840000000000004</v>
      </c>
      <c r="H88" s="66">
        <v>223301496.97</v>
      </c>
      <c r="I88" s="66">
        <v>0</v>
      </c>
      <c r="J88" s="66">
        <f>+H88+I88</f>
        <v>223301496.97</v>
      </c>
      <c r="K88" s="66">
        <v>0</v>
      </c>
      <c r="L88" s="66">
        <v>160424131.12</v>
      </c>
      <c r="M88" s="66">
        <v>0</v>
      </c>
      <c r="N88" s="62">
        <v>156957191.16999999</v>
      </c>
    </row>
    <row r="89" spans="1:14" ht="38.25" x14ac:dyDescent="0.25">
      <c r="A89" s="11">
        <f t="shared" si="4"/>
        <v>85</v>
      </c>
      <c r="B89" s="12" t="s">
        <v>155</v>
      </c>
      <c r="C89" s="12" t="s">
        <v>100</v>
      </c>
      <c r="D89" s="15" t="s">
        <v>320</v>
      </c>
      <c r="E89" s="76"/>
      <c r="F89" s="78"/>
      <c r="G89" s="64"/>
      <c r="H89" s="67"/>
      <c r="I89" s="67"/>
      <c r="J89" s="67"/>
      <c r="K89" s="67"/>
      <c r="L89" s="67"/>
      <c r="M89" s="67"/>
      <c r="N89" s="62"/>
    </row>
    <row r="90" spans="1:14" ht="43.5" customHeight="1" x14ac:dyDescent="0.25">
      <c r="A90" s="11">
        <f t="shared" si="4"/>
        <v>86</v>
      </c>
      <c r="B90" s="12" t="s">
        <v>155</v>
      </c>
      <c r="C90" s="12" t="s">
        <v>100</v>
      </c>
      <c r="D90" s="15" t="s">
        <v>321</v>
      </c>
      <c r="E90" s="76"/>
      <c r="F90" s="78"/>
      <c r="G90" s="64"/>
      <c r="H90" s="67"/>
      <c r="I90" s="67"/>
      <c r="J90" s="67"/>
      <c r="K90" s="67"/>
      <c r="L90" s="67"/>
      <c r="M90" s="67"/>
      <c r="N90" s="62"/>
    </row>
    <row r="91" spans="1:14" ht="42" customHeight="1" x14ac:dyDescent="0.25">
      <c r="A91" s="11">
        <f t="shared" si="4"/>
        <v>87</v>
      </c>
      <c r="B91" s="12" t="s">
        <v>155</v>
      </c>
      <c r="C91" s="12" t="s">
        <v>100</v>
      </c>
      <c r="D91" s="15" t="s">
        <v>322</v>
      </c>
      <c r="E91" s="76"/>
      <c r="F91" s="78"/>
      <c r="G91" s="64"/>
      <c r="H91" s="67"/>
      <c r="I91" s="67"/>
      <c r="J91" s="67"/>
      <c r="K91" s="67"/>
      <c r="L91" s="67"/>
      <c r="M91" s="67"/>
      <c r="N91" s="62"/>
    </row>
    <row r="92" spans="1:14" ht="48.75" customHeight="1" x14ac:dyDescent="0.25">
      <c r="A92" s="11">
        <f t="shared" si="4"/>
        <v>88</v>
      </c>
      <c r="B92" s="12" t="s">
        <v>155</v>
      </c>
      <c r="C92" s="12" t="s">
        <v>100</v>
      </c>
      <c r="D92" s="15" t="s">
        <v>323</v>
      </c>
      <c r="E92" s="75"/>
      <c r="F92" s="79"/>
      <c r="G92" s="65"/>
      <c r="H92" s="68"/>
      <c r="I92" s="68"/>
      <c r="J92" s="68"/>
      <c r="K92" s="68"/>
      <c r="L92" s="68"/>
      <c r="M92" s="68"/>
      <c r="N92" s="62"/>
    </row>
    <row r="93" spans="1:14" ht="46.5" customHeight="1" x14ac:dyDescent="0.25">
      <c r="A93" s="11">
        <f t="shared" si="4"/>
        <v>89</v>
      </c>
      <c r="B93" s="12" t="s">
        <v>155</v>
      </c>
      <c r="C93" s="12" t="s">
        <v>100</v>
      </c>
      <c r="D93" s="15" t="s">
        <v>324</v>
      </c>
      <c r="E93" s="32" t="s">
        <v>210</v>
      </c>
      <c r="F93" s="14" t="s">
        <v>198</v>
      </c>
      <c r="G93" s="46">
        <v>0.25840000000000002</v>
      </c>
      <c r="H93" s="47">
        <v>185051078.18000001</v>
      </c>
      <c r="I93" s="47">
        <v>0</v>
      </c>
      <c r="J93" s="47">
        <f>+H93+I93</f>
        <v>185051078.18000001</v>
      </c>
      <c r="K93" s="47">
        <v>0</v>
      </c>
      <c r="L93" s="47">
        <v>47821388.850000001</v>
      </c>
      <c r="M93" s="47">
        <v>0</v>
      </c>
      <c r="N93" s="47">
        <v>58338274.520000003</v>
      </c>
    </row>
    <row r="94" spans="1:14" ht="45" customHeight="1" x14ac:dyDescent="0.25">
      <c r="A94" s="11">
        <f t="shared" si="4"/>
        <v>90</v>
      </c>
      <c r="B94" s="12" t="s">
        <v>155</v>
      </c>
      <c r="C94" s="12" t="s">
        <v>100</v>
      </c>
      <c r="D94" s="15" t="s">
        <v>325</v>
      </c>
      <c r="E94" s="74" t="s">
        <v>211</v>
      </c>
      <c r="F94" s="77" t="s">
        <v>199</v>
      </c>
      <c r="G94" s="63">
        <v>0.64839999999999998</v>
      </c>
      <c r="H94" s="66">
        <v>154113382.31</v>
      </c>
      <c r="I94" s="66">
        <v>38528345.579999998</v>
      </c>
      <c r="J94" s="66">
        <f>+H94+I94</f>
        <v>192641727.88999999</v>
      </c>
      <c r="K94" s="66">
        <v>0</v>
      </c>
      <c r="L94" s="66">
        <v>124913118.09999999</v>
      </c>
      <c r="M94" s="66">
        <v>0</v>
      </c>
      <c r="N94" s="62">
        <v>118495318.55</v>
      </c>
    </row>
    <row r="95" spans="1:14" ht="42" customHeight="1" x14ac:dyDescent="0.25">
      <c r="A95" s="11">
        <f t="shared" si="4"/>
        <v>91</v>
      </c>
      <c r="B95" s="12" t="s">
        <v>155</v>
      </c>
      <c r="C95" s="12" t="s">
        <v>100</v>
      </c>
      <c r="D95" s="15" t="s">
        <v>326</v>
      </c>
      <c r="E95" s="75"/>
      <c r="F95" s="79"/>
      <c r="G95" s="65"/>
      <c r="H95" s="68"/>
      <c r="I95" s="68"/>
      <c r="J95" s="68"/>
      <c r="K95" s="68"/>
      <c r="L95" s="68"/>
      <c r="M95" s="68"/>
      <c r="N95" s="62"/>
    </row>
    <row r="96" spans="1:14" ht="47.25" customHeight="1" x14ac:dyDescent="0.25">
      <c r="A96" s="11">
        <f t="shared" si="4"/>
        <v>92</v>
      </c>
      <c r="B96" s="12" t="s">
        <v>155</v>
      </c>
      <c r="C96" s="12" t="s">
        <v>100</v>
      </c>
      <c r="D96" s="15" t="s">
        <v>327</v>
      </c>
      <c r="E96" s="80" t="s">
        <v>212</v>
      </c>
      <c r="F96" s="77" t="s">
        <v>200</v>
      </c>
      <c r="G96" s="63">
        <v>0.67700000000000005</v>
      </c>
      <c r="H96" s="66">
        <v>203545064.25999999</v>
      </c>
      <c r="I96" s="66">
        <v>0</v>
      </c>
      <c r="J96" s="66">
        <f>+H96+I96</f>
        <v>203545064.25999999</v>
      </c>
      <c r="K96" s="66">
        <v>0</v>
      </c>
      <c r="L96" s="66">
        <v>137794434.75999999</v>
      </c>
      <c r="M96" s="66">
        <v>0</v>
      </c>
      <c r="N96" s="62">
        <v>137165117.16999999</v>
      </c>
    </row>
    <row r="97" spans="1:14" ht="34.5" customHeight="1" x14ac:dyDescent="0.25">
      <c r="A97" s="11">
        <f t="shared" si="4"/>
        <v>93</v>
      </c>
      <c r="B97" s="12" t="s">
        <v>155</v>
      </c>
      <c r="C97" s="12" t="s">
        <v>100</v>
      </c>
      <c r="D97" s="15" t="s">
        <v>328</v>
      </c>
      <c r="E97" s="81"/>
      <c r="F97" s="78"/>
      <c r="G97" s="64"/>
      <c r="H97" s="67"/>
      <c r="I97" s="67"/>
      <c r="J97" s="67"/>
      <c r="K97" s="67"/>
      <c r="L97" s="67"/>
      <c r="M97" s="67"/>
      <c r="N97" s="62"/>
    </row>
    <row r="98" spans="1:14" ht="45.75" customHeight="1" x14ac:dyDescent="0.25">
      <c r="A98" s="11">
        <f t="shared" si="4"/>
        <v>94</v>
      </c>
      <c r="B98" s="12" t="s">
        <v>155</v>
      </c>
      <c r="C98" s="12" t="s">
        <v>100</v>
      </c>
      <c r="D98" s="15" t="s">
        <v>329</v>
      </c>
      <c r="E98" s="81"/>
      <c r="F98" s="78"/>
      <c r="G98" s="64"/>
      <c r="H98" s="67"/>
      <c r="I98" s="67"/>
      <c r="J98" s="67"/>
      <c r="K98" s="67"/>
      <c r="L98" s="67"/>
      <c r="M98" s="67"/>
      <c r="N98" s="62"/>
    </row>
    <row r="99" spans="1:14" ht="51" x14ac:dyDescent="0.25">
      <c r="A99" s="11">
        <f t="shared" si="4"/>
        <v>95</v>
      </c>
      <c r="B99" s="12" t="s">
        <v>155</v>
      </c>
      <c r="C99" s="12" t="s">
        <v>100</v>
      </c>
      <c r="D99" s="15" t="s">
        <v>330</v>
      </c>
      <c r="E99" s="81"/>
      <c r="F99" s="78"/>
      <c r="G99" s="64"/>
      <c r="H99" s="67"/>
      <c r="I99" s="67"/>
      <c r="J99" s="67"/>
      <c r="K99" s="67"/>
      <c r="L99" s="67"/>
      <c r="M99" s="67"/>
      <c r="N99" s="62"/>
    </row>
    <row r="100" spans="1:14" ht="38.25" x14ac:dyDescent="0.25">
      <c r="A100" s="11">
        <f t="shared" si="4"/>
        <v>96</v>
      </c>
      <c r="B100" s="12" t="s">
        <v>155</v>
      </c>
      <c r="C100" s="12" t="s">
        <v>100</v>
      </c>
      <c r="D100" s="15" t="s">
        <v>331</v>
      </c>
      <c r="E100" s="82"/>
      <c r="F100" s="79"/>
      <c r="G100" s="65"/>
      <c r="H100" s="68"/>
      <c r="I100" s="68"/>
      <c r="J100" s="68"/>
      <c r="K100" s="68"/>
      <c r="L100" s="68"/>
      <c r="M100" s="68"/>
      <c r="N100" s="62"/>
    </row>
    <row r="101" spans="1:14" ht="38.25" x14ac:dyDescent="0.25">
      <c r="A101" s="11">
        <f t="shared" si="4"/>
        <v>97</v>
      </c>
      <c r="B101" s="12" t="s">
        <v>155</v>
      </c>
      <c r="C101" s="12" t="s">
        <v>100</v>
      </c>
      <c r="D101" s="15" t="s">
        <v>332</v>
      </c>
      <c r="E101" s="74" t="s">
        <v>213</v>
      </c>
      <c r="F101" s="77" t="s">
        <v>201</v>
      </c>
      <c r="G101" s="63">
        <v>0.21529999999999999</v>
      </c>
      <c r="H101" s="66">
        <v>250741897.62</v>
      </c>
      <c r="I101" s="66">
        <v>0</v>
      </c>
      <c r="J101" s="66">
        <f>+H101+I101</f>
        <v>250741897.62</v>
      </c>
      <c r="K101" s="66">
        <v>0</v>
      </c>
      <c r="L101" s="66">
        <v>53983562.560000002</v>
      </c>
      <c r="M101" s="66">
        <v>0</v>
      </c>
      <c r="N101" s="62">
        <v>87936873.310000002</v>
      </c>
    </row>
    <row r="102" spans="1:14" ht="25.5" x14ac:dyDescent="0.25">
      <c r="A102" s="11">
        <f t="shared" si="4"/>
        <v>98</v>
      </c>
      <c r="B102" s="12" t="s">
        <v>155</v>
      </c>
      <c r="C102" s="12" t="s">
        <v>100</v>
      </c>
      <c r="D102" s="15" t="s">
        <v>333</v>
      </c>
      <c r="E102" s="76"/>
      <c r="F102" s="78"/>
      <c r="G102" s="64"/>
      <c r="H102" s="67"/>
      <c r="I102" s="67"/>
      <c r="J102" s="67"/>
      <c r="K102" s="67"/>
      <c r="L102" s="67"/>
      <c r="M102" s="67"/>
      <c r="N102" s="62"/>
    </row>
    <row r="103" spans="1:14" ht="38.25" x14ac:dyDescent="0.25">
      <c r="A103" s="11">
        <f t="shared" si="4"/>
        <v>99</v>
      </c>
      <c r="B103" s="12" t="s">
        <v>155</v>
      </c>
      <c r="C103" s="12" t="s">
        <v>100</v>
      </c>
      <c r="D103" s="15" t="s">
        <v>334</v>
      </c>
      <c r="E103" s="76"/>
      <c r="F103" s="78"/>
      <c r="G103" s="64"/>
      <c r="H103" s="67"/>
      <c r="I103" s="67"/>
      <c r="J103" s="67"/>
      <c r="K103" s="67"/>
      <c r="L103" s="67"/>
      <c r="M103" s="67"/>
      <c r="N103" s="62"/>
    </row>
    <row r="104" spans="1:14" ht="38.25" x14ac:dyDescent="0.25">
      <c r="A104" s="11">
        <f t="shared" si="4"/>
        <v>100</v>
      </c>
      <c r="B104" s="12" t="s">
        <v>155</v>
      </c>
      <c r="C104" s="12" t="s">
        <v>100</v>
      </c>
      <c r="D104" s="15" t="s">
        <v>335</v>
      </c>
      <c r="E104" s="75"/>
      <c r="F104" s="79"/>
      <c r="G104" s="65"/>
      <c r="H104" s="68"/>
      <c r="I104" s="68"/>
      <c r="J104" s="68"/>
      <c r="K104" s="68"/>
      <c r="L104" s="68"/>
      <c r="M104" s="68"/>
      <c r="N104" s="62"/>
    </row>
    <row r="105" spans="1:14" ht="38.25" x14ac:dyDescent="0.25">
      <c r="A105" s="11">
        <f t="shared" si="4"/>
        <v>101</v>
      </c>
      <c r="B105" s="12" t="s">
        <v>155</v>
      </c>
      <c r="C105" s="12" t="s">
        <v>100</v>
      </c>
      <c r="D105" s="15" t="s">
        <v>336</v>
      </c>
      <c r="E105" s="74" t="s">
        <v>214</v>
      </c>
      <c r="F105" s="77" t="s">
        <v>202</v>
      </c>
      <c r="G105" s="63">
        <v>0.1</v>
      </c>
      <c r="H105" s="66">
        <v>120313291.37</v>
      </c>
      <c r="I105" s="66">
        <v>0</v>
      </c>
      <c r="J105" s="66">
        <f>+H105+I105</f>
        <v>120313291.37</v>
      </c>
      <c r="K105" s="66">
        <v>0</v>
      </c>
      <c r="L105" s="66">
        <v>12032781.73</v>
      </c>
      <c r="M105" s="66">
        <v>0</v>
      </c>
      <c r="N105" s="62">
        <v>52703318.539999999</v>
      </c>
    </row>
    <row r="106" spans="1:14" ht="51" x14ac:dyDescent="0.25">
      <c r="A106" s="11">
        <f t="shared" si="4"/>
        <v>102</v>
      </c>
      <c r="B106" s="12" t="s">
        <v>155</v>
      </c>
      <c r="C106" s="12" t="s">
        <v>100</v>
      </c>
      <c r="D106" s="15" t="s">
        <v>337</v>
      </c>
      <c r="E106" s="76"/>
      <c r="F106" s="78"/>
      <c r="G106" s="64"/>
      <c r="H106" s="67"/>
      <c r="I106" s="67"/>
      <c r="J106" s="67"/>
      <c r="K106" s="67"/>
      <c r="L106" s="67"/>
      <c r="M106" s="67"/>
      <c r="N106" s="62"/>
    </row>
    <row r="107" spans="1:14" ht="38.25" x14ac:dyDescent="0.25">
      <c r="A107" s="11">
        <f t="shared" si="4"/>
        <v>103</v>
      </c>
      <c r="B107" s="12" t="s">
        <v>155</v>
      </c>
      <c r="C107" s="12" t="s">
        <v>100</v>
      </c>
      <c r="D107" s="15" t="s">
        <v>338</v>
      </c>
      <c r="E107" s="75"/>
      <c r="F107" s="79"/>
      <c r="G107" s="65"/>
      <c r="H107" s="68"/>
      <c r="I107" s="68"/>
      <c r="J107" s="68"/>
      <c r="K107" s="68"/>
      <c r="L107" s="68"/>
      <c r="M107" s="68"/>
      <c r="N107" s="62"/>
    </row>
    <row r="108" spans="1:14" ht="38.25" x14ac:dyDescent="0.25">
      <c r="A108" s="11">
        <f t="shared" si="4"/>
        <v>104</v>
      </c>
      <c r="B108" s="12" t="s">
        <v>155</v>
      </c>
      <c r="C108" s="12" t="s">
        <v>100</v>
      </c>
      <c r="D108" s="15" t="s">
        <v>339</v>
      </c>
      <c r="E108" s="74" t="s">
        <v>215</v>
      </c>
      <c r="F108" s="77" t="s">
        <v>203</v>
      </c>
      <c r="G108" s="63">
        <v>0.44330000000000003</v>
      </c>
      <c r="H108" s="66">
        <v>186786477.12</v>
      </c>
      <c r="I108" s="66">
        <v>0</v>
      </c>
      <c r="J108" s="66">
        <f>+H108+I108</f>
        <v>186786477.12</v>
      </c>
      <c r="K108" s="66">
        <v>0</v>
      </c>
      <c r="L108" s="66">
        <v>82811671.090000004</v>
      </c>
      <c r="M108" s="66">
        <v>0</v>
      </c>
      <c r="N108" s="62">
        <v>95325465.189999998</v>
      </c>
    </row>
    <row r="109" spans="1:14" ht="38.25" x14ac:dyDescent="0.25">
      <c r="A109" s="11">
        <f t="shared" si="4"/>
        <v>105</v>
      </c>
      <c r="B109" s="12" t="s">
        <v>155</v>
      </c>
      <c r="C109" s="12" t="s">
        <v>100</v>
      </c>
      <c r="D109" s="15" t="s">
        <v>340</v>
      </c>
      <c r="E109" s="76"/>
      <c r="F109" s="78"/>
      <c r="G109" s="64"/>
      <c r="H109" s="67"/>
      <c r="I109" s="67"/>
      <c r="J109" s="67"/>
      <c r="K109" s="67"/>
      <c r="L109" s="67"/>
      <c r="M109" s="67"/>
      <c r="N109" s="62"/>
    </row>
    <row r="110" spans="1:14" ht="38.25" x14ac:dyDescent="0.25">
      <c r="A110" s="11">
        <f t="shared" si="4"/>
        <v>106</v>
      </c>
      <c r="B110" s="12" t="s">
        <v>155</v>
      </c>
      <c r="C110" s="12" t="s">
        <v>100</v>
      </c>
      <c r="D110" s="15" t="s">
        <v>341</v>
      </c>
      <c r="E110" s="76"/>
      <c r="F110" s="78"/>
      <c r="G110" s="64"/>
      <c r="H110" s="67"/>
      <c r="I110" s="67"/>
      <c r="J110" s="67"/>
      <c r="K110" s="67"/>
      <c r="L110" s="67"/>
      <c r="M110" s="67"/>
      <c r="N110" s="62"/>
    </row>
    <row r="111" spans="1:14" ht="45" customHeight="1" x14ac:dyDescent="0.25">
      <c r="A111" s="11">
        <f t="shared" si="4"/>
        <v>107</v>
      </c>
      <c r="B111" s="12" t="s">
        <v>155</v>
      </c>
      <c r="C111" s="12" t="s">
        <v>100</v>
      </c>
      <c r="D111" s="15" t="s">
        <v>342</v>
      </c>
      <c r="E111" s="75"/>
      <c r="F111" s="79"/>
      <c r="G111" s="65"/>
      <c r="H111" s="68"/>
      <c r="I111" s="68"/>
      <c r="J111" s="68"/>
      <c r="K111" s="68"/>
      <c r="L111" s="68"/>
      <c r="M111" s="68"/>
      <c r="N111" s="62"/>
    </row>
    <row r="112" spans="1:14" ht="42" customHeight="1" x14ac:dyDescent="0.25">
      <c r="A112" s="11">
        <f t="shared" si="4"/>
        <v>108</v>
      </c>
      <c r="B112" s="12" t="s">
        <v>155</v>
      </c>
      <c r="C112" s="12" t="s">
        <v>100</v>
      </c>
      <c r="D112" s="16" t="s">
        <v>343</v>
      </c>
      <c r="E112" s="52" t="s">
        <v>228</v>
      </c>
      <c r="F112" s="77" t="s">
        <v>216</v>
      </c>
      <c r="G112" s="63">
        <v>2.1100000000000001E-2</v>
      </c>
      <c r="H112" s="66">
        <v>173893291.88999999</v>
      </c>
      <c r="I112" s="66">
        <v>0</v>
      </c>
      <c r="J112" s="66">
        <f>+H112+I112</f>
        <v>173893291.88999999</v>
      </c>
      <c r="K112" s="66">
        <v>0</v>
      </c>
      <c r="L112" s="66">
        <v>3660547.76</v>
      </c>
      <c r="M112" s="66">
        <v>0</v>
      </c>
      <c r="N112" s="62">
        <v>69557311.480000004</v>
      </c>
    </row>
    <row r="113" spans="1:14" ht="44.25" customHeight="1" x14ac:dyDescent="0.25">
      <c r="A113" s="11">
        <f t="shared" si="4"/>
        <v>109</v>
      </c>
      <c r="B113" s="12" t="s">
        <v>155</v>
      </c>
      <c r="C113" s="12" t="s">
        <v>100</v>
      </c>
      <c r="D113" s="16" t="s">
        <v>344</v>
      </c>
      <c r="E113" s="53"/>
      <c r="F113" s="78"/>
      <c r="G113" s="64"/>
      <c r="H113" s="67"/>
      <c r="I113" s="67"/>
      <c r="J113" s="67"/>
      <c r="K113" s="67"/>
      <c r="L113" s="67"/>
      <c r="M113" s="67"/>
      <c r="N113" s="62"/>
    </row>
    <row r="114" spans="1:14" ht="42" customHeight="1" x14ac:dyDescent="0.25">
      <c r="A114" s="11">
        <f t="shared" si="4"/>
        <v>110</v>
      </c>
      <c r="B114" s="12" t="s">
        <v>155</v>
      </c>
      <c r="C114" s="12" t="s">
        <v>100</v>
      </c>
      <c r="D114" s="16" t="s">
        <v>345</v>
      </c>
      <c r="E114" s="54"/>
      <c r="F114" s="79"/>
      <c r="G114" s="65"/>
      <c r="H114" s="68"/>
      <c r="I114" s="68"/>
      <c r="J114" s="68"/>
      <c r="K114" s="68"/>
      <c r="L114" s="68"/>
      <c r="M114" s="68"/>
      <c r="N114" s="62"/>
    </row>
    <row r="115" spans="1:14" ht="44.25" customHeight="1" x14ac:dyDescent="0.25">
      <c r="A115" s="11">
        <f t="shared" si="4"/>
        <v>111</v>
      </c>
      <c r="B115" s="12" t="s">
        <v>155</v>
      </c>
      <c r="C115" s="12" t="s">
        <v>100</v>
      </c>
      <c r="D115" s="16" t="s">
        <v>346</v>
      </c>
      <c r="E115" s="52" t="s">
        <v>229</v>
      </c>
      <c r="F115" s="77" t="s">
        <v>217</v>
      </c>
      <c r="G115" s="63">
        <v>0.35630000000000001</v>
      </c>
      <c r="H115" s="66">
        <v>266519381.52000001</v>
      </c>
      <c r="I115" s="66">
        <v>0</v>
      </c>
      <c r="J115" s="66">
        <f>+H115+I115</f>
        <v>266519381.52000001</v>
      </c>
      <c r="K115" s="66">
        <v>0</v>
      </c>
      <c r="L115" s="66">
        <v>94967580.140000001</v>
      </c>
      <c r="M115" s="66">
        <v>0</v>
      </c>
      <c r="N115" s="62">
        <v>119781182.40000001</v>
      </c>
    </row>
    <row r="116" spans="1:14" ht="51" x14ac:dyDescent="0.25">
      <c r="A116" s="11">
        <f t="shared" si="4"/>
        <v>112</v>
      </c>
      <c r="B116" s="12" t="s">
        <v>155</v>
      </c>
      <c r="C116" s="12" t="s">
        <v>100</v>
      </c>
      <c r="D116" s="16" t="s">
        <v>347</v>
      </c>
      <c r="E116" s="53"/>
      <c r="F116" s="78"/>
      <c r="G116" s="64"/>
      <c r="H116" s="67"/>
      <c r="I116" s="67"/>
      <c r="J116" s="67"/>
      <c r="K116" s="67"/>
      <c r="L116" s="67"/>
      <c r="M116" s="67"/>
      <c r="N116" s="62"/>
    </row>
    <row r="117" spans="1:14" ht="44.25" customHeight="1" x14ac:dyDescent="0.25">
      <c r="A117" s="11">
        <f t="shared" si="4"/>
        <v>113</v>
      </c>
      <c r="B117" s="12" t="s">
        <v>155</v>
      </c>
      <c r="C117" s="12" t="s">
        <v>100</v>
      </c>
      <c r="D117" s="16" t="s">
        <v>348</v>
      </c>
      <c r="E117" s="53"/>
      <c r="F117" s="78"/>
      <c r="G117" s="64"/>
      <c r="H117" s="67"/>
      <c r="I117" s="67"/>
      <c r="J117" s="67"/>
      <c r="K117" s="67"/>
      <c r="L117" s="67"/>
      <c r="M117" s="67"/>
      <c r="N117" s="62"/>
    </row>
    <row r="118" spans="1:14" ht="45.75" customHeight="1" x14ac:dyDescent="0.25">
      <c r="A118" s="11">
        <f t="shared" si="4"/>
        <v>114</v>
      </c>
      <c r="B118" s="12" t="s">
        <v>155</v>
      </c>
      <c r="C118" s="12" t="s">
        <v>100</v>
      </c>
      <c r="D118" s="16" t="s">
        <v>349</v>
      </c>
      <c r="E118" s="53"/>
      <c r="F118" s="78"/>
      <c r="G118" s="64"/>
      <c r="H118" s="67"/>
      <c r="I118" s="67"/>
      <c r="J118" s="67"/>
      <c r="K118" s="67"/>
      <c r="L118" s="67"/>
      <c r="M118" s="67"/>
      <c r="N118" s="62"/>
    </row>
    <row r="119" spans="1:14" ht="42" customHeight="1" x14ac:dyDescent="0.25">
      <c r="A119" s="11">
        <f t="shared" si="4"/>
        <v>115</v>
      </c>
      <c r="B119" s="12" t="s">
        <v>155</v>
      </c>
      <c r="C119" s="12" t="s">
        <v>100</v>
      </c>
      <c r="D119" s="16" t="s">
        <v>350</v>
      </c>
      <c r="E119" s="53"/>
      <c r="F119" s="78"/>
      <c r="G119" s="64"/>
      <c r="H119" s="67"/>
      <c r="I119" s="67"/>
      <c r="J119" s="67"/>
      <c r="K119" s="67"/>
      <c r="L119" s="67"/>
      <c r="M119" s="67"/>
      <c r="N119" s="62"/>
    </row>
    <row r="120" spans="1:14" ht="38.25" customHeight="1" x14ac:dyDescent="0.25">
      <c r="A120" s="11">
        <f t="shared" si="4"/>
        <v>116</v>
      </c>
      <c r="B120" s="12" t="s">
        <v>155</v>
      </c>
      <c r="C120" s="12" t="s">
        <v>100</v>
      </c>
      <c r="D120" s="16" t="s">
        <v>351</v>
      </c>
      <c r="E120" s="53"/>
      <c r="F120" s="78"/>
      <c r="G120" s="64"/>
      <c r="H120" s="67"/>
      <c r="I120" s="67"/>
      <c r="J120" s="67"/>
      <c r="K120" s="67"/>
      <c r="L120" s="67"/>
      <c r="M120" s="67"/>
      <c r="N120" s="62"/>
    </row>
    <row r="121" spans="1:14" ht="34.5" customHeight="1" x14ac:dyDescent="0.25">
      <c r="A121" s="11">
        <f t="shared" si="4"/>
        <v>117</v>
      </c>
      <c r="B121" s="12" t="s">
        <v>155</v>
      </c>
      <c r="C121" s="12" t="s">
        <v>100</v>
      </c>
      <c r="D121" s="16" t="s">
        <v>352</v>
      </c>
      <c r="E121" s="54"/>
      <c r="F121" s="79"/>
      <c r="G121" s="65"/>
      <c r="H121" s="68"/>
      <c r="I121" s="68"/>
      <c r="J121" s="68"/>
      <c r="K121" s="68"/>
      <c r="L121" s="68"/>
      <c r="M121" s="68"/>
      <c r="N121" s="62"/>
    </row>
    <row r="122" spans="1:14" ht="25.5" customHeight="1" x14ac:dyDescent="0.25">
      <c r="A122" s="11">
        <f t="shared" si="4"/>
        <v>118</v>
      </c>
      <c r="B122" s="12" t="s">
        <v>155</v>
      </c>
      <c r="C122" s="12" t="s">
        <v>100</v>
      </c>
      <c r="D122" s="16" t="s">
        <v>353</v>
      </c>
      <c r="E122" s="52" t="s">
        <v>230</v>
      </c>
      <c r="F122" s="77" t="s">
        <v>218</v>
      </c>
      <c r="G122" s="63">
        <v>0.3251</v>
      </c>
      <c r="H122" s="66">
        <v>243348866.71000001</v>
      </c>
      <c r="I122" s="66">
        <v>0</v>
      </c>
      <c r="J122" s="66">
        <f>+H122+I122</f>
        <v>243348866.71000001</v>
      </c>
      <c r="K122" s="66">
        <v>58065618.600000001</v>
      </c>
      <c r="L122" s="66">
        <v>79103789.269999996</v>
      </c>
      <c r="M122" s="66">
        <v>13883274.43</v>
      </c>
      <c r="N122" s="62">
        <v>88253558.030000001</v>
      </c>
    </row>
    <row r="123" spans="1:14" ht="43.5" customHeight="1" x14ac:dyDescent="0.25">
      <c r="A123" s="11">
        <f t="shared" si="4"/>
        <v>119</v>
      </c>
      <c r="B123" s="12" t="s">
        <v>155</v>
      </c>
      <c r="C123" s="12" t="s">
        <v>100</v>
      </c>
      <c r="D123" s="16" t="s">
        <v>354</v>
      </c>
      <c r="E123" s="54"/>
      <c r="F123" s="79"/>
      <c r="G123" s="65"/>
      <c r="H123" s="68"/>
      <c r="I123" s="68"/>
      <c r="J123" s="68"/>
      <c r="K123" s="68"/>
      <c r="L123" s="68"/>
      <c r="M123" s="68"/>
      <c r="N123" s="62"/>
    </row>
    <row r="124" spans="1:14" ht="33.75" customHeight="1" x14ac:dyDescent="0.25">
      <c r="A124" s="11">
        <f t="shared" si="4"/>
        <v>120</v>
      </c>
      <c r="B124" s="12" t="s">
        <v>155</v>
      </c>
      <c r="C124" s="12" t="s">
        <v>100</v>
      </c>
      <c r="D124" s="16" t="s">
        <v>355</v>
      </c>
      <c r="E124" s="74" t="s">
        <v>231</v>
      </c>
      <c r="F124" s="77" t="s">
        <v>219</v>
      </c>
      <c r="G124" s="64">
        <v>0.87480000000000002</v>
      </c>
      <c r="H124" s="67">
        <v>211553434.96000001</v>
      </c>
      <c r="I124" s="67">
        <v>52888358.740000002</v>
      </c>
      <c r="J124" s="66">
        <f>+H124+I124</f>
        <v>264441793.70000002</v>
      </c>
      <c r="K124" s="67">
        <v>0</v>
      </c>
      <c r="L124" s="67">
        <v>231328558.53</v>
      </c>
      <c r="M124" s="67">
        <v>0</v>
      </c>
      <c r="N124" s="62">
        <v>208195702.66999999</v>
      </c>
    </row>
    <row r="125" spans="1:14" ht="39.75" customHeight="1" x14ac:dyDescent="0.25">
      <c r="A125" s="11">
        <f t="shared" si="4"/>
        <v>121</v>
      </c>
      <c r="B125" s="12" t="s">
        <v>155</v>
      </c>
      <c r="C125" s="12" t="s">
        <v>100</v>
      </c>
      <c r="D125" s="16" t="s">
        <v>356</v>
      </c>
      <c r="E125" s="76"/>
      <c r="F125" s="78"/>
      <c r="G125" s="64"/>
      <c r="H125" s="67"/>
      <c r="I125" s="67"/>
      <c r="J125" s="67"/>
      <c r="K125" s="67"/>
      <c r="L125" s="67"/>
      <c r="M125" s="67"/>
      <c r="N125" s="62"/>
    </row>
    <row r="126" spans="1:14" ht="51.75" customHeight="1" x14ac:dyDescent="0.25">
      <c r="A126" s="11">
        <f t="shared" si="4"/>
        <v>122</v>
      </c>
      <c r="B126" s="12" t="s">
        <v>155</v>
      </c>
      <c r="C126" s="12" t="s">
        <v>100</v>
      </c>
      <c r="D126" s="16" t="s">
        <v>357</v>
      </c>
      <c r="E126" s="76"/>
      <c r="F126" s="78"/>
      <c r="G126" s="64"/>
      <c r="H126" s="67"/>
      <c r="I126" s="67"/>
      <c r="J126" s="67"/>
      <c r="K126" s="67"/>
      <c r="L126" s="67"/>
      <c r="M126" s="67"/>
      <c r="N126" s="62"/>
    </row>
    <row r="127" spans="1:14" ht="46.5" customHeight="1" x14ac:dyDescent="0.25">
      <c r="A127" s="11">
        <f t="shared" si="4"/>
        <v>123</v>
      </c>
      <c r="B127" s="12" t="s">
        <v>155</v>
      </c>
      <c r="C127" s="12" t="s">
        <v>100</v>
      </c>
      <c r="D127" s="16" t="s">
        <v>358</v>
      </c>
      <c r="E127" s="75"/>
      <c r="F127" s="79"/>
      <c r="G127" s="65"/>
      <c r="H127" s="68"/>
      <c r="I127" s="68"/>
      <c r="J127" s="68"/>
      <c r="K127" s="68"/>
      <c r="L127" s="68"/>
      <c r="M127" s="68"/>
      <c r="N127" s="62"/>
    </row>
    <row r="128" spans="1:14" ht="43.5" customHeight="1" x14ac:dyDescent="0.25">
      <c r="A128" s="11">
        <f t="shared" si="4"/>
        <v>124</v>
      </c>
      <c r="B128" s="12" t="s">
        <v>155</v>
      </c>
      <c r="C128" s="12" t="s">
        <v>100</v>
      </c>
      <c r="D128" s="16" t="s">
        <v>359</v>
      </c>
      <c r="E128" s="52" t="s">
        <v>232</v>
      </c>
      <c r="F128" s="77" t="s">
        <v>220</v>
      </c>
      <c r="G128" s="63">
        <v>0.41460000000000002</v>
      </c>
      <c r="H128" s="66">
        <v>201460973.96000001</v>
      </c>
      <c r="I128" s="66">
        <v>0</v>
      </c>
      <c r="J128" s="66">
        <f>+H128+I128</f>
        <v>201460973.96000001</v>
      </c>
      <c r="K128" s="66">
        <v>7108868.2199999997</v>
      </c>
      <c r="L128" s="66">
        <v>41759201.329999998</v>
      </c>
      <c r="M128" s="66">
        <v>4976207.75</v>
      </c>
      <c r="N128" s="62">
        <v>69523635.739999995</v>
      </c>
    </row>
    <row r="129" spans="1:14" ht="35.25" customHeight="1" x14ac:dyDescent="0.25">
      <c r="A129" s="11">
        <f t="shared" si="4"/>
        <v>125</v>
      </c>
      <c r="B129" s="12" t="s">
        <v>155</v>
      </c>
      <c r="C129" s="12" t="s">
        <v>100</v>
      </c>
      <c r="D129" s="16" t="s">
        <v>360</v>
      </c>
      <c r="E129" s="53"/>
      <c r="F129" s="78"/>
      <c r="G129" s="64"/>
      <c r="H129" s="67"/>
      <c r="I129" s="67"/>
      <c r="J129" s="67"/>
      <c r="K129" s="67"/>
      <c r="L129" s="67"/>
      <c r="M129" s="67"/>
      <c r="N129" s="62"/>
    </row>
    <row r="130" spans="1:14" ht="28.5" customHeight="1" x14ac:dyDescent="0.25">
      <c r="A130" s="11">
        <f t="shared" si="4"/>
        <v>126</v>
      </c>
      <c r="B130" s="12" t="s">
        <v>155</v>
      </c>
      <c r="C130" s="12" t="s">
        <v>100</v>
      </c>
      <c r="D130" s="16" t="s">
        <v>361</v>
      </c>
      <c r="E130" s="54"/>
      <c r="F130" s="79"/>
      <c r="G130" s="65"/>
      <c r="H130" s="68"/>
      <c r="I130" s="68"/>
      <c r="J130" s="68"/>
      <c r="K130" s="68"/>
      <c r="L130" s="68"/>
      <c r="M130" s="68"/>
      <c r="N130" s="62"/>
    </row>
    <row r="131" spans="1:14" ht="46.5" customHeight="1" x14ac:dyDescent="0.25">
      <c r="A131" s="11">
        <f t="shared" si="4"/>
        <v>127</v>
      </c>
      <c r="B131" s="12" t="s">
        <v>155</v>
      </c>
      <c r="C131" s="12" t="s">
        <v>100</v>
      </c>
      <c r="D131" s="16" t="s">
        <v>362</v>
      </c>
      <c r="E131" s="52" t="s">
        <v>233</v>
      </c>
      <c r="F131" s="77" t="s">
        <v>221</v>
      </c>
      <c r="G131" s="63">
        <v>0.32250000000000001</v>
      </c>
      <c r="H131" s="66">
        <v>229636057.09999999</v>
      </c>
      <c r="I131" s="66">
        <v>0</v>
      </c>
      <c r="J131" s="66">
        <f>+H131+I131</f>
        <v>229636057.09999999</v>
      </c>
      <c r="K131" s="66">
        <v>0</v>
      </c>
      <c r="L131" s="66">
        <v>74055424.730000004</v>
      </c>
      <c r="M131" s="66">
        <v>0</v>
      </c>
      <c r="N131" s="62">
        <v>97766008.730000004</v>
      </c>
    </row>
    <row r="132" spans="1:14" ht="45" customHeight="1" x14ac:dyDescent="0.25">
      <c r="A132" s="11">
        <f t="shared" si="4"/>
        <v>128</v>
      </c>
      <c r="B132" s="12" t="s">
        <v>155</v>
      </c>
      <c r="C132" s="12" t="s">
        <v>100</v>
      </c>
      <c r="D132" s="16" t="s">
        <v>363</v>
      </c>
      <c r="E132" s="53"/>
      <c r="F132" s="78"/>
      <c r="G132" s="64"/>
      <c r="H132" s="67"/>
      <c r="I132" s="67"/>
      <c r="J132" s="67"/>
      <c r="K132" s="67"/>
      <c r="L132" s="67"/>
      <c r="M132" s="67"/>
      <c r="N132" s="62"/>
    </row>
    <row r="133" spans="1:14" ht="54" customHeight="1" x14ac:dyDescent="0.25">
      <c r="A133" s="11">
        <f t="shared" si="4"/>
        <v>129</v>
      </c>
      <c r="B133" s="12" t="s">
        <v>155</v>
      </c>
      <c r="C133" s="12" t="s">
        <v>100</v>
      </c>
      <c r="D133" s="16" t="s">
        <v>364</v>
      </c>
      <c r="E133" s="53"/>
      <c r="F133" s="78"/>
      <c r="G133" s="64"/>
      <c r="H133" s="67"/>
      <c r="I133" s="67"/>
      <c r="J133" s="67"/>
      <c r="K133" s="67"/>
      <c r="L133" s="67"/>
      <c r="M133" s="67"/>
      <c r="N133" s="62"/>
    </row>
    <row r="134" spans="1:14" ht="39" customHeight="1" x14ac:dyDescent="0.25">
      <c r="A134" s="11">
        <f t="shared" ref="A134:A197" si="5">+A133+1</f>
        <v>130</v>
      </c>
      <c r="B134" s="12" t="s">
        <v>155</v>
      </c>
      <c r="C134" s="12" t="s">
        <v>100</v>
      </c>
      <c r="D134" s="16" t="s">
        <v>365</v>
      </c>
      <c r="E134" s="53"/>
      <c r="F134" s="78"/>
      <c r="G134" s="64"/>
      <c r="H134" s="67"/>
      <c r="I134" s="67"/>
      <c r="J134" s="67"/>
      <c r="K134" s="67"/>
      <c r="L134" s="67"/>
      <c r="M134" s="67"/>
      <c r="N134" s="62"/>
    </row>
    <row r="135" spans="1:14" ht="42" customHeight="1" x14ac:dyDescent="0.25">
      <c r="A135" s="11">
        <f t="shared" si="5"/>
        <v>131</v>
      </c>
      <c r="B135" s="12" t="s">
        <v>155</v>
      </c>
      <c r="C135" s="12" t="s">
        <v>100</v>
      </c>
      <c r="D135" s="16" t="s">
        <v>366</v>
      </c>
      <c r="E135" s="54"/>
      <c r="F135" s="79"/>
      <c r="G135" s="65"/>
      <c r="H135" s="68"/>
      <c r="I135" s="68"/>
      <c r="J135" s="68"/>
      <c r="K135" s="68"/>
      <c r="L135" s="68"/>
      <c r="M135" s="68"/>
      <c r="N135" s="62"/>
    </row>
    <row r="136" spans="1:14" ht="42" customHeight="1" x14ac:dyDescent="0.25">
      <c r="A136" s="11">
        <f t="shared" si="5"/>
        <v>132</v>
      </c>
      <c r="B136" s="12" t="s">
        <v>155</v>
      </c>
      <c r="C136" s="12" t="s">
        <v>100</v>
      </c>
      <c r="D136" s="16" t="s">
        <v>367</v>
      </c>
      <c r="E136" s="52" t="s">
        <v>234</v>
      </c>
      <c r="F136" s="77" t="s">
        <v>222</v>
      </c>
      <c r="G136" s="63">
        <v>0.39269999999999999</v>
      </c>
      <c r="H136" s="66">
        <v>279890803.97000003</v>
      </c>
      <c r="I136" s="66">
        <v>0</v>
      </c>
      <c r="J136" s="66">
        <f>+H136+I136</f>
        <v>279890803.97000003</v>
      </c>
      <c r="K136" s="66">
        <v>0</v>
      </c>
      <c r="L136" s="66">
        <v>54963489.270000003</v>
      </c>
      <c r="M136" s="66">
        <v>0</v>
      </c>
      <c r="N136" s="62">
        <v>94452603.280000001</v>
      </c>
    </row>
    <row r="137" spans="1:14" ht="41.25" customHeight="1" x14ac:dyDescent="0.25">
      <c r="A137" s="11">
        <f t="shared" si="5"/>
        <v>133</v>
      </c>
      <c r="B137" s="12" t="s">
        <v>155</v>
      </c>
      <c r="C137" s="12" t="s">
        <v>100</v>
      </c>
      <c r="D137" s="16" t="s">
        <v>368</v>
      </c>
      <c r="E137" s="54"/>
      <c r="F137" s="79"/>
      <c r="G137" s="65"/>
      <c r="H137" s="68"/>
      <c r="I137" s="68"/>
      <c r="J137" s="68"/>
      <c r="K137" s="68"/>
      <c r="L137" s="68"/>
      <c r="M137" s="68"/>
      <c r="N137" s="62"/>
    </row>
    <row r="138" spans="1:14" ht="39.75" customHeight="1" x14ac:dyDescent="0.25">
      <c r="A138" s="11">
        <f t="shared" si="5"/>
        <v>134</v>
      </c>
      <c r="B138" s="12" t="s">
        <v>155</v>
      </c>
      <c r="C138" s="12" t="s">
        <v>100</v>
      </c>
      <c r="D138" s="16" t="s">
        <v>369</v>
      </c>
      <c r="E138" s="52" t="s">
        <v>235</v>
      </c>
      <c r="F138" s="77" t="s">
        <v>223</v>
      </c>
      <c r="G138" s="63">
        <v>0.61770000000000003</v>
      </c>
      <c r="H138" s="66">
        <v>291128618.41000003</v>
      </c>
      <c r="I138" s="66">
        <v>0</v>
      </c>
      <c r="J138" s="66">
        <f>+H138+I138</f>
        <v>291128618.41000003</v>
      </c>
      <c r="K138" s="66">
        <v>0</v>
      </c>
      <c r="L138" s="66">
        <v>179828821.24000001</v>
      </c>
      <c r="M138" s="66">
        <v>0</v>
      </c>
      <c r="N138" s="62">
        <v>184105898.44999999</v>
      </c>
    </row>
    <row r="139" spans="1:14" ht="30.75" customHeight="1" x14ac:dyDescent="0.25">
      <c r="A139" s="11">
        <f t="shared" si="5"/>
        <v>135</v>
      </c>
      <c r="B139" s="12" t="s">
        <v>155</v>
      </c>
      <c r="C139" s="12" t="s">
        <v>100</v>
      </c>
      <c r="D139" s="16" t="s">
        <v>370</v>
      </c>
      <c r="E139" s="53"/>
      <c r="F139" s="78"/>
      <c r="G139" s="64"/>
      <c r="H139" s="67"/>
      <c r="I139" s="67"/>
      <c r="J139" s="67"/>
      <c r="K139" s="67"/>
      <c r="L139" s="67"/>
      <c r="M139" s="67"/>
      <c r="N139" s="62"/>
    </row>
    <row r="140" spans="1:14" ht="56.25" customHeight="1" x14ac:dyDescent="0.25">
      <c r="A140" s="11">
        <f t="shared" si="5"/>
        <v>136</v>
      </c>
      <c r="B140" s="12" t="s">
        <v>155</v>
      </c>
      <c r="C140" s="12" t="s">
        <v>100</v>
      </c>
      <c r="D140" s="16" t="s">
        <v>371</v>
      </c>
      <c r="E140" s="53"/>
      <c r="F140" s="78"/>
      <c r="G140" s="64"/>
      <c r="H140" s="67"/>
      <c r="I140" s="67"/>
      <c r="J140" s="67"/>
      <c r="K140" s="67"/>
      <c r="L140" s="67"/>
      <c r="M140" s="67"/>
      <c r="N140" s="62"/>
    </row>
    <row r="141" spans="1:14" ht="42.75" customHeight="1" x14ac:dyDescent="0.25">
      <c r="A141" s="11">
        <f t="shared" si="5"/>
        <v>137</v>
      </c>
      <c r="B141" s="12" t="s">
        <v>155</v>
      </c>
      <c r="C141" s="12" t="s">
        <v>100</v>
      </c>
      <c r="D141" s="16" t="s">
        <v>372</v>
      </c>
      <c r="E141" s="53"/>
      <c r="F141" s="78"/>
      <c r="G141" s="64"/>
      <c r="H141" s="67"/>
      <c r="I141" s="67"/>
      <c r="J141" s="67"/>
      <c r="K141" s="67"/>
      <c r="L141" s="67"/>
      <c r="M141" s="67"/>
      <c r="N141" s="62"/>
    </row>
    <row r="142" spans="1:14" ht="36.75" customHeight="1" x14ac:dyDescent="0.25">
      <c r="A142" s="11">
        <f t="shared" si="5"/>
        <v>138</v>
      </c>
      <c r="B142" s="12" t="s">
        <v>155</v>
      </c>
      <c r="C142" s="12" t="s">
        <v>100</v>
      </c>
      <c r="D142" s="16" t="s">
        <v>373</v>
      </c>
      <c r="E142" s="53"/>
      <c r="F142" s="78"/>
      <c r="G142" s="64"/>
      <c r="H142" s="67"/>
      <c r="I142" s="67"/>
      <c r="J142" s="67"/>
      <c r="K142" s="67"/>
      <c r="L142" s="67"/>
      <c r="M142" s="67"/>
      <c r="N142" s="62"/>
    </row>
    <row r="143" spans="1:14" ht="39" customHeight="1" x14ac:dyDescent="0.25">
      <c r="A143" s="11">
        <f t="shared" si="5"/>
        <v>139</v>
      </c>
      <c r="B143" s="12" t="s">
        <v>155</v>
      </c>
      <c r="C143" s="12" t="s">
        <v>100</v>
      </c>
      <c r="D143" s="16" t="s">
        <v>374</v>
      </c>
      <c r="E143" s="53"/>
      <c r="F143" s="78"/>
      <c r="G143" s="64"/>
      <c r="H143" s="67"/>
      <c r="I143" s="67"/>
      <c r="J143" s="67"/>
      <c r="K143" s="67"/>
      <c r="L143" s="67"/>
      <c r="M143" s="67"/>
      <c r="N143" s="62"/>
    </row>
    <row r="144" spans="1:14" ht="40.5" customHeight="1" x14ac:dyDescent="0.25">
      <c r="A144" s="11">
        <f t="shared" si="5"/>
        <v>140</v>
      </c>
      <c r="B144" s="12" t="s">
        <v>155</v>
      </c>
      <c r="C144" s="12" t="s">
        <v>100</v>
      </c>
      <c r="D144" s="16" t="s">
        <v>375</v>
      </c>
      <c r="E144" s="53"/>
      <c r="F144" s="78"/>
      <c r="G144" s="64"/>
      <c r="H144" s="67"/>
      <c r="I144" s="67"/>
      <c r="J144" s="67"/>
      <c r="K144" s="67"/>
      <c r="L144" s="67"/>
      <c r="M144" s="67"/>
      <c r="N144" s="62"/>
    </row>
    <row r="145" spans="1:14" ht="40.5" customHeight="1" x14ac:dyDescent="0.25">
      <c r="A145" s="11">
        <f t="shared" si="5"/>
        <v>141</v>
      </c>
      <c r="B145" s="12" t="s">
        <v>155</v>
      </c>
      <c r="C145" s="12" t="s">
        <v>100</v>
      </c>
      <c r="D145" s="16" t="s">
        <v>376</v>
      </c>
      <c r="E145" s="54"/>
      <c r="F145" s="79"/>
      <c r="G145" s="65"/>
      <c r="H145" s="68"/>
      <c r="I145" s="68"/>
      <c r="J145" s="68"/>
      <c r="K145" s="68"/>
      <c r="L145" s="68"/>
      <c r="M145" s="68"/>
      <c r="N145" s="62"/>
    </row>
    <row r="146" spans="1:14" ht="39.75" customHeight="1" x14ac:dyDescent="0.25">
      <c r="A146" s="11">
        <f t="shared" si="5"/>
        <v>142</v>
      </c>
      <c r="B146" s="12" t="s">
        <v>155</v>
      </c>
      <c r="C146" s="12" t="s">
        <v>100</v>
      </c>
      <c r="D146" s="16" t="s">
        <v>377</v>
      </c>
      <c r="E146" s="33" t="s">
        <v>236</v>
      </c>
      <c r="F146" s="14" t="s">
        <v>144</v>
      </c>
      <c r="G146" s="46">
        <v>0.60389999999999999</v>
      </c>
      <c r="H146" s="47">
        <v>291222206.44</v>
      </c>
      <c r="I146" s="47">
        <v>0</v>
      </c>
      <c r="J146" s="47">
        <f>+H146+I146</f>
        <v>291222206.44</v>
      </c>
      <c r="K146" s="47">
        <v>0</v>
      </c>
      <c r="L146" s="47">
        <v>175882694.22</v>
      </c>
      <c r="M146" s="47">
        <v>0</v>
      </c>
      <c r="N146" s="47">
        <v>181362327.21000001</v>
      </c>
    </row>
    <row r="147" spans="1:14" ht="36" customHeight="1" x14ac:dyDescent="0.25">
      <c r="A147" s="11">
        <f t="shared" si="5"/>
        <v>143</v>
      </c>
      <c r="B147" s="12" t="s">
        <v>155</v>
      </c>
      <c r="C147" s="12" t="s">
        <v>100</v>
      </c>
      <c r="D147" s="16" t="s">
        <v>378</v>
      </c>
      <c r="E147" s="74" t="s">
        <v>237</v>
      </c>
      <c r="F147" s="77" t="s">
        <v>224</v>
      </c>
      <c r="G147" s="63">
        <v>0</v>
      </c>
      <c r="H147" s="66">
        <v>210176498.27000001</v>
      </c>
      <c r="I147" s="66">
        <v>0</v>
      </c>
      <c r="J147" s="66">
        <f>+H147+I147</f>
        <v>210176498.27000001</v>
      </c>
      <c r="K147" s="66">
        <v>0</v>
      </c>
      <c r="L147" s="66">
        <v>0</v>
      </c>
      <c r="M147" s="66">
        <v>0</v>
      </c>
      <c r="N147" s="62">
        <v>42035299.659999996</v>
      </c>
    </row>
    <row r="148" spans="1:14" ht="33" customHeight="1" x14ac:dyDescent="0.25">
      <c r="A148" s="11">
        <f t="shared" si="5"/>
        <v>144</v>
      </c>
      <c r="B148" s="12" t="s">
        <v>155</v>
      </c>
      <c r="C148" s="12" t="s">
        <v>100</v>
      </c>
      <c r="D148" s="16" t="s">
        <v>379</v>
      </c>
      <c r="E148" s="76"/>
      <c r="F148" s="78"/>
      <c r="G148" s="64"/>
      <c r="H148" s="67"/>
      <c r="I148" s="67"/>
      <c r="J148" s="67"/>
      <c r="K148" s="67"/>
      <c r="L148" s="67"/>
      <c r="M148" s="67"/>
      <c r="N148" s="62"/>
    </row>
    <row r="149" spans="1:14" ht="35.25" customHeight="1" x14ac:dyDescent="0.25">
      <c r="A149" s="11">
        <f t="shared" si="5"/>
        <v>145</v>
      </c>
      <c r="B149" s="12" t="s">
        <v>155</v>
      </c>
      <c r="C149" s="12" t="s">
        <v>100</v>
      </c>
      <c r="D149" s="16" t="s">
        <v>380</v>
      </c>
      <c r="E149" s="76"/>
      <c r="F149" s="78"/>
      <c r="G149" s="64"/>
      <c r="H149" s="67"/>
      <c r="I149" s="67"/>
      <c r="J149" s="67"/>
      <c r="K149" s="67"/>
      <c r="L149" s="67"/>
      <c r="M149" s="67"/>
      <c r="N149" s="62"/>
    </row>
    <row r="150" spans="1:14" ht="46.5" customHeight="1" x14ac:dyDescent="0.25">
      <c r="A150" s="11">
        <f t="shared" si="5"/>
        <v>146</v>
      </c>
      <c r="B150" s="12" t="s">
        <v>155</v>
      </c>
      <c r="C150" s="12" t="s">
        <v>100</v>
      </c>
      <c r="D150" s="16" t="s">
        <v>381</v>
      </c>
      <c r="E150" s="76"/>
      <c r="F150" s="78"/>
      <c r="G150" s="64"/>
      <c r="H150" s="67"/>
      <c r="I150" s="67"/>
      <c r="J150" s="67"/>
      <c r="K150" s="67"/>
      <c r="L150" s="67"/>
      <c r="M150" s="67"/>
      <c r="N150" s="62"/>
    </row>
    <row r="151" spans="1:14" ht="41.25" customHeight="1" x14ac:dyDescent="0.25">
      <c r="A151" s="11">
        <f t="shared" si="5"/>
        <v>147</v>
      </c>
      <c r="B151" s="12" t="s">
        <v>155</v>
      </c>
      <c r="C151" s="12" t="s">
        <v>100</v>
      </c>
      <c r="D151" s="16" t="s">
        <v>382</v>
      </c>
      <c r="E151" s="76"/>
      <c r="F151" s="78"/>
      <c r="G151" s="64"/>
      <c r="H151" s="67"/>
      <c r="I151" s="67"/>
      <c r="J151" s="67"/>
      <c r="K151" s="67"/>
      <c r="L151" s="67"/>
      <c r="M151" s="67"/>
      <c r="N151" s="62"/>
    </row>
    <row r="152" spans="1:14" ht="31.5" customHeight="1" x14ac:dyDescent="0.25">
      <c r="A152" s="11">
        <f t="shared" si="5"/>
        <v>148</v>
      </c>
      <c r="B152" s="12" t="s">
        <v>155</v>
      </c>
      <c r="C152" s="12" t="s">
        <v>100</v>
      </c>
      <c r="D152" s="16" t="s">
        <v>241</v>
      </c>
      <c r="E152" s="75"/>
      <c r="F152" s="79"/>
      <c r="G152" s="65"/>
      <c r="H152" s="68"/>
      <c r="I152" s="68"/>
      <c r="J152" s="68"/>
      <c r="K152" s="68"/>
      <c r="L152" s="68"/>
      <c r="M152" s="68"/>
      <c r="N152" s="62"/>
    </row>
    <row r="153" spans="1:14" ht="38.25" customHeight="1" x14ac:dyDescent="0.25">
      <c r="A153" s="11">
        <f t="shared" si="5"/>
        <v>149</v>
      </c>
      <c r="B153" s="12" t="s">
        <v>155</v>
      </c>
      <c r="C153" s="12" t="s">
        <v>100</v>
      </c>
      <c r="D153" s="16" t="s">
        <v>242</v>
      </c>
      <c r="E153" s="52" t="s">
        <v>238</v>
      </c>
      <c r="F153" s="77" t="s">
        <v>225</v>
      </c>
      <c r="G153" s="63">
        <v>0.64870000000000005</v>
      </c>
      <c r="H153" s="66">
        <v>186993589.15000001</v>
      </c>
      <c r="I153" s="66">
        <v>0</v>
      </c>
      <c r="J153" s="66">
        <f>+H153+I153</f>
        <v>186993589.15000001</v>
      </c>
      <c r="K153" s="66">
        <v>79456863.159999996</v>
      </c>
      <c r="L153" s="66">
        <v>121249033.23</v>
      </c>
      <c r="M153" s="66">
        <v>47261370.200000003</v>
      </c>
      <c r="N153" s="62">
        <v>122273041.09</v>
      </c>
    </row>
    <row r="154" spans="1:14" ht="25.5" x14ac:dyDescent="0.25">
      <c r="A154" s="11">
        <f t="shared" si="5"/>
        <v>150</v>
      </c>
      <c r="B154" s="12" t="s">
        <v>155</v>
      </c>
      <c r="C154" s="12" t="s">
        <v>100</v>
      </c>
      <c r="D154" s="16" t="s">
        <v>243</v>
      </c>
      <c r="E154" s="53"/>
      <c r="F154" s="78"/>
      <c r="G154" s="64"/>
      <c r="H154" s="67"/>
      <c r="I154" s="67"/>
      <c r="J154" s="67"/>
      <c r="K154" s="67"/>
      <c r="L154" s="67"/>
      <c r="M154" s="67"/>
      <c r="N154" s="62"/>
    </row>
    <row r="155" spans="1:14" ht="35.25" customHeight="1" x14ac:dyDescent="0.25">
      <c r="A155" s="11">
        <f t="shared" si="5"/>
        <v>151</v>
      </c>
      <c r="B155" s="12" t="s">
        <v>155</v>
      </c>
      <c r="C155" s="12" t="s">
        <v>100</v>
      </c>
      <c r="D155" s="16" t="s">
        <v>383</v>
      </c>
      <c r="E155" s="53"/>
      <c r="F155" s="78"/>
      <c r="G155" s="64"/>
      <c r="H155" s="67"/>
      <c r="I155" s="67"/>
      <c r="J155" s="67"/>
      <c r="K155" s="67"/>
      <c r="L155" s="67"/>
      <c r="M155" s="67"/>
      <c r="N155" s="62"/>
    </row>
    <row r="156" spans="1:14" ht="32.25" customHeight="1" x14ac:dyDescent="0.25">
      <c r="A156" s="11">
        <f t="shared" si="5"/>
        <v>152</v>
      </c>
      <c r="B156" s="12" t="s">
        <v>155</v>
      </c>
      <c r="C156" s="12" t="s">
        <v>100</v>
      </c>
      <c r="D156" s="16" t="s">
        <v>384</v>
      </c>
      <c r="E156" s="53"/>
      <c r="F156" s="78"/>
      <c r="G156" s="64"/>
      <c r="H156" s="67"/>
      <c r="I156" s="67"/>
      <c r="J156" s="67"/>
      <c r="K156" s="67"/>
      <c r="L156" s="67"/>
      <c r="M156" s="67"/>
      <c r="N156" s="62"/>
    </row>
    <row r="157" spans="1:14" ht="35.25" customHeight="1" x14ac:dyDescent="0.25">
      <c r="A157" s="11">
        <f t="shared" si="5"/>
        <v>153</v>
      </c>
      <c r="B157" s="12" t="s">
        <v>155</v>
      </c>
      <c r="C157" s="12" t="s">
        <v>100</v>
      </c>
      <c r="D157" s="16" t="s">
        <v>385</v>
      </c>
      <c r="E157" s="53"/>
      <c r="F157" s="78"/>
      <c r="G157" s="64"/>
      <c r="H157" s="67"/>
      <c r="I157" s="67"/>
      <c r="J157" s="67"/>
      <c r="K157" s="67"/>
      <c r="L157" s="67"/>
      <c r="M157" s="67"/>
      <c r="N157" s="62"/>
    </row>
    <row r="158" spans="1:14" ht="42.75" customHeight="1" x14ac:dyDescent="0.25">
      <c r="A158" s="11">
        <f t="shared" si="5"/>
        <v>154</v>
      </c>
      <c r="B158" s="12" t="s">
        <v>155</v>
      </c>
      <c r="C158" s="12" t="s">
        <v>100</v>
      </c>
      <c r="D158" s="16" t="s">
        <v>386</v>
      </c>
      <c r="E158" s="54"/>
      <c r="F158" s="79"/>
      <c r="G158" s="65"/>
      <c r="H158" s="68"/>
      <c r="I158" s="68"/>
      <c r="J158" s="68"/>
      <c r="K158" s="68"/>
      <c r="L158" s="68"/>
      <c r="M158" s="68"/>
      <c r="N158" s="62"/>
    </row>
    <row r="159" spans="1:14" ht="56.25" customHeight="1" x14ac:dyDescent="0.25">
      <c r="A159" s="11">
        <f t="shared" si="5"/>
        <v>155</v>
      </c>
      <c r="B159" s="12" t="s">
        <v>155</v>
      </c>
      <c r="C159" s="12" t="s">
        <v>100</v>
      </c>
      <c r="D159" s="16" t="s">
        <v>387</v>
      </c>
      <c r="E159" s="52" t="s">
        <v>239</v>
      </c>
      <c r="F159" s="77" t="s">
        <v>226</v>
      </c>
      <c r="G159" s="63">
        <v>0.28170000000000001</v>
      </c>
      <c r="H159" s="66">
        <v>253171976.25999999</v>
      </c>
      <c r="I159" s="66">
        <v>0</v>
      </c>
      <c r="J159" s="66">
        <f>+H159+I159</f>
        <v>253171976.25999999</v>
      </c>
      <c r="K159" s="66">
        <v>0</v>
      </c>
      <c r="L159" s="66">
        <v>71319008.310000002</v>
      </c>
      <c r="M159" s="66">
        <v>0</v>
      </c>
      <c r="N159" s="62">
        <v>50634395.25</v>
      </c>
    </row>
    <row r="160" spans="1:14" ht="42" customHeight="1" x14ac:dyDescent="0.25">
      <c r="A160" s="11">
        <f t="shared" si="5"/>
        <v>156</v>
      </c>
      <c r="B160" s="12" t="s">
        <v>155</v>
      </c>
      <c r="C160" s="12" t="s">
        <v>100</v>
      </c>
      <c r="D160" s="16" t="s">
        <v>388</v>
      </c>
      <c r="E160" s="53"/>
      <c r="F160" s="78"/>
      <c r="G160" s="64"/>
      <c r="H160" s="67"/>
      <c r="I160" s="67"/>
      <c r="J160" s="67"/>
      <c r="K160" s="67"/>
      <c r="L160" s="67"/>
      <c r="M160" s="67"/>
      <c r="N160" s="62"/>
    </row>
    <row r="161" spans="1:14" ht="57" customHeight="1" x14ac:dyDescent="0.25">
      <c r="A161" s="11">
        <f t="shared" si="5"/>
        <v>157</v>
      </c>
      <c r="B161" s="12" t="s">
        <v>155</v>
      </c>
      <c r="C161" s="12" t="s">
        <v>100</v>
      </c>
      <c r="D161" s="16" t="s">
        <v>389</v>
      </c>
      <c r="E161" s="53"/>
      <c r="F161" s="78"/>
      <c r="G161" s="64"/>
      <c r="H161" s="67"/>
      <c r="I161" s="67"/>
      <c r="J161" s="67"/>
      <c r="K161" s="67"/>
      <c r="L161" s="67"/>
      <c r="M161" s="67"/>
      <c r="N161" s="62"/>
    </row>
    <row r="162" spans="1:14" ht="42" customHeight="1" x14ac:dyDescent="0.25">
      <c r="A162" s="11">
        <f t="shared" si="5"/>
        <v>158</v>
      </c>
      <c r="B162" s="12" t="s">
        <v>155</v>
      </c>
      <c r="C162" s="12" t="s">
        <v>100</v>
      </c>
      <c r="D162" s="16" t="s">
        <v>390</v>
      </c>
      <c r="E162" s="53"/>
      <c r="F162" s="78"/>
      <c r="G162" s="64"/>
      <c r="H162" s="67"/>
      <c r="I162" s="67"/>
      <c r="J162" s="67"/>
      <c r="K162" s="67"/>
      <c r="L162" s="67"/>
      <c r="M162" s="67"/>
      <c r="N162" s="62"/>
    </row>
    <row r="163" spans="1:14" ht="38.25" customHeight="1" x14ac:dyDescent="0.25">
      <c r="A163" s="11">
        <f t="shared" si="5"/>
        <v>159</v>
      </c>
      <c r="B163" s="12" t="s">
        <v>155</v>
      </c>
      <c r="C163" s="12" t="s">
        <v>100</v>
      </c>
      <c r="D163" s="16" t="s">
        <v>391</v>
      </c>
      <c r="E163" s="53"/>
      <c r="F163" s="78"/>
      <c r="G163" s="64"/>
      <c r="H163" s="67"/>
      <c r="I163" s="67"/>
      <c r="J163" s="67"/>
      <c r="K163" s="67"/>
      <c r="L163" s="67"/>
      <c r="M163" s="67"/>
      <c r="N163" s="62"/>
    </row>
    <row r="164" spans="1:14" ht="45.75" customHeight="1" x14ac:dyDescent="0.25">
      <c r="A164" s="11">
        <f t="shared" si="5"/>
        <v>160</v>
      </c>
      <c r="B164" s="12" t="s">
        <v>155</v>
      </c>
      <c r="C164" s="12" t="s">
        <v>100</v>
      </c>
      <c r="D164" s="16" t="s">
        <v>392</v>
      </c>
      <c r="E164" s="53"/>
      <c r="F164" s="78"/>
      <c r="G164" s="64"/>
      <c r="H164" s="67"/>
      <c r="I164" s="67"/>
      <c r="J164" s="67"/>
      <c r="K164" s="67"/>
      <c r="L164" s="67"/>
      <c r="M164" s="67"/>
      <c r="N164" s="62"/>
    </row>
    <row r="165" spans="1:14" ht="43.5" customHeight="1" x14ac:dyDescent="0.25">
      <c r="A165" s="11">
        <f t="shared" si="5"/>
        <v>161</v>
      </c>
      <c r="B165" s="12" t="s">
        <v>155</v>
      </c>
      <c r="C165" s="12" t="s">
        <v>100</v>
      </c>
      <c r="D165" s="16" t="s">
        <v>393</v>
      </c>
      <c r="E165" s="54"/>
      <c r="F165" s="79"/>
      <c r="G165" s="65"/>
      <c r="H165" s="68"/>
      <c r="I165" s="68"/>
      <c r="J165" s="68"/>
      <c r="K165" s="68"/>
      <c r="L165" s="68"/>
      <c r="M165" s="68"/>
      <c r="N165" s="62"/>
    </row>
    <row r="166" spans="1:14" ht="39.75" customHeight="1" x14ac:dyDescent="0.25">
      <c r="A166" s="11">
        <f t="shared" si="5"/>
        <v>162</v>
      </c>
      <c r="B166" s="12" t="s">
        <v>155</v>
      </c>
      <c r="C166" s="12" t="s">
        <v>100</v>
      </c>
      <c r="D166" s="16" t="s">
        <v>394</v>
      </c>
      <c r="E166" s="33" t="s">
        <v>240</v>
      </c>
      <c r="F166" s="14" t="s">
        <v>227</v>
      </c>
      <c r="G166" s="46">
        <v>0.65759999999999996</v>
      </c>
      <c r="H166" s="47">
        <v>201118424.21000001</v>
      </c>
      <c r="I166" s="47">
        <v>0</v>
      </c>
      <c r="J166" s="47">
        <f>+H166+I166</f>
        <v>201118424.21000001</v>
      </c>
      <c r="K166" s="47">
        <v>0</v>
      </c>
      <c r="L166" s="47">
        <v>132259474.29000001</v>
      </c>
      <c r="M166" s="47">
        <v>0</v>
      </c>
      <c r="N166" s="47">
        <v>132805316.84999999</v>
      </c>
    </row>
    <row r="167" spans="1:14" ht="39.75" customHeight="1" x14ac:dyDescent="0.25">
      <c r="A167" s="11">
        <f t="shared" si="5"/>
        <v>163</v>
      </c>
      <c r="B167" s="12" t="s">
        <v>155</v>
      </c>
      <c r="C167" s="12" t="s">
        <v>100</v>
      </c>
      <c r="D167" s="16" t="s">
        <v>395</v>
      </c>
      <c r="E167" s="74" t="s">
        <v>247</v>
      </c>
      <c r="F167" s="74" t="s">
        <v>244</v>
      </c>
      <c r="G167" s="63">
        <v>0.2321</v>
      </c>
      <c r="H167" s="66">
        <v>320896328.39999998</v>
      </c>
      <c r="I167" s="66">
        <v>0</v>
      </c>
      <c r="J167" s="66">
        <f>+H167+I167</f>
        <v>320896328.39999998</v>
      </c>
      <c r="K167" s="66">
        <v>18711464.640000001</v>
      </c>
      <c r="L167" s="66">
        <v>74475299.310000002</v>
      </c>
      <c r="M167" s="66">
        <v>0</v>
      </c>
      <c r="N167" s="62">
        <v>103213949.95</v>
      </c>
    </row>
    <row r="168" spans="1:14" ht="66.75" customHeight="1" x14ac:dyDescent="0.25">
      <c r="A168" s="11">
        <f t="shared" si="5"/>
        <v>164</v>
      </c>
      <c r="B168" s="12" t="s">
        <v>155</v>
      </c>
      <c r="C168" s="12" t="s">
        <v>100</v>
      </c>
      <c r="D168" s="16" t="s">
        <v>396</v>
      </c>
      <c r="E168" s="75"/>
      <c r="F168" s="75"/>
      <c r="G168" s="65"/>
      <c r="H168" s="68"/>
      <c r="I168" s="68"/>
      <c r="J168" s="68"/>
      <c r="K168" s="68"/>
      <c r="L168" s="68"/>
      <c r="M168" s="68"/>
      <c r="N168" s="62"/>
    </row>
    <row r="169" spans="1:14" ht="42.75" customHeight="1" x14ac:dyDescent="0.25">
      <c r="A169" s="11">
        <f t="shared" si="5"/>
        <v>165</v>
      </c>
      <c r="B169" s="12" t="s">
        <v>155</v>
      </c>
      <c r="C169" s="12" t="s">
        <v>100</v>
      </c>
      <c r="D169" s="16" t="s">
        <v>397</v>
      </c>
      <c r="E169" s="74" t="s">
        <v>248</v>
      </c>
      <c r="F169" s="74" t="s">
        <v>245</v>
      </c>
      <c r="G169" s="63">
        <v>0.24199999999999999</v>
      </c>
      <c r="H169" s="66">
        <v>228675826.24000001</v>
      </c>
      <c r="I169" s="66">
        <v>0</v>
      </c>
      <c r="J169" s="66">
        <f>+H169+I169</f>
        <v>228675826.24000001</v>
      </c>
      <c r="K169" s="66">
        <v>0</v>
      </c>
      <c r="L169" s="66">
        <v>55343451.719999999</v>
      </c>
      <c r="M169" s="66">
        <v>0</v>
      </c>
      <c r="N169" s="62">
        <v>84475581.439999998</v>
      </c>
    </row>
    <row r="170" spans="1:14" ht="48.75" customHeight="1" x14ac:dyDescent="0.25">
      <c r="A170" s="11">
        <f t="shared" si="5"/>
        <v>166</v>
      </c>
      <c r="B170" s="12" t="s">
        <v>155</v>
      </c>
      <c r="C170" s="12" t="s">
        <v>100</v>
      </c>
      <c r="D170" s="16" t="s">
        <v>398</v>
      </c>
      <c r="E170" s="76"/>
      <c r="F170" s="76"/>
      <c r="G170" s="64"/>
      <c r="H170" s="67"/>
      <c r="I170" s="67"/>
      <c r="J170" s="67"/>
      <c r="K170" s="67"/>
      <c r="L170" s="67"/>
      <c r="M170" s="67"/>
      <c r="N170" s="62"/>
    </row>
    <row r="171" spans="1:14" ht="46.5" customHeight="1" x14ac:dyDescent="0.25">
      <c r="A171" s="11">
        <f t="shared" si="5"/>
        <v>167</v>
      </c>
      <c r="B171" s="12" t="s">
        <v>155</v>
      </c>
      <c r="C171" s="12" t="s">
        <v>100</v>
      </c>
      <c r="D171" s="16" t="s">
        <v>399</v>
      </c>
      <c r="E171" s="75"/>
      <c r="F171" s="75"/>
      <c r="G171" s="65"/>
      <c r="H171" s="68"/>
      <c r="I171" s="68"/>
      <c r="J171" s="68"/>
      <c r="K171" s="68"/>
      <c r="L171" s="68"/>
      <c r="M171" s="68"/>
      <c r="N171" s="62"/>
    </row>
    <row r="172" spans="1:14" ht="64.5" customHeight="1" x14ac:dyDescent="0.25">
      <c r="A172" s="11">
        <f t="shared" si="5"/>
        <v>168</v>
      </c>
      <c r="B172" s="12" t="s">
        <v>155</v>
      </c>
      <c r="C172" s="12" t="s">
        <v>100</v>
      </c>
      <c r="D172" s="16" t="s">
        <v>400</v>
      </c>
      <c r="E172" s="17" t="s">
        <v>249</v>
      </c>
      <c r="F172" s="17" t="s">
        <v>246</v>
      </c>
      <c r="G172" s="46">
        <v>0.85229999999999995</v>
      </c>
      <c r="H172" s="47">
        <v>325489335.68000001</v>
      </c>
      <c r="I172" s="47">
        <v>0</v>
      </c>
      <c r="J172" s="47">
        <f>+H172+I172</f>
        <v>325489335.68000001</v>
      </c>
      <c r="K172" s="47">
        <v>0</v>
      </c>
      <c r="L172" s="47">
        <v>277419651.89999998</v>
      </c>
      <c r="M172" s="47">
        <v>0</v>
      </c>
      <c r="N172" s="47">
        <v>259291623.47999999</v>
      </c>
    </row>
    <row r="173" spans="1:14" ht="52.5" customHeight="1" x14ac:dyDescent="0.25">
      <c r="A173" s="11">
        <f t="shared" si="5"/>
        <v>169</v>
      </c>
      <c r="B173" s="12" t="s">
        <v>155</v>
      </c>
      <c r="C173" s="12" t="s">
        <v>100</v>
      </c>
      <c r="D173" s="16" t="s">
        <v>401</v>
      </c>
      <c r="E173" s="74" t="s">
        <v>252</v>
      </c>
      <c r="F173" s="74" t="s">
        <v>250</v>
      </c>
      <c r="G173" s="63">
        <v>0</v>
      </c>
      <c r="H173" s="66">
        <v>222310139.09</v>
      </c>
      <c r="I173" s="66">
        <v>0</v>
      </c>
      <c r="J173" s="66">
        <f>+H173+I173</f>
        <v>222310139.09</v>
      </c>
      <c r="K173" s="66">
        <v>0</v>
      </c>
      <c r="L173" s="66">
        <v>0</v>
      </c>
      <c r="M173" s="66">
        <v>0</v>
      </c>
      <c r="N173" s="62">
        <v>44462027.82</v>
      </c>
    </row>
    <row r="174" spans="1:14" ht="44.25" customHeight="1" x14ac:dyDescent="0.25">
      <c r="A174" s="11">
        <f t="shared" si="5"/>
        <v>170</v>
      </c>
      <c r="B174" s="12" t="s">
        <v>155</v>
      </c>
      <c r="C174" s="12" t="s">
        <v>100</v>
      </c>
      <c r="D174" s="16" t="s">
        <v>402</v>
      </c>
      <c r="E174" s="76"/>
      <c r="F174" s="76"/>
      <c r="G174" s="64"/>
      <c r="H174" s="67"/>
      <c r="I174" s="67"/>
      <c r="J174" s="67"/>
      <c r="K174" s="67"/>
      <c r="L174" s="67"/>
      <c r="M174" s="67"/>
      <c r="N174" s="62"/>
    </row>
    <row r="175" spans="1:14" ht="45.75" customHeight="1" x14ac:dyDescent="0.25">
      <c r="A175" s="11">
        <f t="shared" si="5"/>
        <v>171</v>
      </c>
      <c r="B175" s="12" t="s">
        <v>155</v>
      </c>
      <c r="C175" s="12" t="s">
        <v>100</v>
      </c>
      <c r="D175" s="16" t="s">
        <v>403</v>
      </c>
      <c r="E175" s="76"/>
      <c r="F175" s="76"/>
      <c r="G175" s="64"/>
      <c r="H175" s="67"/>
      <c r="I175" s="67"/>
      <c r="J175" s="67"/>
      <c r="K175" s="67"/>
      <c r="L175" s="67"/>
      <c r="M175" s="67"/>
      <c r="N175" s="62"/>
    </row>
    <row r="176" spans="1:14" ht="48.75" customHeight="1" x14ac:dyDescent="0.25">
      <c r="A176" s="11">
        <f t="shared" si="5"/>
        <v>172</v>
      </c>
      <c r="B176" s="12" t="s">
        <v>155</v>
      </c>
      <c r="C176" s="12" t="s">
        <v>100</v>
      </c>
      <c r="D176" s="16" t="s">
        <v>404</v>
      </c>
      <c r="E176" s="75"/>
      <c r="F176" s="75"/>
      <c r="G176" s="65"/>
      <c r="H176" s="68"/>
      <c r="I176" s="68"/>
      <c r="J176" s="68"/>
      <c r="K176" s="68"/>
      <c r="L176" s="68"/>
      <c r="M176" s="68"/>
      <c r="N176" s="62"/>
    </row>
    <row r="177" spans="1:14" ht="45.75" customHeight="1" x14ac:dyDescent="0.25">
      <c r="A177" s="11">
        <f t="shared" si="5"/>
        <v>173</v>
      </c>
      <c r="B177" s="12" t="s">
        <v>155</v>
      </c>
      <c r="C177" s="12" t="s">
        <v>100</v>
      </c>
      <c r="D177" s="16" t="s">
        <v>405</v>
      </c>
      <c r="E177" s="74" t="s">
        <v>253</v>
      </c>
      <c r="F177" s="74" t="s">
        <v>251</v>
      </c>
      <c r="G177" s="63">
        <v>0.16719999999999999</v>
      </c>
      <c r="H177" s="66">
        <v>210807816.5</v>
      </c>
      <c r="I177" s="66">
        <v>0</v>
      </c>
      <c r="J177" s="66">
        <f>+H177+I177</f>
        <v>210807816.5</v>
      </c>
      <c r="K177" s="66">
        <v>0</v>
      </c>
      <c r="L177" s="66">
        <v>35249483.810000002</v>
      </c>
      <c r="M177" s="66">
        <v>0</v>
      </c>
      <c r="N177" s="62">
        <v>66836201.969999999</v>
      </c>
    </row>
    <row r="178" spans="1:14" ht="45" customHeight="1" x14ac:dyDescent="0.25">
      <c r="A178" s="11">
        <f t="shared" si="5"/>
        <v>174</v>
      </c>
      <c r="B178" s="12" t="s">
        <v>155</v>
      </c>
      <c r="C178" s="12" t="s">
        <v>100</v>
      </c>
      <c r="D178" s="16" t="s">
        <v>406</v>
      </c>
      <c r="E178" s="76"/>
      <c r="F178" s="76"/>
      <c r="G178" s="64"/>
      <c r="H178" s="67"/>
      <c r="I178" s="67"/>
      <c r="J178" s="67"/>
      <c r="K178" s="67"/>
      <c r="L178" s="67"/>
      <c r="M178" s="67"/>
      <c r="N178" s="62"/>
    </row>
    <row r="179" spans="1:14" ht="42.75" customHeight="1" x14ac:dyDescent="0.25">
      <c r="A179" s="11">
        <f t="shared" si="5"/>
        <v>175</v>
      </c>
      <c r="B179" s="12" t="s">
        <v>155</v>
      </c>
      <c r="C179" s="12" t="s">
        <v>100</v>
      </c>
      <c r="D179" s="16" t="s">
        <v>407</v>
      </c>
      <c r="E179" s="75"/>
      <c r="F179" s="75"/>
      <c r="G179" s="65"/>
      <c r="H179" s="68"/>
      <c r="I179" s="68"/>
      <c r="J179" s="68"/>
      <c r="K179" s="68"/>
      <c r="L179" s="68"/>
      <c r="M179" s="68"/>
      <c r="N179" s="62"/>
    </row>
    <row r="180" spans="1:14" ht="48" customHeight="1" x14ac:dyDescent="0.25">
      <c r="A180" s="11">
        <f t="shared" si="5"/>
        <v>176</v>
      </c>
      <c r="B180" s="12" t="s">
        <v>155</v>
      </c>
      <c r="C180" s="12" t="s">
        <v>100</v>
      </c>
      <c r="D180" s="16" t="s">
        <v>408</v>
      </c>
      <c r="E180" s="74" t="s">
        <v>255</v>
      </c>
      <c r="F180" s="74" t="s">
        <v>254</v>
      </c>
      <c r="G180" s="63">
        <v>0.18709999999999999</v>
      </c>
      <c r="H180" s="66">
        <v>259669223.08000001</v>
      </c>
      <c r="I180" s="66">
        <v>64917305.770000003</v>
      </c>
      <c r="J180" s="66">
        <f>+H180+I180</f>
        <v>324586528.85000002</v>
      </c>
      <c r="K180" s="66">
        <v>0</v>
      </c>
      <c r="L180" s="66">
        <v>60719820.439999998</v>
      </c>
      <c r="M180" s="66">
        <v>0</v>
      </c>
      <c r="N180" s="62">
        <v>94437718.920000002</v>
      </c>
    </row>
    <row r="181" spans="1:14" ht="35.25" customHeight="1" x14ac:dyDescent="0.25">
      <c r="A181" s="11">
        <f t="shared" si="5"/>
        <v>177</v>
      </c>
      <c r="B181" s="12" t="s">
        <v>155</v>
      </c>
      <c r="C181" s="12" t="s">
        <v>100</v>
      </c>
      <c r="D181" s="16" t="s">
        <v>409</v>
      </c>
      <c r="E181" s="76"/>
      <c r="F181" s="76"/>
      <c r="G181" s="64"/>
      <c r="H181" s="67"/>
      <c r="I181" s="67"/>
      <c r="J181" s="67"/>
      <c r="K181" s="67"/>
      <c r="L181" s="67"/>
      <c r="M181" s="67"/>
      <c r="N181" s="62"/>
    </row>
    <row r="182" spans="1:14" ht="51" x14ac:dyDescent="0.25">
      <c r="A182" s="11">
        <f t="shared" si="5"/>
        <v>178</v>
      </c>
      <c r="B182" s="12" t="s">
        <v>155</v>
      </c>
      <c r="C182" s="12" t="s">
        <v>100</v>
      </c>
      <c r="D182" s="18" t="s">
        <v>410</v>
      </c>
      <c r="E182" s="75"/>
      <c r="F182" s="75"/>
      <c r="G182" s="65"/>
      <c r="H182" s="68"/>
      <c r="I182" s="68"/>
      <c r="J182" s="68"/>
      <c r="K182" s="68"/>
      <c r="L182" s="68"/>
      <c r="M182" s="68"/>
      <c r="N182" s="62"/>
    </row>
    <row r="183" spans="1:14" ht="40.5" customHeight="1" x14ac:dyDescent="0.25">
      <c r="A183" s="11">
        <f t="shared" si="5"/>
        <v>179</v>
      </c>
      <c r="B183" s="12" t="s">
        <v>155</v>
      </c>
      <c r="C183" s="12" t="s">
        <v>100</v>
      </c>
      <c r="D183" s="16" t="s">
        <v>411</v>
      </c>
      <c r="E183" s="52" t="s">
        <v>264</v>
      </c>
      <c r="F183" s="74" t="s">
        <v>256</v>
      </c>
      <c r="G183" s="63">
        <v>0</v>
      </c>
      <c r="H183" s="66">
        <v>323729302.55000001</v>
      </c>
      <c r="I183" s="66">
        <v>0</v>
      </c>
      <c r="J183" s="66">
        <f>+H183+I183</f>
        <v>323729302.55000001</v>
      </c>
      <c r="K183" s="66">
        <v>0</v>
      </c>
      <c r="L183" s="66">
        <v>0</v>
      </c>
      <c r="M183" s="66">
        <v>0</v>
      </c>
      <c r="N183" s="62">
        <v>121887382.25</v>
      </c>
    </row>
    <row r="184" spans="1:14" ht="45.75" customHeight="1" x14ac:dyDescent="0.25">
      <c r="A184" s="11">
        <f t="shared" si="5"/>
        <v>180</v>
      </c>
      <c r="B184" s="12" t="s">
        <v>155</v>
      </c>
      <c r="C184" s="12" t="s">
        <v>100</v>
      </c>
      <c r="D184" s="16" t="s">
        <v>412</v>
      </c>
      <c r="E184" s="54"/>
      <c r="F184" s="75"/>
      <c r="G184" s="65"/>
      <c r="H184" s="68"/>
      <c r="I184" s="68"/>
      <c r="J184" s="68"/>
      <c r="K184" s="68"/>
      <c r="L184" s="68"/>
      <c r="M184" s="68"/>
      <c r="N184" s="62"/>
    </row>
    <row r="185" spans="1:14" ht="45" customHeight="1" x14ac:dyDescent="0.25">
      <c r="A185" s="11">
        <f t="shared" si="5"/>
        <v>181</v>
      </c>
      <c r="B185" s="12" t="s">
        <v>155</v>
      </c>
      <c r="C185" s="12" t="s">
        <v>100</v>
      </c>
      <c r="D185" s="16" t="s">
        <v>413</v>
      </c>
      <c r="E185" s="69" t="s">
        <v>265</v>
      </c>
      <c r="F185" s="72" t="s">
        <v>257</v>
      </c>
      <c r="G185" s="63">
        <v>0.25659999999999999</v>
      </c>
      <c r="H185" s="66">
        <v>327427165.83999997</v>
      </c>
      <c r="I185" s="66">
        <v>0</v>
      </c>
      <c r="J185" s="66">
        <f>+H185+I185</f>
        <v>327427165.83999997</v>
      </c>
      <c r="K185" s="66">
        <v>29789578.210000001</v>
      </c>
      <c r="L185" s="66">
        <v>84004904.060000002</v>
      </c>
      <c r="M185" s="66">
        <v>20852704.739999998</v>
      </c>
      <c r="N185" s="62">
        <v>124288866</v>
      </c>
    </row>
    <row r="186" spans="1:14" ht="39.75" customHeight="1" x14ac:dyDescent="0.25">
      <c r="A186" s="11">
        <f t="shared" si="5"/>
        <v>182</v>
      </c>
      <c r="B186" s="12" t="s">
        <v>155</v>
      </c>
      <c r="C186" s="12" t="s">
        <v>100</v>
      </c>
      <c r="D186" s="16" t="s">
        <v>414</v>
      </c>
      <c r="E186" s="71"/>
      <c r="F186" s="73"/>
      <c r="G186" s="65"/>
      <c r="H186" s="68"/>
      <c r="I186" s="68"/>
      <c r="J186" s="68"/>
      <c r="K186" s="68"/>
      <c r="L186" s="68"/>
      <c r="M186" s="68"/>
      <c r="N186" s="62"/>
    </row>
    <row r="187" spans="1:14" ht="41.25" customHeight="1" x14ac:dyDescent="0.25">
      <c r="A187" s="11">
        <f t="shared" si="5"/>
        <v>183</v>
      </c>
      <c r="B187" s="12" t="s">
        <v>155</v>
      </c>
      <c r="C187" s="12" t="s">
        <v>100</v>
      </c>
      <c r="D187" s="16" t="s">
        <v>415</v>
      </c>
      <c r="E187" s="52" t="s">
        <v>266</v>
      </c>
      <c r="F187" s="55" t="s">
        <v>246</v>
      </c>
      <c r="G187" s="63">
        <v>0.49859999999999999</v>
      </c>
      <c r="H187" s="66">
        <v>282892390.45999998</v>
      </c>
      <c r="I187" s="66">
        <v>0</v>
      </c>
      <c r="J187" s="66">
        <f>+H187+I187</f>
        <v>282892390.45999998</v>
      </c>
      <c r="K187" s="66">
        <v>0</v>
      </c>
      <c r="L187" s="66">
        <v>141057580.46000001</v>
      </c>
      <c r="M187" s="66">
        <v>0</v>
      </c>
      <c r="N187" s="62">
        <v>193585858.34</v>
      </c>
    </row>
    <row r="188" spans="1:14" ht="44.25" customHeight="1" x14ac:dyDescent="0.25">
      <c r="A188" s="11">
        <f t="shared" si="5"/>
        <v>184</v>
      </c>
      <c r="B188" s="12" t="s">
        <v>155</v>
      </c>
      <c r="C188" s="12" t="s">
        <v>100</v>
      </c>
      <c r="D188" s="16" t="s">
        <v>416</v>
      </c>
      <c r="E188" s="53"/>
      <c r="F188" s="56"/>
      <c r="G188" s="64"/>
      <c r="H188" s="67"/>
      <c r="I188" s="67"/>
      <c r="J188" s="67"/>
      <c r="K188" s="67"/>
      <c r="L188" s="67"/>
      <c r="M188" s="67"/>
      <c r="N188" s="62"/>
    </row>
    <row r="189" spans="1:14" ht="40.5" customHeight="1" x14ac:dyDescent="0.25">
      <c r="A189" s="11">
        <f t="shared" si="5"/>
        <v>185</v>
      </c>
      <c r="B189" s="12" t="s">
        <v>155</v>
      </c>
      <c r="C189" s="12" t="s">
        <v>100</v>
      </c>
      <c r="D189" s="16" t="s">
        <v>417</v>
      </c>
      <c r="E189" s="53"/>
      <c r="F189" s="56"/>
      <c r="G189" s="64"/>
      <c r="H189" s="67"/>
      <c r="I189" s="67"/>
      <c r="J189" s="67"/>
      <c r="K189" s="67"/>
      <c r="L189" s="67"/>
      <c r="M189" s="67"/>
      <c r="N189" s="62"/>
    </row>
    <row r="190" spans="1:14" ht="48" customHeight="1" x14ac:dyDescent="0.25">
      <c r="A190" s="11">
        <f t="shared" si="5"/>
        <v>186</v>
      </c>
      <c r="B190" s="12" t="s">
        <v>155</v>
      </c>
      <c r="C190" s="12" t="s">
        <v>100</v>
      </c>
      <c r="D190" s="16" t="s">
        <v>418</v>
      </c>
      <c r="E190" s="53"/>
      <c r="F190" s="56"/>
      <c r="G190" s="64"/>
      <c r="H190" s="67"/>
      <c r="I190" s="67"/>
      <c r="J190" s="67"/>
      <c r="K190" s="67"/>
      <c r="L190" s="67"/>
      <c r="M190" s="67"/>
      <c r="N190" s="62"/>
    </row>
    <row r="191" spans="1:14" ht="42" customHeight="1" x14ac:dyDescent="0.25">
      <c r="A191" s="11">
        <f t="shared" si="5"/>
        <v>187</v>
      </c>
      <c r="B191" s="12" t="s">
        <v>155</v>
      </c>
      <c r="C191" s="12" t="s">
        <v>100</v>
      </c>
      <c r="D191" s="16" t="s">
        <v>419</v>
      </c>
      <c r="E191" s="54"/>
      <c r="F191" s="57"/>
      <c r="G191" s="65"/>
      <c r="H191" s="68"/>
      <c r="I191" s="68"/>
      <c r="J191" s="68"/>
      <c r="K191" s="68"/>
      <c r="L191" s="68"/>
      <c r="M191" s="68"/>
      <c r="N191" s="62"/>
    </row>
    <row r="192" spans="1:14" ht="41.25" customHeight="1" x14ac:dyDescent="0.25">
      <c r="A192" s="11">
        <f t="shared" si="5"/>
        <v>188</v>
      </c>
      <c r="B192" s="12" t="s">
        <v>155</v>
      </c>
      <c r="C192" s="12" t="s">
        <v>100</v>
      </c>
      <c r="D192" s="16" t="s">
        <v>420</v>
      </c>
      <c r="E192" s="52" t="s">
        <v>267</v>
      </c>
      <c r="F192" s="55" t="s">
        <v>258</v>
      </c>
      <c r="G192" s="63">
        <v>0.36720000000000003</v>
      </c>
      <c r="H192" s="66">
        <v>275805935.43000001</v>
      </c>
      <c r="I192" s="66">
        <v>0</v>
      </c>
      <c r="J192" s="66">
        <f>+H192+I192</f>
        <v>275805935.43000001</v>
      </c>
      <c r="K192" s="66">
        <v>0</v>
      </c>
      <c r="L192" s="66">
        <v>101267699.95</v>
      </c>
      <c r="M192" s="66">
        <v>0</v>
      </c>
      <c r="N192" s="62">
        <v>146302117.03</v>
      </c>
    </row>
    <row r="193" spans="1:14" ht="54.75" customHeight="1" x14ac:dyDescent="0.25">
      <c r="A193" s="11">
        <f t="shared" si="5"/>
        <v>189</v>
      </c>
      <c r="B193" s="12" t="s">
        <v>155</v>
      </c>
      <c r="C193" s="12" t="s">
        <v>100</v>
      </c>
      <c r="D193" s="16" t="s">
        <v>421</v>
      </c>
      <c r="E193" s="53"/>
      <c r="F193" s="56"/>
      <c r="G193" s="64"/>
      <c r="H193" s="67"/>
      <c r="I193" s="67"/>
      <c r="J193" s="67"/>
      <c r="K193" s="67"/>
      <c r="L193" s="67"/>
      <c r="M193" s="67"/>
      <c r="N193" s="62"/>
    </row>
    <row r="194" spans="1:14" ht="38.25" x14ac:dyDescent="0.25">
      <c r="A194" s="11">
        <f t="shared" si="5"/>
        <v>190</v>
      </c>
      <c r="B194" s="12" t="s">
        <v>155</v>
      </c>
      <c r="C194" s="12" t="s">
        <v>100</v>
      </c>
      <c r="D194" s="16" t="s">
        <v>422</v>
      </c>
      <c r="E194" s="53"/>
      <c r="F194" s="56"/>
      <c r="G194" s="64"/>
      <c r="H194" s="67"/>
      <c r="I194" s="67"/>
      <c r="J194" s="67"/>
      <c r="K194" s="67"/>
      <c r="L194" s="67"/>
      <c r="M194" s="67"/>
      <c r="N194" s="62"/>
    </row>
    <row r="195" spans="1:14" ht="49.5" customHeight="1" x14ac:dyDescent="0.25">
      <c r="A195" s="11">
        <f t="shared" si="5"/>
        <v>191</v>
      </c>
      <c r="B195" s="12" t="s">
        <v>155</v>
      </c>
      <c r="C195" s="12" t="s">
        <v>100</v>
      </c>
      <c r="D195" s="16" t="s">
        <v>423</v>
      </c>
      <c r="E195" s="53"/>
      <c r="F195" s="56"/>
      <c r="G195" s="64"/>
      <c r="H195" s="67"/>
      <c r="I195" s="67"/>
      <c r="J195" s="67"/>
      <c r="K195" s="67"/>
      <c r="L195" s="67"/>
      <c r="M195" s="67"/>
      <c r="N195" s="62"/>
    </row>
    <row r="196" spans="1:14" ht="60" customHeight="1" x14ac:dyDescent="0.25">
      <c r="A196" s="11">
        <f t="shared" si="5"/>
        <v>192</v>
      </c>
      <c r="B196" s="12" t="s">
        <v>155</v>
      </c>
      <c r="C196" s="12" t="s">
        <v>100</v>
      </c>
      <c r="D196" s="16" t="s">
        <v>424</v>
      </c>
      <c r="E196" s="53"/>
      <c r="F196" s="56"/>
      <c r="G196" s="64"/>
      <c r="H196" s="67"/>
      <c r="I196" s="67"/>
      <c r="J196" s="67"/>
      <c r="K196" s="67"/>
      <c r="L196" s="67"/>
      <c r="M196" s="67"/>
      <c r="N196" s="62"/>
    </row>
    <row r="197" spans="1:14" ht="42" customHeight="1" x14ac:dyDescent="0.25">
      <c r="A197" s="11">
        <f t="shared" si="5"/>
        <v>193</v>
      </c>
      <c r="B197" s="12" t="s">
        <v>155</v>
      </c>
      <c r="C197" s="12" t="s">
        <v>100</v>
      </c>
      <c r="D197" s="16" t="s">
        <v>425</v>
      </c>
      <c r="E197" s="54"/>
      <c r="F197" s="57"/>
      <c r="G197" s="65"/>
      <c r="H197" s="68"/>
      <c r="I197" s="68"/>
      <c r="J197" s="68"/>
      <c r="K197" s="68"/>
      <c r="L197" s="68"/>
      <c r="M197" s="68"/>
      <c r="N197" s="62"/>
    </row>
    <row r="198" spans="1:14" ht="39.75" customHeight="1" x14ac:dyDescent="0.25">
      <c r="A198" s="11">
        <f t="shared" ref="A198:A224" si="6">+A197+1</f>
        <v>194</v>
      </c>
      <c r="B198" s="12" t="s">
        <v>155</v>
      </c>
      <c r="C198" s="12" t="s">
        <v>100</v>
      </c>
      <c r="D198" s="16" t="s">
        <v>426</v>
      </c>
      <c r="E198" s="69" t="s">
        <v>268</v>
      </c>
      <c r="F198" s="55" t="s">
        <v>276</v>
      </c>
      <c r="G198" s="63">
        <v>0</v>
      </c>
      <c r="H198" s="66">
        <v>195733281.25999999</v>
      </c>
      <c r="I198" s="66">
        <v>0</v>
      </c>
      <c r="J198" s="66">
        <f>+H198+I198</f>
        <v>195733281.25999999</v>
      </c>
      <c r="K198" s="66">
        <v>0</v>
      </c>
      <c r="L198" s="66">
        <v>0</v>
      </c>
      <c r="M198" s="66">
        <v>0</v>
      </c>
      <c r="N198" s="62">
        <v>39146656.25</v>
      </c>
    </row>
    <row r="199" spans="1:14" ht="46.5" customHeight="1" x14ac:dyDescent="0.25">
      <c r="A199" s="11">
        <f t="shared" si="6"/>
        <v>195</v>
      </c>
      <c r="B199" s="12" t="s">
        <v>155</v>
      </c>
      <c r="C199" s="12" t="s">
        <v>100</v>
      </c>
      <c r="D199" s="16" t="s">
        <v>427</v>
      </c>
      <c r="E199" s="70"/>
      <c r="F199" s="56"/>
      <c r="G199" s="64"/>
      <c r="H199" s="67"/>
      <c r="I199" s="67"/>
      <c r="J199" s="67"/>
      <c r="K199" s="67"/>
      <c r="L199" s="67"/>
      <c r="M199" s="67"/>
      <c r="N199" s="62"/>
    </row>
    <row r="200" spans="1:14" ht="66.75" customHeight="1" x14ac:dyDescent="0.25">
      <c r="A200" s="11">
        <f t="shared" si="6"/>
        <v>196</v>
      </c>
      <c r="B200" s="12" t="s">
        <v>155</v>
      </c>
      <c r="C200" s="12" t="s">
        <v>100</v>
      </c>
      <c r="D200" s="16" t="s">
        <v>428</v>
      </c>
      <c r="E200" s="70"/>
      <c r="F200" s="56"/>
      <c r="G200" s="64"/>
      <c r="H200" s="67"/>
      <c r="I200" s="67"/>
      <c r="J200" s="67"/>
      <c r="K200" s="67"/>
      <c r="L200" s="67"/>
      <c r="M200" s="67"/>
      <c r="N200" s="62"/>
    </row>
    <row r="201" spans="1:14" ht="37.5" customHeight="1" x14ac:dyDescent="0.25">
      <c r="A201" s="11">
        <f t="shared" si="6"/>
        <v>197</v>
      </c>
      <c r="B201" s="12" t="s">
        <v>155</v>
      </c>
      <c r="C201" s="12" t="s">
        <v>100</v>
      </c>
      <c r="D201" s="16" t="s">
        <v>429</v>
      </c>
      <c r="E201" s="71"/>
      <c r="F201" s="57"/>
      <c r="G201" s="65"/>
      <c r="H201" s="68"/>
      <c r="I201" s="68"/>
      <c r="J201" s="68"/>
      <c r="K201" s="68"/>
      <c r="L201" s="68"/>
      <c r="M201" s="68"/>
      <c r="N201" s="62"/>
    </row>
    <row r="202" spans="1:14" ht="37.5" customHeight="1" x14ac:dyDescent="0.25">
      <c r="A202" s="11">
        <f t="shared" si="6"/>
        <v>198</v>
      </c>
      <c r="B202" s="12" t="s">
        <v>155</v>
      </c>
      <c r="C202" s="12" t="s">
        <v>100</v>
      </c>
      <c r="D202" s="16" t="s">
        <v>430</v>
      </c>
      <c r="E202" s="52" t="s">
        <v>269</v>
      </c>
      <c r="F202" s="55" t="s">
        <v>115</v>
      </c>
      <c r="G202" s="63">
        <v>0.4738</v>
      </c>
      <c r="H202" s="66">
        <v>279202579.81</v>
      </c>
      <c r="I202" s="66">
        <v>0</v>
      </c>
      <c r="J202" s="66">
        <f>+H202+I202</f>
        <v>279202579.81</v>
      </c>
      <c r="K202" s="66">
        <v>0</v>
      </c>
      <c r="L202" s="66">
        <v>132276433.92</v>
      </c>
      <c r="M202" s="66">
        <v>0</v>
      </c>
      <c r="N202" s="62">
        <v>148434019.31999999</v>
      </c>
    </row>
    <row r="203" spans="1:14" ht="46.5" customHeight="1" x14ac:dyDescent="0.25">
      <c r="A203" s="11">
        <f t="shared" si="6"/>
        <v>199</v>
      </c>
      <c r="B203" s="12" t="s">
        <v>155</v>
      </c>
      <c r="C203" s="12" t="s">
        <v>100</v>
      </c>
      <c r="D203" s="16" t="s">
        <v>431</v>
      </c>
      <c r="E203" s="53"/>
      <c r="F203" s="56"/>
      <c r="G203" s="64"/>
      <c r="H203" s="67"/>
      <c r="I203" s="67"/>
      <c r="J203" s="67"/>
      <c r="K203" s="67"/>
      <c r="L203" s="67"/>
      <c r="M203" s="67"/>
      <c r="N203" s="62"/>
    </row>
    <row r="204" spans="1:14" ht="45" customHeight="1" x14ac:dyDescent="0.25">
      <c r="A204" s="11">
        <f t="shared" si="6"/>
        <v>200</v>
      </c>
      <c r="B204" s="12" t="s">
        <v>155</v>
      </c>
      <c r="C204" s="12" t="s">
        <v>100</v>
      </c>
      <c r="D204" s="16" t="s">
        <v>432</v>
      </c>
      <c r="E204" s="53"/>
      <c r="F204" s="56"/>
      <c r="G204" s="64"/>
      <c r="H204" s="67"/>
      <c r="I204" s="67"/>
      <c r="J204" s="67"/>
      <c r="K204" s="67"/>
      <c r="L204" s="67"/>
      <c r="M204" s="67"/>
      <c r="N204" s="62"/>
    </row>
    <row r="205" spans="1:14" ht="36" customHeight="1" x14ac:dyDescent="0.25">
      <c r="A205" s="11">
        <f t="shared" si="6"/>
        <v>201</v>
      </c>
      <c r="B205" s="12" t="s">
        <v>155</v>
      </c>
      <c r="C205" s="12" t="s">
        <v>100</v>
      </c>
      <c r="D205" s="16" t="s">
        <v>433</v>
      </c>
      <c r="E205" s="53"/>
      <c r="F205" s="56"/>
      <c r="G205" s="64"/>
      <c r="H205" s="67"/>
      <c r="I205" s="67"/>
      <c r="J205" s="67"/>
      <c r="K205" s="67"/>
      <c r="L205" s="67"/>
      <c r="M205" s="67"/>
      <c r="N205" s="62"/>
    </row>
    <row r="206" spans="1:14" ht="42.75" customHeight="1" x14ac:dyDescent="0.25">
      <c r="A206" s="11">
        <f t="shared" si="6"/>
        <v>202</v>
      </c>
      <c r="B206" s="12" t="s">
        <v>155</v>
      </c>
      <c r="C206" s="12" t="s">
        <v>100</v>
      </c>
      <c r="D206" s="16" t="s">
        <v>434</v>
      </c>
      <c r="E206" s="53"/>
      <c r="F206" s="56"/>
      <c r="G206" s="64"/>
      <c r="H206" s="67"/>
      <c r="I206" s="67"/>
      <c r="J206" s="67"/>
      <c r="K206" s="67"/>
      <c r="L206" s="67"/>
      <c r="M206" s="67"/>
      <c r="N206" s="62"/>
    </row>
    <row r="207" spans="1:14" ht="36.75" customHeight="1" x14ac:dyDescent="0.25">
      <c r="A207" s="11">
        <f t="shared" si="6"/>
        <v>203</v>
      </c>
      <c r="B207" s="12" t="s">
        <v>155</v>
      </c>
      <c r="C207" s="12" t="s">
        <v>100</v>
      </c>
      <c r="D207" s="16" t="s">
        <v>435</v>
      </c>
      <c r="E207" s="54"/>
      <c r="F207" s="57"/>
      <c r="G207" s="65"/>
      <c r="H207" s="68"/>
      <c r="I207" s="68"/>
      <c r="J207" s="68"/>
      <c r="K207" s="68"/>
      <c r="L207" s="68"/>
      <c r="M207" s="68"/>
      <c r="N207" s="62"/>
    </row>
    <row r="208" spans="1:14" ht="42.75" customHeight="1" x14ac:dyDescent="0.25">
      <c r="A208" s="11">
        <f t="shared" si="6"/>
        <v>204</v>
      </c>
      <c r="B208" s="12" t="s">
        <v>155</v>
      </c>
      <c r="C208" s="12" t="s">
        <v>100</v>
      </c>
      <c r="D208" s="16" t="s">
        <v>436</v>
      </c>
      <c r="E208" s="69" t="s">
        <v>270</v>
      </c>
      <c r="F208" s="55" t="s">
        <v>131</v>
      </c>
      <c r="G208" s="63">
        <v>0</v>
      </c>
      <c r="H208" s="66">
        <v>299898038.39999998</v>
      </c>
      <c r="I208" s="66">
        <v>0</v>
      </c>
      <c r="J208" s="66">
        <f>+H208+I208</f>
        <v>299898038.39999998</v>
      </c>
      <c r="K208" s="66">
        <v>0</v>
      </c>
      <c r="L208" s="66">
        <v>0</v>
      </c>
      <c r="M208" s="66">
        <v>0</v>
      </c>
      <c r="N208" s="62">
        <v>109847502.03</v>
      </c>
    </row>
    <row r="209" spans="1:14" ht="39.75" customHeight="1" x14ac:dyDescent="0.25">
      <c r="A209" s="11">
        <f t="shared" si="6"/>
        <v>205</v>
      </c>
      <c r="B209" s="12" t="s">
        <v>155</v>
      </c>
      <c r="C209" s="12" t="s">
        <v>100</v>
      </c>
      <c r="D209" s="16" t="s">
        <v>437</v>
      </c>
      <c r="E209" s="70"/>
      <c r="F209" s="56"/>
      <c r="G209" s="64"/>
      <c r="H209" s="67"/>
      <c r="I209" s="67"/>
      <c r="J209" s="67"/>
      <c r="K209" s="67"/>
      <c r="L209" s="67"/>
      <c r="M209" s="67"/>
      <c r="N209" s="62"/>
    </row>
    <row r="210" spans="1:14" ht="48.75" customHeight="1" x14ac:dyDescent="0.25">
      <c r="A210" s="11">
        <f t="shared" si="6"/>
        <v>206</v>
      </c>
      <c r="B210" s="12" t="s">
        <v>155</v>
      </c>
      <c r="C210" s="12" t="s">
        <v>100</v>
      </c>
      <c r="D210" s="16" t="s">
        <v>438</v>
      </c>
      <c r="E210" s="71"/>
      <c r="F210" s="57"/>
      <c r="G210" s="65"/>
      <c r="H210" s="68"/>
      <c r="I210" s="68"/>
      <c r="J210" s="68"/>
      <c r="K210" s="68"/>
      <c r="L210" s="68"/>
      <c r="M210" s="68"/>
      <c r="N210" s="62"/>
    </row>
    <row r="211" spans="1:14" ht="39" customHeight="1" x14ac:dyDescent="0.25">
      <c r="A211" s="11">
        <f t="shared" si="6"/>
        <v>207</v>
      </c>
      <c r="B211" s="12" t="s">
        <v>155</v>
      </c>
      <c r="C211" s="12" t="s">
        <v>100</v>
      </c>
      <c r="D211" s="16" t="s">
        <v>439</v>
      </c>
      <c r="E211" s="34" t="s">
        <v>271</v>
      </c>
      <c r="F211" s="19" t="s">
        <v>259</v>
      </c>
      <c r="G211" s="48">
        <v>0.74670000000000003</v>
      </c>
      <c r="H211" s="47">
        <v>352125837.50999999</v>
      </c>
      <c r="I211" s="47">
        <v>0</v>
      </c>
      <c r="J211" s="47">
        <f>+H211+I211</f>
        <v>352125837.50999999</v>
      </c>
      <c r="K211" s="47">
        <v>0</v>
      </c>
      <c r="L211" s="47">
        <v>262942429.56999999</v>
      </c>
      <c r="M211" s="47">
        <v>0</v>
      </c>
      <c r="N211" s="47">
        <v>255102839.00999999</v>
      </c>
    </row>
    <row r="212" spans="1:14" ht="46.5" customHeight="1" x14ac:dyDescent="0.25">
      <c r="A212" s="11">
        <f t="shared" si="6"/>
        <v>208</v>
      </c>
      <c r="B212" s="12" t="s">
        <v>155</v>
      </c>
      <c r="C212" s="12" t="s">
        <v>100</v>
      </c>
      <c r="D212" s="16" t="s">
        <v>440</v>
      </c>
      <c r="E212" s="52" t="s">
        <v>272</v>
      </c>
      <c r="F212" s="55" t="s">
        <v>260</v>
      </c>
      <c r="G212" s="63">
        <v>0.51590000000000003</v>
      </c>
      <c r="H212" s="66">
        <v>253595636.31999999</v>
      </c>
      <c r="I212" s="66">
        <v>0</v>
      </c>
      <c r="J212" s="66">
        <f>+H212+I212</f>
        <v>253595636.31999999</v>
      </c>
      <c r="K212" s="66">
        <v>0</v>
      </c>
      <c r="L212" s="66">
        <v>130842666.47</v>
      </c>
      <c r="M212" s="66">
        <v>0</v>
      </c>
      <c r="N212" s="62">
        <v>142308993.80000001</v>
      </c>
    </row>
    <row r="213" spans="1:14" ht="45" customHeight="1" x14ac:dyDescent="0.25">
      <c r="A213" s="11">
        <f t="shared" si="6"/>
        <v>209</v>
      </c>
      <c r="B213" s="12" t="s">
        <v>155</v>
      </c>
      <c r="C213" s="12" t="s">
        <v>100</v>
      </c>
      <c r="D213" s="16" t="s">
        <v>441</v>
      </c>
      <c r="E213" s="53"/>
      <c r="F213" s="56"/>
      <c r="G213" s="64"/>
      <c r="H213" s="67"/>
      <c r="I213" s="67"/>
      <c r="J213" s="67"/>
      <c r="K213" s="67"/>
      <c r="L213" s="67"/>
      <c r="M213" s="67"/>
      <c r="N213" s="62"/>
    </row>
    <row r="214" spans="1:14" ht="47.25" customHeight="1" x14ac:dyDescent="0.25">
      <c r="A214" s="11">
        <f t="shared" si="6"/>
        <v>210</v>
      </c>
      <c r="B214" s="12" t="s">
        <v>155</v>
      </c>
      <c r="C214" s="12" t="s">
        <v>100</v>
      </c>
      <c r="D214" s="16" t="s">
        <v>442</v>
      </c>
      <c r="E214" s="53"/>
      <c r="F214" s="56"/>
      <c r="G214" s="64"/>
      <c r="H214" s="67"/>
      <c r="I214" s="67"/>
      <c r="J214" s="67"/>
      <c r="K214" s="67"/>
      <c r="L214" s="67"/>
      <c r="M214" s="67"/>
      <c r="N214" s="62"/>
    </row>
    <row r="215" spans="1:14" ht="45" customHeight="1" x14ac:dyDescent="0.25">
      <c r="A215" s="11">
        <f t="shared" si="6"/>
        <v>211</v>
      </c>
      <c r="B215" s="12" t="s">
        <v>155</v>
      </c>
      <c r="C215" s="12" t="s">
        <v>100</v>
      </c>
      <c r="D215" s="16" t="s">
        <v>443</v>
      </c>
      <c r="E215" s="54"/>
      <c r="F215" s="57"/>
      <c r="G215" s="65"/>
      <c r="H215" s="68"/>
      <c r="I215" s="68"/>
      <c r="J215" s="68"/>
      <c r="K215" s="68"/>
      <c r="L215" s="68"/>
      <c r="M215" s="68"/>
      <c r="N215" s="62"/>
    </row>
    <row r="216" spans="1:14" ht="52.5" customHeight="1" x14ac:dyDescent="0.25">
      <c r="A216" s="11">
        <f t="shared" si="6"/>
        <v>212</v>
      </c>
      <c r="B216" s="12" t="s">
        <v>155</v>
      </c>
      <c r="C216" s="12" t="s">
        <v>100</v>
      </c>
      <c r="D216" s="16" t="s">
        <v>444</v>
      </c>
      <c r="E216" s="33" t="s">
        <v>273</v>
      </c>
      <c r="F216" s="19" t="s">
        <v>261</v>
      </c>
      <c r="G216" s="106">
        <v>0.9244</v>
      </c>
      <c r="H216" s="107">
        <v>217683894.25</v>
      </c>
      <c r="I216" s="107">
        <v>54420973.560000002</v>
      </c>
      <c r="J216" s="107">
        <f>+H216+I216</f>
        <v>272104867.81</v>
      </c>
      <c r="K216" s="107">
        <v>60325606.18</v>
      </c>
      <c r="L216" s="107">
        <v>251529435.96000001</v>
      </c>
      <c r="M216" s="107">
        <v>48997032.659999996</v>
      </c>
      <c r="N216" s="107">
        <v>226376492.36000001</v>
      </c>
    </row>
    <row r="217" spans="1:14" ht="45" customHeight="1" x14ac:dyDescent="0.25">
      <c r="A217" s="11">
        <f t="shared" si="6"/>
        <v>213</v>
      </c>
      <c r="B217" s="12" t="s">
        <v>155</v>
      </c>
      <c r="C217" s="12" t="s">
        <v>100</v>
      </c>
      <c r="D217" s="16" t="s">
        <v>445</v>
      </c>
      <c r="E217" s="52" t="s">
        <v>274</v>
      </c>
      <c r="F217" s="55" t="s">
        <v>262</v>
      </c>
      <c r="G217" s="108">
        <v>0.40960000000000002</v>
      </c>
      <c r="H217" s="109">
        <v>269156286.13999999</v>
      </c>
      <c r="I217" s="109">
        <v>67289071.540000007</v>
      </c>
      <c r="J217" s="109">
        <f>+H217+I217</f>
        <v>336445357.68000001</v>
      </c>
      <c r="K217" s="109">
        <v>22138353</v>
      </c>
      <c r="L217" s="109">
        <v>137807661.38</v>
      </c>
      <c r="M217" s="109">
        <v>15496847.09</v>
      </c>
      <c r="N217" s="110">
        <v>150296620.19</v>
      </c>
    </row>
    <row r="218" spans="1:14" ht="39.75" customHeight="1" x14ac:dyDescent="0.25">
      <c r="A218" s="11">
        <f t="shared" si="6"/>
        <v>214</v>
      </c>
      <c r="B218" s="12" t="s">
        <v>155</v>
      </c>
      <c r="C218" s="12" t="s">
        <v>100</v>
      </c>
      <c r="D218" s="16" t="s">
        <v>446</v>
      </c>
      <c r="E218" s="54"/>
      <c r="F218" s="57"/>
      <c r="G218" s="111"/>
      <c r="H218" s="112"/>
      <c r="I218" s="112"/>
      <c r="J218" s="112"/>
      <c r="K218" s="112"/>
      <c r="L218" s="112"/>
      <c r="M218" s="112"/>
      <c r="N218" s="110"/>
    </row>
    <row r="219" spans="1:14" ht="48.75" customHeight="1" x14ac:dyDescent="0.25">
      <c r="A219" s="11">
        <f t="shared" si="6"/>
        <v>215</v>
      </c>
      <c r="B219" s="12" t="s">
        <v>155</v>
      </c>
      <c r="C219" s="12" t="s">
        <v>100</v>
      </c>
      <c r="D219" s="16" t="s">
        <v>447</v>
      </c>
      <c r="E219" s="52" t="s">
        <v>275</v>
      </c>
      <c r="F219" s="55" t="s">
        <v>263</v>
      </c>
      <c r="G219" s="108">
        <v>0</v>
      </c>
      <c r="H219" s="109">
        <v>234161623.09999999</v>
      </c>
      <c r="I219" s="109">
        <v>0</v>
      </c>
      <c r="J219" s="109">
        <f>+H219+I219</f>
        <v>234161623.09999999</v>
      </c>
      <c r="K219" s="109">
        <v>0</v>
      </c>
      <c r="L219" s="109">
        <v>0</v>
      </c>
      <c r="M219" s="109">
        <v>0</v>
      </c>
      <c r="N219" s="110">
        <v>46832324.619999997</v>
      </c>
    </row>
    <row r="220" spans="1:14" ht="53.25" customHeight="1" x14ac:dyDescent="0.25">
      <c r="A220" s="11">
        <f t="shared" si="6"/>
        <v>216</v>
      </c>
      <c r="B220" s="12" t="s">
        <v>155</v>
      </c>
      <c r="C220" s="12" t="s">
        <v>100</v>
      </c>
      <c r="D220" s="16" t="s">
        <v>448</v>
      </c>
      <c r="E220" s="53"/>
      <c r="F220" s="56"/>
      <c r="G220" s="113"/>
      <c r="H220" s="114"/>
      <c r="I220" s="114"/>
      <c r="J220" s="114"/>
      <c r="K220" s="114"/>
      <c r="L220" s="114"/>
      <c r="M220" s="114"/>
      <c r="N220" s="110"/>
    </row>
    <row r="221" spans="1:14" ht="43.5" customHeight="1" x14ac:dyDescent="0.25">
      <c r="A221" s="11">
        <f t="shared" si="6"/>
        <v>217</v>
      </c>
      <c r="B221" s="12" t="s">
        <v>155</v>
      </c>
      <c r="C221" s="12" t="s">
        <v>100</v>
      </c>
      <c r="D221" s="16" t="s">
        <v>449</v>
      </c>
      <c r="E221" s="54"/>
      <c r="F221" s="57"/>
      <c r="G221" s="111"/>
      <c r="H221" s="112"/>
      <c r="I221" s="112"/>
      <c r="J221" s="112"/>
      <c r="K221" s="112"/>
      <c r="L221" s="112"/>
      <c r="M221" s="112"/>
      <c r="N221" s="110"/>
    </row>
    <row r="222" spans="1:14" ht="64.5" customHeight="1" x14ac:dyDescent="0.25">
      <c r="A222" s="11">
        <f t="shared" si="6"/>
        <v>218</v>
      </c>
      <c r="B222" s="12" t="s">
        <v>155</v>
      </c>
      <c r="C222" s="12" t="s">
        <v>100</v>
      </c>
      <c r="D222" s="16" t="s">
        <v>450</v>
      </c>
      <c r="E222" s="33" t="s">
        <v>284</v>
      </c>
      <c r="F222" s="19" t="s">
        <v>283</v>
      </c>
      <c r="G222" s="115">
        <v>0.16950000000000001</v>
      </c>
      <c r="H222" s="107">
        <v>50000000</v>
      </c>
      <c r="I222" s="107">
        <v>0</v>
      </c>
      <c r="J222" s="107">
        <f>+H222+I222</f>
        <v>50000000</v>
      </c>
      <c r="K222" s="107">
        <v>0</v>
      </c>
      <c r="L222" s="107">
        <v>8475139.9900000002</v>
      </c>
      <c r="M222" s="107">
        <v>0</v>
      </c>
      <c r="N222" s="107">
        <v>24938503.829999998</v>
      </c>
    </row>
    <row r="223" spans="1:14" ht="57" customHeight="1" x14ac:dyDescent="0.25">
      <c r="A223" s="11">
        <f t="shared" si="6"/>
        <v>219</v>
      </c>
      <c r="B223" s="12" t="s">
        <v>155</v>
      </c>
      <c r="C223" s="12" t="s">
        <v>100</v>
      </c>
      <c r="D223" s="16" t="s">
        <v>451</v>
      </c>
      <c r="E223" s="33" t="s">
        <v>286</v>
      </c>
      <c r="F223" s="19" t="s">
        <v>285</v>
      </c>
      <c r="G223" s="115">
        <v>0.94820000000000004</v>
      </c>
      <c r="H223" s="107">
        <v>20000000</v>
      </c>
      <c r="I223" s="107">
        <v>0</v>
      </c>
      <c r="J223" s="107">
        <f>+H223+I223</f>
        <v>20000000</v>
      </c>
      <c r="K223" s="107">
        <v>0</v>
      </c>
      <c r="L223" s="107">
        <v>18964274.449999999</v>
      </c>
      <c r="M223" s="107">
        <v>0</v>
      </c>
      <c r="N223" s="107">
        <v>18223505.84</v>
      </c>
    </row>
    <row r="224" spans="1:14" ht="75.75" customHeight="1" x14ac:dyDescent="0.25">
      <c r="A224" s="11">
        <f t="shared" si="6"/>
        <v>220</v>
      </c>
      <c r="B224" s="12" t="s">
        <v>155</v>
      </c>
      <c r="C224" s="12" t="s">
        <v>100</v>
      </c>
      <c r="D224" s="16" t="s">
        <v>452</v>
      </c>
      <c r="E224" s="17" t="s">
        <v>288</v>
      </c>
      <c r="F224" s="19" t="s">
        <v>287</v>
      </c>
      <c r="G224" s="115">
        <v>0.92869999999999997</v>
      </c>
      <c r="H224" s="107">
        <v>100000000</v>
      </c>
      <c r="I224" s="107">
        <v>35614467.399999999</v>
      </c>
      <c r="J224" s="107">
        <f>+H224+I224</f>
        <v>135614467.40000001</v>
      </c>
      <c r="K224" s="107">
        <v>0</v>
      </c>
      <c r="L224" s="107">
        <v>125951419.69</v>
      </c>
      <c r="M224" s="107">
        <v>0</v>
      </c>
      <c r="N224" s="107">
        <v>119653848.69</v>
      </c>
    </row>
    <row r="225" spans="3:14" x14ac:dyDescent="0.25">
      <c r="C225" s="8"/>
      <c r="D225" s="8"/>
      <c r="E225" s="23"/>
      <c r="F225" s="23"/>
      <c r="G225" s="24"/>
      <c r="H225" s="25"/>
      <c r="I225" s="25"/>
      <c r="J225" s="25"/>
      <c r="K225" s="25"/>
      <c r="L225" s="25"/>
      <c r="M225" s="27"/>
      <c r="N225" s="10"/>
    </row>
    <row r="226" spans="3:14" x14ac:dyDescent="0.25">
      <c r="G226" s="25"/>
      <c r="H226" s="25"/>
      <c r="I226" s="25"/>
      <c r="J226" s="25"/>
      <c r="K226" s="25"/>
      <c r="L226" s="25"/>
      <c r="M226" s="10"/>
    </row>
    <row r="227" spans="3:14" x14ac:dyDescent="0.25">
      <c r="G227" s="26"/>
      <c r="H227" s="26"/>
      <c r="I227" s="26"/>
      <c r="J227" s="26"/>
      <c r="K227" s="26"/>
      <c r="L227" s="26"/>
    </row>
    <row r="228" spans="3:14" x14ac:dyDescent="0.25">
      <c r="G228" s="26"/>
      <c r="H228" s="26"/>
      <c r="I228" s="26"/>
      <c r="J228" s="26"/>
      <c r="K228" s="26"/>
      <c r="L228" s="26"/>
    </row>
    <row r="229" spans="3:14" x14ac:dyDescent="0.25">
      <c r="G229" s="26"/>
      <c r="H229" s="26"/>
      <c r="I229" s="26"/>
      <c r="J229" s="26"/>
      <c r="K229" s="26"/>
      <c r="L229" s="26"/>
    </row>
    <row r="230" spans="3:14" x14ac:dyDescent="0.25">
      <c r="G230" s="26"/>
      <c r="H230" s="26"/>
      <c r="I230" s="26"/>
      <c r="J230" s="26"/>
      <c r="K230" s="26"/>
      <c r="L230" s="26"/>
    </row>
    <row r="231" spans="3:14" x14ac:dyDescent="0.25">
      <c r="G231" s="26"/>
      <c r="H231" s="26"/>
      <c r="I231" s="26"/>
      <c r="J231" s="26"/>
      <c r="K231" s="26"/>
      <c r="L231" s="26"/>
    </row>
    <row r="232" spans="3:14" x14ac:dyDescent="0.25">
      <c r="G232" s="26"/>
      <c r="H232" s="26"/>
      <c r="I232" s="26"/>
      <c r="J232" s="26"/>
      <c r="K232" s="26"/>
      <c r="L232" s="26"/>
    </row>
    <row r="233" spans="3:14" x14ac:dyDescent="0.25">
      <c r="G233" s="26"/>
      <c r="H233" s="26"/>
      <c r="I233" s="26"/>
      <c r="J233" s="26"/>
      <c r="K233" s="26"/>
      <c r="L233" s="26"/>
    </row>
    <row r="234" spans="3:14" x14ac:dyDescent="0.25">
      <c r="G234" s="26"/>
      <c r="H234" s="26"/>
      <c r="I234" s="26"/>
      <c r="J234" s="26"/>
      <c r="K234" s="26"/>
      <c r="L234" s="26"/>
    </row>
    <row r="235" spans="3:14" x14ac:dyDescent="0.25">
      <c r="G235" s="26"/>
      <c r="H235" s="26"/>
      <c r="I235" s="26"/>
      <c r="J235" s="26"/>
      <c r="K235" s="26"/>
      <c r="L235" s="26"/>
    </row>
    <row r="236" spans="3:14" x14ac:dyDescent="0.25">
      <c r="G236" s="26"/>
      <c r="H236" s="26"/>
      <c r="I236" s="26"/>
      <c r="J236" s="26"/>
      <c r="K236" s="26"/>
      <c r="L236" s="26"/>
    </row>
    <row r="237" spans="3:14" x14ac:dyDescent="0.25">
      <c r="G237" s="26"/>
      <c r="H237" s="26"/>
      <c r="I237" s="26"/>
      <c r="J237" s="26"/>
      <c r="K237" s="26"/>
      <c r="L237" s="26"/>
    </row>
    <row r="238" spans="3:14" x14ac:dyDescent="0.25">
      <c r="G238" s="26"/>
      <c r="H238" s="26"/>
      <c r="I238" s="26"/>
      <c r="J238" s="26"/>
      <c r="K238" s="26"/>
      <c r="L238" s="26"/>
    </row>
    <row r="239" spans="3:14" x14ac:dyDescent="0.25">
      <c r="G239" s="26"/>
      <c r="H239" s="26"/>
      <c r="I239" s="26"/>
      <c r="J239" s="26"/>
      <c r="K239" s="26"/>
      <c r="L239" s="26"/>
    </row>
    <row r="240" spans="3:14" x14ac:dyDescent="0.25">
      <c r="G240" s="26"/>
      <c r="H240" s="26"/>
      <c r="I240" s="26"/>
      <c r="J240" s="26"/>
      <c r="K240" s="26"/>
      <c r="L240" s="26"/>
    </row>
    <row r="241" spans="7:12" x14ac:dyDescent="0.25">
      <c r="G241" s="26"/>
      <c r="H241" s="26"/>
      <c r="I241" s="26"/>
      <c r="J241" s="26"/>
      <c r="K241" s="26"/>
      <c r="L241" s="26"/>
    </row>
    <row r="242" spans="7:12" x14ac:dyDescent="0.25">
      <c r="G242" s="26"/>
      <c r="H242" s="26"/>
      <c r="I242" s="26"/>
      <c r="J242" s="26"/>
      <c r="K242" s="26"/>
      <c r="L242" s="26"/>
    </row>
    <row r="243" spans="7:12" x14ac:dyDescent="0.25">
      <c r="G243" s="26"/>
      <c r="H243" s="26"/>
      <c r="I243" s="26"/>
      <c r="J243" s="26"/>
      <c r="K243" s="26"/>
      <c r="L243" s="26"/>
    </row>
    <row r="244" spans="7:12" x14ac:dyDescent="0.25">
      <c r="G244" s="26"/>
      <c r="H244" s="26"/>
      <c r="I244" s="26"/>
      <c r="J244" s="26"/>
      <c r="K244" s="26"/>
      <c r="L244" s="26"/>
    </row>
    <row r="245" spans="7:12" x14ac:dyDescent="0.25">
      <c r="G245" s="26"/>
      <c r="H245" s="26"/>
      <c r="I245" s="26"/>
      <c r="J245" s="26"/>
      <c r="K245" s="26"/>
      <c r="L245" s="26"/>
    </row>
    <row r="246" spans="7:12" x14ac:dyDescent="0.25">
      <c r="G246" s="26"/>
      <c r="H246" s="26"/>
      <c r="I246" s="26"/>
      <c r="J246" s="26"/>
      <c r="K246" s="26"/>
      <c r="L246" s="26"/>
    </row>
    <row r="247" spans="7:12" x14ac:dyDescent="0.25">
      <c r="G247" s="26"/>
      <c r="H247" s="26"/>
      <c r="I247" s="26"/>
      <c r="J247" s="26"/>
      <c r="K247" s="26"/>
      <c r="L247" s="26"/>
    </row>
    <row r="248" spans="7:12" x14ac:dyDescent="0.25">
      <c r="G248" s="26"/>
      <c r="H248" s="26"/>
      <c r="I248" s="26"/>
      <c r="J248" s="26"/>
      <c r="K248" s="26"/>
      <c r="L248" s="26"/>
    </row>
    <row r="249" spans="7:12" x14ac:dyDescent="0.25">
      <c r="G249" s="26"/>
      <c r="H249" s="26"/>
      <c r="I249" s="26"/>
      <c r="J249" s="26"/>
      <c r="K249" s="26"/>
      <c r="L249" s="26"/>
    </row>
    <row r="250" spans="7:12" x14ac:dyDescent="0.25">
      <c r="G250" s="26"/>
      <c r="H250" s="26"/>
      <c r="I250" s="26"/>
      <c r="J250" s="26"/>
      <c r="K250" s="26"/>
      <c r="L250" s="26"/>
    </row>
    <row r="251" spans="7:12" x14ac:dyDescent="0.25">
      <c r="G251" s="26"/>
      <c r="H251" s="26"/>
      <c r="I251" s="26"/>
      <c r="J251" s="26"/>
      <c r="K251" s="26"/>
      <c r="L251" s="26"/>
    </row>
    <row r="252" spans="7:12" x14ac:dyDescent="0.25">
      <c r="G252" s="26"/>
      <c r="H252" s="26"/>
      <c r="I252" s="26"/>
      <c r="J252" s="26"/>
      <c r="K252" s="26"/>
      <c r="L252" s="26"/>
    </row>
    <row r="253" spans="7:12" x14ac:dyDescent="0.25">
      <c r="G253" s="26"/>
      <c r="H253" s="26"/>
      <c r="I253" s="26"/>
      <c r="J253" s="26"/>
      <c r="K253" s="26"/>
      <c r="L253" s="26"/>
    </row>
    <row r="254" spans="7:12" x14ac:dyDescent="0.25">
      <c r="G254" s="26"/>
      <c r="H254" s="26"/>
      <c r="I254" s="26"/>
      <c r="J254" s="26"/>
      <c r="K254" s="26"/>
      <c r="L254" s="26"/>
    </row>
    <row r="255" spans="7:12" x14ac:dyDescent="0.25">
      <c r="G255" s="26"/>
      <c r="H255" s="26"/>
      <c r="I255" s="26"/>
      <c r="J255" s="26"/>
      <c r="K255" s="26"/>
      <c r="L255" s="26"/>
    </row>
    <row r="256" spans="7:12" x14ac:dyDescent="0.25">
      <c r="G256" s="26"/>
      <c r="H256" s="26"/>
      <c r="I256" s="26"/>
      <c r="J256" s="26"/>
      <c r="K256" s="26"/>
      <c r="L256" s="26"/>
    </row>
    <row r="257" spans="7:12" x14ac:dyDescent="0.25">
      <c r="G257" s="26"/>
      <c r="H257" s="26"/>
      <c r="I257" s="26"/>
      <c r="J257" s="26"/>
      <c r="K257" s="26"/>
      <c r="L257" s="26"/>
    </row>
    <row r="258" spans="7:12" x14ac:dyDescent="0.25">
      <c r="G258" s="26"/>
      <c r="H258" s="26"/>
      <c r="I258" s="26"/>
      <c r="J258" s="26"/>
      <c r="K258" s="26"/>
      <c r="L258" s="26"/>
    </row>
    <row r="259" spans="7:12" x14ac:dyDescent="0.25">
      <c r="G259" s="26"/>
      <c r="H259" s="26"/>
      <c r="I259" s="26"/>
      <c r="J259" s="26"/>
      <c r="K259" s="26"/>
      <c r="L259" s="26"/>
    </row>
    <row r="260" spans="7:12" x14ac:dyDescent="0.25">
      <c r="G260" s="26"/>
      <c r="H260" s="26"/>
      <c r="I260" s="26"/>
      <c r="J260" s="26"/>
      <c r="K260" s="26"/>
      <c r="L260" s="26"/>
    </row>
    <row r="261" spans="7:12" x14ac:dyDescent="0.25">
      <c r="G261" s="26"/>
      <c r="H261" s="26"/>
      <c r="I261" s="26"/>
      <c r="J261" s="26"/>
      <c r="K261" s="26"/>
      <c r="L261" s="26"/>
    </row>
    <row r="262" spans="7:12" x14ac:dyDescent="0.25">
      <c r="G262" s="26"/>
      <c r="H262" s="26"/>
      <c r="I262" s="26"/>
      <c r="J262" s="26"/>
      <c r="K262" s="26"/>
      <c r="L262" s="26"/>
    </row>
    <row r="263" spans="7:12" x14ac:dyDescent="0.25">
      <c r="G263" s="26"/>
      <c r="H263" s="26"/>
      <c r="I263" s="26"/>
      <c r="J263" s="26"/>
      <c r="K263" s="26"/>
      <c r="L263" s="26"/>
    </row>
    <row r="264" spans="7:12" x14ac:dyDescent="0.25">
      <c r="G264" s="26"/>
      <c r="H264" s="26"/>
      <c r="I264" s="26"/>
      <c r="J264" s="26"/>
      <c r="K264" s="26"/>
      <c r="L264" s="26"/>
    </row>
    <row r="265" spans="7:12" x14ac:dyDescent="0.25">
      <c r="G265" s="26"/>
      <c r="H265" s="26"/>
      <c r="I265" s="26"/>
      <c r="J265" s="26"/>
      <c r="K265" s="26"/>
      <c r="L265" s="26"/>
    </row>
    <row r="266" spans="7:12" x14ac:dyDescent="0.25">
      <c r="G266" s="26"/>
      <c r="H266" s="26"/>
      <c r="I266" s="26"/>
      <c r="J266" s="26"/>
      <c r="K266" s="26"/>
      <c r="L266" s="26"/>
    </row>
    <row r="267" spans="7:12" x14ac:dyDescent="0.25">
      <c r="G267" s="26"/>
      <c r="H267" s="26"/>
      <c r="I267" s="26"/>
      <c r="J267" s="26"/>
      <c r="K267" s="26"/>
      <c r="L267" s="26"/>
    </row>
    <row r="268" spans="7:12" x14ac:dyDescent="0.25">
      <c r="G268" s="26"/>
      <c r="H268" s="26"/>
      <c r="I268" s="26"/>
      <c r="J268" s="26"/>
      <c r="K268" s="26"/>
      <c r="L268" s="26"/>
    </row>
    <row r="269" spans="7:12" x14ac:dyDescent="0.25">
      <c r="G269" s="26"/>
      <c r="H269" s="26"/>
      <c r="I269" s="26"/>
      <c r="J269" s="26"/>
      <c r="K269" s="26"/>
      <c r="L269" s="26"/>
    </row>
    <row r="270" spans="7:12" x14ac:dyDescent="0.25">
      <c r="G270" s="26"/>
      <c r="H270" s="26"/>
      <c r="I270" s="26"/>
      <c r="J270" s="26"/>
      <c r="K270" s="26"/>
      <c r="L270" s="26"/>
    </row>
    <row r="271" spans="7:12" x14ac:dyDescent="0.25">
      <c r="G271" s="26"/>
      <c r="H271" s="26"/>
      <c r="I271" s="26"/>
      <c r="J271" s="26"/>
      <c r="K271" s="26"/>
      <c r="L271" s="26"/>
    </row>
    <row r="272" spans="7:12" x14ac:dyDescent="0.25">
      <c r="G272" s="26"/>
      <c r="H272" s="26"/>
      <c r="I272" s="26"/>
      <c r="J272" s="26"/>
      <c r="K272" s="26"/>
      <c r="L272" s="26"/>
    </row>
    <row r="273" spans="7:12" x14ac:dyDescent="0.25">
      <c r="G273" s="26"/>
      <c r="H273" s="26"/>
      <c r="I273" s="26"/>
      <c r="J273" s="26"/>
      <c r="K273" s="26"/>
      <c r="L273" s="26"/>
    </row>
    <row r="274" spans="7:12" x14ac:dyDescent="0.25">
      <c r="G274" s="26"/>
      <c r="H274" s="26"/>
      <c r="I274" s="26"/>
      <c r="J274" s="26"/>
      <c r="K274" s="26"/>
      <c r="L274" s="26"/>
    </row>
    <row r="275" spans="7:12" x14ac:dyDescent="0.25">
      <c r="G275" s="26"/>
      <c r="H275" s="26"/>
      <c r="I275" s="26"/>
      <c r="J275" s="26"/>
      <c r="K275" s="26"/>
      <c r="L275" s="26"/>
    </row>
    <row r="276" spans="7:12" x14ac:dyDescent="0.25">
      <c r="G276" s="26"/>
      <c r="H276" s="26"/>
      <c r="I276" s="26"/>
      <c r="J276" s="26"/>
      <c r="K276" s="26"/>
      <c r="L276" s="26"/>
    </row>
    <row r="277" spans="7:12" x14ac:dyDescent="0.25">
      <c r="G277" s="26"/>
      <c r="H277" s="26"/>
      <c r="I277" s="26"/>
      <c r="J277" s="26"/>
      <c r="K277" s="26"/>
      <c r="L277" s="26"/>
    </row>
    <row r="278" spans="7:12" x14ac:dyDescent="0.25">
      <c r="G278" s="26"/>
      <c r="H278" s="26"/>
      <c r="I278" s="26"/>
      <c r="J278" s="26"/>
      <c r="K278" s="26"/>
      <c r="L278" s="26"/>
    </row>
    <row r="279" spans="7:12" x14ac:dyDescent="0.25">
      <c r="G279" s="26"/>
      <c r="H279" s="26"/>
      <c r="I279" s="26"/>
      <c r="J279" s="26"/>
      <c r="K279" s="26"/>
      <c r="L279" s="26"/>
    </row>
    <row r="280" spans="7:12" x14ac:dyDescent="0.25">
      <c r="G280" s="26"/>
      <c r="H280" s="26"/>
      <c r="I280" s="26"/>
      <c r="J280" s="26"/>
      <c r="K280" s="26"/>
      <c r="L280" s="26"/>
    </row>
    <row r="281" spans="7:12" x14ac:dyDescent="0.25">
      <c r="G281" s="26"/>
      <c r="H281" s="26"/>
      <c r="I281" s="26"/>
      <c r="J281" s="26"/>
      <c r="K281" s="26"/>
      <c r="L281" s="26"/>
    </row>
    <row r="282" spans="7:12" x14ac:dyDescent="0.25">
      <c r="G282" s="26"/>
      <c r="H282" s="26"/>
      <c r="I282" s="26"/>
      <c r="J282" s="26"/>
      <c r="K282" s="26"/>
      <c r="L282" s="26"/>
    </row>
    <row r="283" spans="7:12" x14ac:dyDescent="0.25">
      <c r="G283" s="26"/>
      <c r="H283" s="26"/>
      <c r="I283" s="26"/>
      <c r="J283" s="26"/>
      <c r="K283" s="26"/>
      <c r="L283" s="26"/>
    </row>
    <row r="284" spans="7:12" x14ac:dyDescent="0.25">
      <c r="G284" s="26"/>
      <c r="H284" s="26"/>
      <c r="I284" s="26"/>
      <c r="J284" s="26"/>
      <c r="K284" s="26"/>
      <c r="L284" s="26"/>
    </row>
    <row r="285" spans="7:12" x14ac:dyDescent="0.25">
      <c r="G285" s="26"/>
      <c r="H285" s="26"/>
      <c r="I285" s="26"/>
      <c r="J285" s="26"/>
      <c r="K285" s="26"/>
      <c r="L285" s="26"/>
    </row>
    <row r="286" spans="7:12" x14ac:dyDescent="0.25">
      <c r="G286" s="26"/>
      <c r="H286" s="26"/>
      <c r="I286" s="26"/>
      <c r="J286" s="26"/>
      <c r="K286" s="26"/>
      <c r="L286" s="26"/>
    </row>
    <row r="287" spans="7:12" x14ac:dyDescent="0.25">
      <c r="G287" s="26"/>
      <c r="H287" s="26"/>
      <c r="I287" s="26"/>
      <c r="J287" s="26"/>
      <c r="K287" s="26"/>
      <c r="L287" s="26"/>
    </row>
    <row r="288" spans="7:12" x14ac:dyDescent="0.25">
      <c r="G288" s="26"/>
      <c r="H288" s="26"/>
      <c r="I288" s="26"/>
      <c r="J288" s="26"/>
      <c r="K288" s="26"/>
      <c r="L288" s="26"/>
    </row>
    <row r="289" spans="7:12" x14ac:dyDescent="0.25">
      <c r="G289" s="26"/>
      <c r="H289" s="26"/>
      <c r="I289" s="26"/>
      <c r="J289" s="26"/>
      <c r="K289" s="26"/>
      <c r="L289" s="26"/>
    </row>
    <row r="290" spans="7:12" x14ac:dyDescent="0.25">
      <c r="G290" s="26"/>
      <c r="H290" s="26"/>
      <c r="I290" s="26"/>
      <c r="J290" s="26"/>
      <c r="K290" s="26"/>
      <c r="L290" s="26"/>
    </row>
    <row r="291" spans="7:12" x14ac:dyDescent="0.25">
      <c r="G291" s="26"/>
      <c r="H291" s="26"/>
      <c r="I291" s="26"/>
      <c r="J291" s="26"/>
      <c r="K291" s="26"/>
      <c r="L291" s="26"/>
    </row>
    <row r="292" spans="7:12" x14ac:dyDescent="0.25">
      <c r="G292" s="26"/>
      <c r="H292" s="26"/>
      <c r="I292" s="26"/>
      <c r="J292" s="26"/>
      <c r="K292" s="26"/>
      <c r="L292" s="26"/>
    </row>
    <row r="293" spans="7:12" x14ac:dyDescent="0.25">
      <c r="G293" s="26"/>
      <c r="H293" s="26"/>
      <c r="I293" s="26"/>
      <c r="J293" s="26"/>
      <c r="K293" s="26"/>
      <c r="L293" s="26"/>
    </row>
    <row r="294" spans="7:12" x14ac:dyDescent="0.25">
      <c r="G294" s="26"/>
      <c r="H294" s="26"/>
      <c r="I294" s="26"/>
      <c r="J294" s="26"/>
      <c r="K294" s="26"/>
      <c r="L294" s="26"/>
    </row>
    <row r="295" spans="7:12" x14ac:dyDescent="0.25">
      <c r="G295" s="26"/>
      <c r="H295" s="26"/>
      <c r="I295" s="26"/>
      <c r="J295" s="26"/>
      <c r="K295" s="26"/>
      <c r="L295" s="26"/>
    </row>
    <row r="296" spans="7:12" x14ac:dyDescent="0.25">
      <c r="G296" s="26"/>
      <c r="H296" s="26"/>
      <c r="I296" s="26"/>
      <c r="J296" s="26"/>
      <c r="K296" s="26"/>
      <c r="L296" s="26"/>
    </row>
    <row r="297" spans="7:12" x14ac:dyDescent="0.25">
      <c r="G297" s="26"/>
      <c r="H297" s="26"/>
      <c r="I297" s="26"/>
      <c r="J297" s="26"/>
      <c r="K297" s="26"/>
      <c r="L297" s="26"/>
    </row>
    <row r="298" spans="7:12" x14ac:dyDescent="0.25">
      <c r="G298" s="26"/>
      <c r="H298" s="26"/>
      <c r="I298" s="26"/>
      <c r="J298" s="26"/>
      <c r="K298" s="26"/>
      <c r="L298" s="26"/>
    </row>
    <row r="299" spans="7:12" x14ac:dyDescent="0.25">
      <c r="G299" s="26"/>
      <c r="H299" s="26"/>
      <c r="I299" s="26"/>
      <c r="J299" s="26"/>
      <c r="K299" s="26"/>
      <c r="L299" s="26"/>
    </row>
    <row r="300" spans="7:12" x14ac:dyDescent="0.25">
      <c r="G300" s="26"/>
      <c r="H300" s="26"/>
      <c r="I300" s="26"/>
      <c r="J300" s="26"/>
      <c r="K300" s="26"/>
      <c r="L300" s="26"/>
    </row>
    <row r="301" spans="7:12" x14ac:dyDescent="0.25">
      <c r="G301" s="26"/>
      <c r="H301" s="26"/>
      <c r="I301" s="26"/>
      <c r="J301" s="26"/>
      <c r="K301" s="26"/>
      <c r="L301" s="26"/>
    </row>
    <row r="302" spans="7:12" x14ac:dyDescent="0.25">
      <c r="G302" s="26"/>
      <c r="H302" s="26"/>
      <c r="I302" s="26"/>
      <c r="J302" s="26"/>
      <c r="K302" s="26"/>
      <c r="L302" s="26"/>
    </row>
    <row r="303" spans="7:12" x14ac:dyDescent="0.25">
      <c r="G303" s="26"/>
      <c r="H303" s="26"/>
      <c r="I303" s="26"/>
      <c r="J303" s="26"/>
      <c r="K303" s="26"/>
      <c r="L303" s="26"/>
    </row>
    <row r="304" spans="7:12" x14ac:dyDescent="0.25">
      <c r="G304" s="26"/>
      <c r="H304" s="26"/>
      <c r="I304" s="26"/>
      <c r="J304" s="26"/>
      <c r="K304" s="26"/>
      <c r="L304" s="26"/>
    </row>
    <row r="305" spans="7:12" x14ac:dyDescent="0.25">
      <c r="G305" s="26"/>
      <c r="H305" s="26"/>
      <c r="I305" s="26"/>
      <c r="J305" s="26"/>
      <c r="K305" s="26"/>
      <c r="L305" s="26"/>
    </row>
    <row r="306" spans="7:12" x14ac:dyDescent="0.25">
      <c r="G306" s="26"/>
      <c r="H306" s="26"/>
      <c r="I306" s="26"/>
      <c r="J306" s="26"/>
      <c r="K306" s="26"/>
      <c r="L306" s="26"/>
    </row>
    <row r="307" spans="7:12" x14ac:dyDescent="0.25">
      <c r="G307" s="26"/>
      <c r="H307" s="26"/>
      <c r="I307" s="26"/>
      <c r="J307" s="26"/>
      <c r="K307" s="26"/>
      <c r="L307" s="26"/>
    </row>
    <row r="308" spans="7:12" x14ac:dyDescent="0.25">
      <c r="G308" s="26"/>
      <c r="H308" s="26"/>
      <c r="I308" s="26"/>
      <c r="J308" s="26"/>
      <c r="K308" s="26"/>
      <c r="L308" s="26"/>
    </row>
    <row r="309" spans="7:12" x14ac:dyDescent="0.25">
      <c r="G309" s="26"/>
      <c r="H309" s="26"/>
      <c r="I309" s="26"/>
      <c r="J309" s="26"/>
      <c r="K309" s="26"/>
      <c r="L309" s="26"/>
    </row>
    <row r="310" spans="7:12" x14ac:dyDescent="0.25">
      <c r="G310" s="26"/>
      <c r="H310" s="26"/>
      <c r="I310" s="26"/>
      <c r="J310" s="26"/>
      <c r="K310" s="26"/>
      <c r="L310" s="26"/>
    </row>
    <row r="311" spans="7:12" x14ac:dyDescent="0.25">
      <c r="G311" s="26"/>
      <c r="H311" s="26"/>
      <c r="I311" s="26"/>
      <c r="J311" s="26"/>
      <c r="K311" s="26"/>
      <c r="L311" s="26"/>
    </row>
    <row r="312" spans="7:12" x14ac:dyDescent="0.25">
      <c r="G312" s="26"/>
      <c r="H312" s="26"/>
      <c r="I312" s="26"/>
      <c r="J312" s="26"/>
      <c r="K312" s="26"/>
      <c r="L312" s="26"/>
    </row>
    <row r="313" spans="7:12" x14ac:dyDescent="0.25">
      <c r="G313" s="26"/>
      <c r="H313" s="26"/>
      <c r="I313" s="26"/>
      <c r="J313" s="26"/>
      <c r="K313" s="26"/>
      <c r="L313" s="26"/>
    </row>
    <row r="314" spans="7:12" x14ac:dyDescent="0.25">
      <c r="G314" s="26"/>
      <c r="H314" s="26"/>
      <c r="I314" s="26"/>
      <c r="J314" s="26"/>
      <c r="K314" s="26"/>
      <c r="L314" s="26"/>
    </row>
    <row r="315" spans="7:12" x14ac:dyDescent="0.25">
      <c r="G315" s="26"/>
      <c r="H315" s="26"/>
      <c r="I315" s="26"/>
      <c r="J315" s="26"/>
      <c r="K315" s="26"/>
      <c r="L315" s="26"/>
    </row>
  </sheetData>
  <mergeCells count="363">
    <mergeCell ref="B1:N1"/>
    <mergeCell ref="B2:N2"/>
    <mergeCell ref="B3:N3"/>
    <mergeCell ref="N69:N74"/>
    <mergeCell ref="E75:E77"/>
    <mergeCell ref="F75:F77"/>
    <mergeCell ref="G75:G77"/>
    <mergeCell ref="H75:H77"/>
    <mergeCell ref="I75:I77"/>
    <mergeCell ref="J75:J77"/>
    <mergeCell ref="K75:K77"/>
    <mergeCell ref="L75:L77"/>
    <mergeCell ref="M75:M77"/>
    <mergeCell ref="N75:N77"/>
    <mergeCell ref="E69:E74"/>
    <mergeCell ref="F69:F74"/>
    <mergeCell ref="G69:G74"/>
    <mergeCell ref="H69:H74"/>
    <mergeCell ref="I69:I74"/>
    <mergeCell ref="J69:J74"/>
    <mergeCell ref="K69:K74"/>
    <mergeCell ref="L69:L74"/>
    <mergeCell ref="M69:M74"/>
    <mergeCell ref="N78:N80"/>
    <mergeCell ref="E81:E86"/>
    <mergeCell ref="F81:F86"/>
    <mergeCell ref="G81:G86"/>
    <mergeCell ref="H81:H86"/>
    <mergeCell ref="I81:I86"/>
    <mergeCell ref="J81:J86"/>
    <mergeCell ref="K81:K86"/>
    <mergeCell ref="L81:L86"/>
    <mergeCell ref="M81:M86"/>
    <mergeCell ref="N81:N86"/>
    <mergeCell ref="E78:E80"/>
    <mergeCell ref="F78:F80"/>
    <mergeCell ref="G78:G80"/>
    <mergeCell ref="H78:H80"/>
    <mergeCell ref="I78:I80"/>
    <mergeCell ref="J78:J80"/>
    <mergeCell ref="K78:K80"/>
    <mergeCell ref="L78:L80"/>
    <mergeCell ref="M78:M80"/>
    <mergeCell ref="N88:N92"/>
    <mergeCell ref="E94:E95"/>
    <mergeCell ref="F94:F95"/>
    <mergeCell ref="G94:G95"/>
    <mergeCell ref="H94:H95"/>
    <mergeCell ref="I94:I95"/>
    <mergeCell ref="J94:J95"/>
    <mergeCell ref="K94:K95"/>
    <mergeCell ref="L94:L95"/>
    <mergeCell ref="M94:M95"/>
    <mergeCell ref="N94:N95"/>
    <mergeCell ref="E88:E92"/>
    <mergeCell ref="F88:F92"/>
    <mergeCell ref="G88:G92"/>
    <mergeCell ref="H88:H92"/>
    <mergeCell ref="I88:I92"/>
    <mergeCell ref="J88:J92"/>
    <mergeCell ref="K88:K92"/>
    <mergeCell ref="L88:L92"/>
    <mergeCell ref="M88:M92"/>
    <mergeCell ref="N96:N100"/>
    <mergeCell ref="E101:E104"/>
    <mergeCell ref="F101:F104"/>
    <mergeCell ref="G101:G104"/>
    <mergeCell ref="H101:H104"/>
    <mergeCell ref="I101:I104"/>
    <mergeCell ref="J101:J104"/>
    <mergeCell ref="K101:K104"/>
    <mergeCell ref="L101:L104"/>
    <mergeCell ref="M101:M104"/>
    <mergeCell ref="N101:N104"/>
    <mergeCell ref="E96:E100"/>
    <mergeCell ref="F96:F100"/>
    <mergeCell ref="G96:G100"/>
    <mergeCell ref="H96:H100"/>
    <mergeCell ref="I96:I100"/>
    <mergeCell ref="J96:J100"/>
    <mergeCell ref="K96:K100"/>
    <mergeCell ref="L96:L100"/>
    <mergeCell ref="M96:M100"/>
    <mergeCell ref="N105:N107"/>
    <mergeCell ref="E108:E111"/>
    <mergeCell ref="F108:F111"/>
    <mergeCell ref="G108:G111"/>
    <mergeCell ref="H108:H111"/>
    <mergeCell ref="I108:I111"/>
    <mergeCell ref="J108:J111"/>
    <mergeCell ref="K108:K111"/>
    <mergeCell ref="L108:L111"/>
    <mergeCell ref="M108:M111"/>
    <mergeCell ref="N108:N111"/>
    <mergeCell ref="E105:E107"/>
    <mergeCell ref="F105:F107"/>
    <mergeCell ref="G105:G107"/>
    <mergeCell ref="H105:H107"/>
    <mergeCell ref="I105:I107"/>
    <mergeCell ref="J105:J107"/>
    <mergeCell ref="K105:K107"/>
    <mergeCell ref="L105:L107"/>
    <mergeCell ref="M105:M107"/>
    <mergeCell ref="N112:N114"/>
    <mergeCell ref="E115:E121"/>
    <mergeCell ref="F115:F121"/>
    <mergeCell ref="G115:G121"/>
    <mergeCell ref="H115:H121"/>
    <mergeCell ref="I115:I121"/>
    <mergeCell ref="J115:J121"/>
    <mergeCell ref="K115:K121"/>
    <mergeCell ref="L115:L121"/>
    <mergeCell ref="M115:M121"/>
    <mergeCell ref="N115:N121"/>
    <mergeCell ref="E112:E114"/>
    <mergeCell ref="F112:F114"/>
    <mergeCell ref="G112:G114"/>
    <mergeCell ref="H112:H114"/>
    <mergeCell ref="I112:I114"/>
    <mergeCell ref="J112:J114"/>
    <mergeCell ref="K112:K114"/>
    <mergeCell ref="L112:L114"/>
    <mergeCell ref="M112:M114"/>
    <mergeCell ref="N122:N123"/>
    <mergeCell ref="G124:G127"/>
    <mergeCell ref="H124:H127"/>
    <mergeCell ref="I124:I127"/>
    <mergeCell ref="J124:J127"/>
    <mergeCell ref="K124:K127"/>
    <mergeCell ref="L124:L127"/>
    <mergeCell ref="M124:M127"/>
    <mergeCell ref="N124:N127"/>
    <mergeCell ref="E122:E123"/>
    <mergeCell ref="F122:F123"/>
    <mergeCell ref="G122:G123"/>
    <mergeCell ref="H122:H123"/>
    <mergeCell ref="I122:I123"/>
    <mergeCell ref="J122:J123"/>
    <mergeCell ref="K122:K123"/>
    <mergeCell ref="L122:L123"/>
    <mergeCell ref="M122:M123"/>
    <mergeCell ref="E124:E127"/>
    <mergeCell ref="F124:F127"/>
    <mergeCell ref="N128:N130"/>
    <mergeCell ref="E131:E135"/>
    <mergeCell ref="F131:F135"/>
    <mergeCell ref="G131:G135"/>
    <mergeCell ref="H131:H135"/>
    <mergeCell ref="I131:I135"/>
    <mergeCell ref="J131:J135"/>
    <mergeCell ref="K131:K135"/>
    <mergeCell ref="L131:L135"/>
    <mergeCell ref="M131:M135"/>
    <mergeCell ref="N131:N135"/>
    <mergeCell ref="E128:E130"/>
    <mergeCell ref="F128:F130"/>
    <mergeCell ref="G128:G130"/>
    <mergeCell ref="H128:H130"/>
    <mergeCell ref="I128:I130"/>
    <mergeCell ref="J128:J130"/>
    <mergeCell ref="K128:K130"/>
    <mergeCell ref="L128:L130"/>
    <mergeCell ref="M128:M130"/>
    <mergeCell ref="N136:N137"/>
    <mergeCell ref="E138:E145"/>
    <mergeCell ref="F138:F145"/>
    <mergeCell ref="G138:G145"/>
    <mergeCell ref="H138:H145"/>
    <mergeCell ref="I138:I145"/>
    <mergeCell ref="J138:J145"/>
    <mergeCell ref="K138:K145"/>
    <mergeCell ref="L138:L145"/>
    <mergeCell ref="M138:M145"/>
    <mergeCell ref="N138:N145"/>
    <mergeCell ref="E136:E137"/>
    <mergeCell ref="F136:F137"/>
    <mergeCell ref="G136:G137"/>
    <mergeCell ref="H136:H137"/>
    <mergeCell ref="I136:I137"/>
    <mergeCell ref="J136:J137"/>
    <mergeCell ref="K136:K137"/>
    <mergeCell ref="L136:L137"/>
    <mergeCell ref="M136:M137"/>
    <mergeCell ref="N147:N152"/>
    <mergeCell ref="E153:E158"/>
    <mergeCell ref="F153:F158"/>
    <mergeCell ref="G153:G158"/>
    <mergeCell ref="H153:H158"/>
    <mergeCell ref="I153:I158"/>
    <mergeCell ref="J153:J158"/>
    <mergeCell ref="K153:K158"/>
    <mergeCell ref="L153:L158"/>
    <mergeCell ref="M153:M158"/>
    <mergeCell ref="N153:N158"/>
    <mergeCell ref="G147:G152"/>
    <mergeCell ref="H147:H152"/>
    <mergeCell ref="I147:I152"/>
    <mergeCell ref="J147:J152"/>
    <mergeCell ref="K147:K152"/>
    <mergeCell ref="L147:L152"/>
    <mergeCell ref="M147:M152"/>
    <mergeCell ref="E147:E152"/>
    <mergeCell ref="F147:F152"/>
    <mergeCell ref="N159:N165"/>
    <mergeCell ref="E167:E168"/>
    <mergeCell ref="F167:F168"/>
    <mergeCell ref="G167:G168"/>
    <mergeCell ref="H167:H168"/>
    <mergeCell ref="I167:I168"/>
    <mergeCell ref="J167:J168"/>
    <mergeCell ref="K167:K168"/>
    <mergeCell ref="L167:L168"/>
    <mergeCell ref="M167:M168"/>
    <mergeCell ref="N167:N168"/>
    <mergeCell ref="E159:E165"/>
    <mergeCell ref="F159:F165"/>
    <mergeCell ref="G159:G165"/>
    <mergeCell ref="H159:H165"/>
    <mergeCell ref="I159:I165"/>
    <mergeCell ref="J159:J165"/>
    <mergeCell ref="K159:K165"/>
    <mergeCell ref="L159:L165"/>
    <mergeCell ref="M159:M165"/>
    <mergeCell ref="N169:N171"/>
    <mergeCell ref="E173:E176"/>
    <mergeCell ref="F173:F176"/>
    <mergeCell ref="G173:G176"/>
    <mergeCell ref="H173:H176"/>
    <mergeCell ref="I173:I176"/>
    <mergeCell ref="J173:J176"/>
    <mergeCell ref="K173:K176"/>
    <mergeCell ref="L173:L176"/>
    <mergeCell ref="M173:M176"/>
    <mergeCell ref="N173:N176"/>
    <mergeCell ref="E169:E171"/>
    <mergeCell ref="F169:F171"/>
    <mergeCell ref="G169:G171"/>
    <mergeCell ref="H169:H171"/>
    <mergeCell ref="I169:I171"/>
    <mergeCell ref="J169:J171"/>
    <mergeCell ref="K169:K171"/>
    <mergeCell ref="L169:L171"/>
    <mergeCell ref="M169:M171"/>
    <mergeCell ref="N177:N179"/>
    <mergeCell ref="E180:E182"/>
    <mergeCell ref="F180:F182"/>
    <mergeCell ref="G180:G182"/>
    <mergeCell ref="H180:H182"/>
    <mergeCell ref="I180:I182"/>
    <mergeCell ref="J180:J182"/>
    <mergeCell ref="K180:K182"/>
    <mergeCell ref="L180:L182"/>
    <mergeCell ref="M180:M182"/>
    <mergeCell ref="N180:N182"/>
    <mergeCell ref="E177:E179"/>
    <mergeCell ref="F177:F179"/>
    <mergeCell ref="G177:G179"/>
    <mergeCell ref="H177:H179"/>
    <mergeCell ref="I177:I179"/>
    <mergeCell ref="J177:J179"/>
    <mergeCell ref="K177:K179"/>
    <mergeCell ref="L177:L179"/>
    <mergeCell ref="M177:M179"/>
    <mergeCell ref="N183:N184"/>
    <mergeCell ref="E185:E186"/>
    <mergeCell ref="F185:F186"/>
    <mergeCell ref="G185:G186"/>
    <mergeCell ref="H185:H186"/>
    <mergeCell ref="I185:I186"/>
    <mergeCell ref="J185:J186"/>
    <mergeCell ref="K185:K186"/>
    <mergeCell ref="L185:L186"/>
    <mergeCell ref="M185:M186"/>
    <mergeCell ref="N185:N186"/>
    <mergeCell ref="E183:E184"/>
    <mergeCell ref="F183:F184"/>
    <mergeCell ref="G183:G184"/>
    <mergeCell ref="H183:H184"/>
    <mergeCell ref="I183:I184"/>
    <mergeCell ref="J183:J184"/>
    <mergeCell ref="K183:K184"/>
    <mergeCell ref="L183:L184"/>
    <mergeCell ref="M183:M184"/>
    <mergeCell ref="N187:N191"/>
    <mergeCell ref="E192:E197"/>
    <mergeCell ref="F192:F197"/>
    <mergeCell ref="G192:G197"/>
    <mergeCell ref="H192:H197"/>
    <mergeCell ref="I192:I197"/>
    <mergeCell ref="J192:J197"/>
    <mergeCell ref="K192:K197"/>
    <mergeCell ref="L192:L197"/>
    <mergeCell ref="M192:M197"/>
    <mergeCell ref="N192:N197"/>
    <mergeCell ref="E187:E191"/>
    <mergeCell ref="F187:F191"/>
    <mergeCell ref="G187:G191"/>
    <mergeCell ref="H187:H191"/>
    <mergeCell ref="I187:I191"/>
    <mergeCell ref="J187:J191"/>
    <mergeCell ref="K187:K191"/>
    <mergeCell ref="L187:L191"/>
    <mergeCell ref="M187:M191"/>
    <mergeCell ref="N198:N201"/>
    <mergeCell ref="E202:E207"/>
    <mergeCell ref="F202:F207"/>
    <mergeCell ref="G202:G207"/>
    <mergeCell ref="H202:H207"/>
    <mergeCell ref="I202:I207"/>
    <mergeCell ref="J202:J207"/>
    <mergeCell ref="K202:K207"/>
    <mergeCell ref="L202:L207"/>
    <mergeCell ref="M202:M207"/>
    <mergeCell ref="N202:N207"/>
    <mergeCell ref="E198:E201"/>
    <mergeCell ref="F198:F201"/>
    <mergeCell ref="G198:G201"/>
    <mergeCell ref="H198:H201"/>
    <mergeCell ref="I198:I201"/>
    <mergeCell ref="J198:J201"/>
    <mergeCell ref="K198:K201"/>
    <mergeCell ref="L198:L201"/>
    <mergeCell ref="M198:M201"/>
    <mergeCell ref="N208:N210"/>
    <mergeCell ref="E212:E215"/>
    <mergeCell ref="F212:F215"/>
    <mergeCell ref="G212:G215"/>
    <mergeCell ref="H212:H215"/>
    <mergeCell ref="I212:I215"/>
    <mergeCell ref="J212:J215"/>
    <mergeCell ref="K212:K215"/>
    <mergeCell ref="L212:L215"/>
    <mergeCell ref="M212:M215"/>
    <mergeCell ref="N212:N215"/>
    <mergeCell ref="E208:E210"/>
    <mergeCell ref="F208:F210"/>
    <mergeCell ref="G208:G210"/>
    <mergeCell ref="H208:H210"/>
    <mergeCell ref="I208:I210"/>
    <mergeCell ref="J208:J210"/>
    <mergeCell ref="K208:K210"/>
    <mergeCell ref="L208:L210"/>
    <mergeCell ref="M208:M210"/>
    <mergeCell ref="N219:N221"/>
    <mergeCell ref="L217:L218"/>
    <mergeCell ref="M217:M218"/>
    <mergeCell ref="N217:N218"/>
    <mergeCell ref="E219:E221"/>
    <mergeCell ref="F219:F221"/>
    <mergeCell ref="G219:G221"/>
    <mergeCell ref="H219:H221"/>
    <mergeCell ref="I219:I221"/>
    <mergeCell ref="J219:J221"/>
    <mergeCell ref="K219:K221"/>
    <mergeCell ref="E217:E218"/>
    <mergeCell ref="F217:F218"/>
    <mergeCell ref="G217:G218"/>
    <mergeCell ref="H217:H218"/>
    <mergeCell ref="I217:I218"/>
    <mergeCell ref="J217:J218"/>
    <mergeCell ref="K217:K218"/>
    <mergeCell ref="L219:L221"/>
    <mergeCell ref="M219:M221"/>
  </mergeCells>
  <conditionalFormatting sqref="B64:C64 F13:F19 C22:C24 B65:D67 F5:F9 N93 H6:I7 K6:K7 H9:I9 K9 M59:M61 F66:K66 H78:K78 H93:L93 H216:N216 E65:K65 H75:K75 H81:K81 H87:K88 H94:K94 H96:K96 H105:K105 H108:K108 H115:K115 H122:K122 H128:K128 H131:K131 H138:K138 H146:K147 H153:K153 H159:K159 H166:K167 H169:K169 H172:J173 H177:K177 H180:J180 H183:J183 H185:J185 H187:K187 H192:K192 H198:J198 H202:K202 H211:J211 H208:J208 H217:K217 H222:J224 H219:J219 F64:K64 E67:K67 H212:L212 H101:L101 H136:L136 C54:C63 D56:K63 M68 H68:K68 G69:K69 H112:K112 B68:C224 H5:N5 C5:C20 C26:C48 F22:F54 G5:G55 D5:E55 B5:B63 L6:M58 H10:K55 L60:M67 N10:N67">
    <cfRule type="expression" dxfId="371" priority="263">
      <formula>_xlfn.ISFORMULA(B5)</formula>
    </cfRule>
  </conditionalFormatting>
  <conditionalFormatting sqref="C21">
    <cfRule type="expression" dxfId="370" priority="261">
      <formula>_xlfn.ISFORMULA(C21)</formula>
    </cfRule>
  </conditionalFormatting>
  <conditionalFormatting sqref="C25">
    <cfRule type="expression" dxfId="369" priority="260">
      <formula>_xlfn.ISFORMULA(C25)</formula>
    </cfRule>
  </conditionalFormatting>
  <conditionalFormatting sqref="C49:C51">
    <cfRule type="expression" dxfId="368" priority="259">
      <formula>_xlfn.ISFORMULA(C49)</formula>
    </cfRule>
  </conditionalFormatting>
  <conditionalFormatting sqref="C53">
    <cfRule type="expression" dxfId="367" priority="258">
      <formula>_xlfn.ISFORMULA(C53)</formula>
    </cfRule>
  </conditionalFormatting>
  <conditionalFormatting sqref="C52">
    <cfRule type="expression" dxfId="366" priority="257">
      <formula>_xlfn.ISFORMULA(C52)</formula>
    </cfRule>
  </conditionalFormatting>
  <conditionalFormatting sqref="F11">
    <cfRule type="expression" dxfId="365" priority="256">
      <formula>_xlfn.ISFORMULA(F11)</formula>
    </cfRule>
  </conditionalFormatting>
  <conditionalFormatting sqref="F12">
    <cfRule type="expression" dxfId="364" priority="255">
      <formula>_xlfn.ISFORMULA(F12)</formula>
    </cfRule>
  </conditionalFormatting>
  <conditionalFormatting sqref="F10">
    <cfRule type="expression" dxfId="363" priority="254">
      <formula>_xlfn.ISFORMULA(F10)</formula>
    </cfRule>
  </conditionalFormatting>
  <conditionalFormatting sqref="F20">
    <cfRule type="expression" dxfId="362" priority="253">
      <formula>_xlfn.ISFORMULA(F20)</formula>
    </cfRule>
  </conditionalFormatting>
  <conditionalFormatting sqref="F55">
    <cfRule type="expression" dxfId="361" priority="252">
      <formula>_xlfn.ISFORMULA(F55)</formula>
    </cfRule>
  </conditionalFormatting>
  <conditionalFormatting sqref="F21">
    <cfRule type="expression" dxfId="360" priority="250">
      <formula>_xlfn.ISFORMULA(F21)</formula>
    </cfRule>
  </conditionalFormatting>
  <conditionalFormatting sqref="N7">
    <cfRule type="expression" dxfId="359" priority="246">
      <formula>_xlfn.ISFORMULA(N7)</formula>
    </cfRule>
  </conditionalFormatting>
  <conditionalFormatting sqref="H8:I8 K8">
    <cfRule type="expression" dxfId="358" priority="247">
      <formula>_xlfn.ISFORMULA(H8)</formula>
    </cfRule>
  </conditionalFormatting>
  <conditionalFormatting sqref="N8">
    <cfRule type="expression" dxfId="357" priority="248">
      <formula>_xlfn.ISFORMULA(N8)</formula>
    </cfRule>
  </conditionalFormatting>
  <conditionalFormatting sqref="N9">
    <cfRule type="expression" dxfId="356" priority="245">
      <formula>_xlfn.ISFORMULA(N9)</formula>
    </cfRule>
  </conditionalFormatting>
  <conditionalFormatting sqref="J6:J9">
    <cfRule type="expression" dxfId="355" priority="242">
      <formula>_xlfn.ISFORMULA(J6)</formula>
    </cfRule>
  </conditionalFormatting>
  <conditionalFormatting sqref="F64">
    <cfRule type="expression" dxfId="354" priority="241">
      <formula>_xlfn.ISFORMULA(F64)</formula>
    </cfRule>
  </conditionalFormatting>
  <conditionalFormatting sqref="D64">
    <cfRule type="expression" dxfId="353" priority="240">
      <formula>_xlfn.ISFORMULA(D64)</formula>
    </cfRule>
  </conditionalFormatting>
  <conditionalFormatting sqref="E64">
    <cfRule type="expression" dxfId="352" priority="239">
      <formula>_xlfn.ISFORMULA(E64)</formula>
    </cfRule>
  </conditionalFormatting>
  <conditionalFormatting sqref="L59">
    <cfRule type="expression" dxfId="351" priority="238">
      <formula>_xlfn.ISFORMULA(L59)</formula>
    </cfRule>
  </conditionalFormatting>
  <conditionalFormatting sqref="D68">
    <cfRule type="expression" dxfId="350" priority="237">
      <formula>_xlfn.ISFORMULA(D68)</formula>
    </cfRule>
  </conditionalFormatting>
  <conditionalFormatting sqref="E68">
    <cfRule type="expression" dxfId="349" priority="236">
      <formula>_xlfn.ISFORMULA(E68)</formula>
    </cfRule>
  </conditionalFormatting>
  <conditionalFormatting sqref="F68">
    <cfRule type="expression" dxfId="348" priority="235">
      <formula>_xlfn.ISFORMULA(F68)</formula>
    </cfRule>
  </conditionalFormatting>
  <conditionalFormatting sqref="G68">
    <cfRule type="expression" dxfId="347" priority="234">
      <formula>_xlfn.ISFORMULA(G68)</formula>
    </cfRule>
  </conditionalFormatting>
  <conditionalFormatting sqref="L68 N68">
    <cfRule type="expression" dxfId="346" priority="233">
      <formula>_xlfn.ISFORMULA(L68)</formula>
    </cfRule>
  </conditionalFormatting>
  <conditionalFormatting sqref="L69">
    <cfRule type="expression" dxfId="345" priority="195">
      <formula>_xlfn.ISFORMULA(L69)</formula>
    </cfRule>
  </conditionalFormatting>
  <conditionalFormatting sqref="M69">
    <cfRule type="expression" dxfId="344" priority="194">
      <formula>_xlfn.ISFORMULA(M69)</formula>
    </cfRule>
  </conditionalFormatting>
  <conditionalFormatting sqref="N69">
    <cfRule type="expression" dxfId="343" priority="193">
      <formula>_xlfn.ISFORMULA(N69)</formula>
    </cfRule>
  </conditionalFormatting>
  <conditionalFormatting sqref="G75">
    <cfRule type="expression" dxfId="342" priority="192">
      <formula>_xlfn.ISFORMULA(G75)</formula>
    </cfRule>
  </conditionalFormatting>
  <conditionalFormatting sqref="L75">
    <cfRule type="expression" dxfId="341" priority="191">
      <formula>_xlfn.ISFORMULA(L75)</formula>
    </cfRule>
  </conditionalFormatting>
  <conditionalFormatting sqref="M75">
    <cfRule type="expression" dxfId="340" priority="190">
      <formula>_xlfn.ISFORMULA(M75)</formula>
    </cfRule>
  </conditionalFormatting>
  <conditionalFormatting sqref="N75">
    <cfRule type="expression" dxfId="339" priority="189">
      <formula>_xlfn.ISFORMULA(N75)</formula>
    </cfRule>
  </conditionalFormatting>
  <conditionalFormatting sqref="G78">
    <cfRule type="expression" dxfId="338" priority="188">
      <formula>_xlfn.ISFORMULA(G78)</formula>
    </cfRule>
  </conditionalFormatting>
  <conditionalFormatting sqref="L78">
    <cfRule type="expression" dxfId="337" priority="187">
      <formula>_xlfn.ISFORMULA(L78)</formula>
    </cfRule>
  </conditionalFormatting>
  <conditionalFormatting sqref="N78">
    <cfRule type="expression" dxfId="336" priority="186">
      <formula>_xlfn.ISFORMULA(N78)</formula>
    </cfRule>
  </conditionalFormatting>
  <conditionalFormatting sqref="M78">
    <cfRule type="expression" dxfId="335" priority="185">
      <formula>_xlfn.ISFORMULA(M78)</formula>
    </cfRule>
  </conditionalFormatting>
  <conditionalFormatting sqref="G81">
    <cfRule type="expression" dxfId="334" priority="184">
      <formula>_xlfn.ISFORMULA(G81)</formula>
    </cfRule>
  </conditionalFormatting>
  <conditionalFormatting sqref="L81">
    <cfRule type="expression" dxfId="333" priority="183">
      <formula>_xlfn.ISFORMULA(L81)</formula>
    </cfRule>
  </conditionalFormatting>
  <conditionalFormatting sqref="N81">
    <cfRule type="expression" dxfId="332" priority="182">
      <formula>_xlfn.ISFORMULA(N81)</formula>
    </cfRule>
  </conditionalFormatting>
  <conditionalFormatting sqref="M81">
    <cfRule type="expression" dxfId="331" priority="181">
      <formula>_xlfn.ISFORMULA(M81)</formula>
    </cfRule>
  </conditionalFormatting>
  <conditionalFormatting sqref="G87">
    <cfRule type="expression" dxfId="330" priority="180">
      <formula>_xlfn.ISFORMULA(G87)</formula>
    </cfRule>
  </conditionalFormatting>
  <conditionalFormatting sqref="L87">
    <cfRule type="expression" dxfId="329" priority="179">
      <formula>_xlfn.ISFORMULA(L87)</formula>
    </cfRule>
  </conditionalFormatting>
  <conditionalFormatting sqref="M87">
    <cfRule type="expression" dxfId="328" priority="178">
      <formula>_xlfn.ISFORMULA(M87)</formula>
    </cfRule>
  </conditionalFormatting>
  <conditionalFormatting sqref="N87">
    <cfRule type="expression" dxfId="327" priority="177">
      <formula>_xlfn.ISFORMULA(N87)</formula>
    </cfRule>
  </conditionalFormatting>
  <conditionalFormatting sqref="G88">
    <cfRule type="expression" dxfId="326" priority="176">
      <formula>_xlfn.ISFORMULA(G88)</formula>
    </cfRule>
  </conditionalFormatting>
  <conditionalFormatting sqref="L88">
    <cfRule type="expression" dxfId="325" priority="175">
      <formula>_xlfn.ISFORMULA(L88)</formula>
    </cfRule>
  </conditionalFormatting>
  <conditionalFormatting sqref="M88">
    <cfRule type="expression" dxfId="324" priority="174">
      <formula>_xlfn.ISFORMULA(M88)</formula>
    </cfRule>
  </conditionalFormatting>
  <conditionalFormatting sqref="N88">
    <cfRule type="expression" dxfId="323" priority="173">
      <formula>_xlfn.ISFORMULA(N88)</formula>
    </cfRule>
  </conditionalFormatting>
  <conditionalFormatting sqref="G93">
    <cfRule type="expression" dxfId="322" priority="172">
      <formula>_xlfn.ISFORMULA(G93)</formula>
    </cfRule>
  </conditionalFormatting>
  <conditionalFormatting sqref="G94">
    <cfRule type="expression" dxfId="321" priority="171">
      <formula>_xlfn.ISFORMULA(G94)</formula>
    </cfRule>
  </conditionalFormatting>
  <conditionalFormatting sqref="M93">
    <cfRule type="expression" dxfId="320" priority="170">
      <formula>_xlfn.ISFORMULA(M93)</formula>
    </cfRule>
  </conditionalFormatting>
  <conditionalFormatting sqref="L94">
    <cfRule type="expression" dxfId="319" priority="169">
      <formula>_xlfn.ISFORMULA(L94)</formula>
    </cfRule>
  </conditionalFormatting>
  <conditionalFormatting sqref="N94">
    <cfRule type="expression" dxfId="318" priority="168">
      <formula>_xlfn.ISFORMULA(N94)</formula>
    </cfRule>
  </conditionalFormatting>
  <conditionalFormatting sqref="M94">
    <cfRule type="expression" dxfId="317" priority="167">
      <formula>_xlfn.ISFORMULA(M94)</formula>
    </cfRule>
  </conditionalFormatting>
  <conditionalFormatting sqref="G96">
    <cfRule type="expression" dxfId="316" priority="166">
      <formula>_xlfn.ISFORMULA(G96)</formula>
    </cfRule>
  </conditionalFormatting>
  <conditionalFormatting sqref="M96">
    <cfRule type="expression" dxfId="315" priority="165">
      <formula>_xlfn.ISFORMULA(M96)</formula>
    </cfRule>
  </conditionalFormatting>
  <conditionalFormatting sqref="L96">
    <cfRule type="expression" dxfId="314" priority="164">
      <formula>_xlfn.ISFORMULA(L96)</formula>
    </cfRule>
  </conditionalFormatting>
  <conditionalFormatting sqref="N96">
    <cfRule type="expression" dxfId="313" priority="163">
      <formula>_xlfn.ISFORMULA(N96)</formula>
    </cfRule>
  </conditionalFormatting>
  <conditionalFormatting sqref="G101">
    <cfRule type="expression" dxfId="312" priority="162">
      <formula>_xlfn.ISFORMULA(G101)</formula>
    </cfRule>
  </conditionalFormatting>
  <conditionalFormatting sqref="N101">
    <cfRule type="expression" dxfId="311" priority="160">
      <formula>_xlfn.ISFORMULA(N101)</formula>
    </cfRule>
  </conditionalFormatting>
  <conditionalFormatting sqref="M101">
    <cfRule type="expression" dxfId="310" priority="159">
      <formula>_xlfn.ISFORMULA(M101)</formula>
    </cfRule>
  </conditionalFormatting>
  <conditionalFormatting sqref="M105">
    <cfRule type="expression" dxfId="309" priority="158">
      <formula>_xlfn.ISFORMULA(M105)</formula>
    </cfRule>
  </conditionalFormatting>
  <conditionalFormatting sqref="G105">
    <cfRule type="expression" dxfId="308" priority="157">
      <formula>_xlfn.ISFORMULA(G105)</formula>
    </cfRule>
  </conditionalFormatting>
  <conditionalFormatting sqref="G108">
    <cfRule type="expression" dxfId="307" priority="156">
      <formula>_xlfn.ISFORMULA(G108)</formula>
    </cfRule>
  </conditionalFormatting>
  <conditionalFormatting sqref="L105">
    <cfRule type="expression" dxfId="306" priority="155">
      <formula>_xlfn.ISFORMULA(L105)</formula>
    </cfRule>
  </conditionalFormatting>
  <conditionalFormatting sqref="N105">
    <cfRule type="expression" dxfId="305" priority="154">
      <formula>_xlfn.ISFORMULA(N105)</formula>
    </cfRule>
  </conditionalFormatting>
  <conditionalFormatting sqref="G112">
    <cfRule type="expression" dxfId="304" priority="152">
      <formula>_xlfn.ISFORMULA(G112)</formula>
    </cfRule>
  </conditionalFormatting>
  <conditionalFormatting sqref="G115">
    <cfRule type="expression" dxfId="303" priority="151">
      <formula>_xlfn.ISFORMULA(G115)</formula>
    </cfRule>
  </conditionalFormatting>
  <conditionalFormatting sqref="L108">
    <cfRule type="expression" dxfId="302" priority="150">
      <formula>_xlfn.ISFORMULA(L108)</formula>
    </cfRule>
  </conditionalFormatting>
  <conditionalFormatting sqref="M108">
    <cfRule type="expression" dxfId="301" priority="149">
      <formula>_xlfn.ISFORMULA(M108)</formula>
    </cfRule>
  </conditionalFormatting>
  <conditionalFormatting sqref="N108">
    <cfRule type="expression" dxfId="300" priority="148">
      <formula>_xlfn.ISFORMULA(N108)</formula>
    </cfRule>
  </conditionalFormatting>
  <conditionalFormatting sqref="L112">
    <cfRule type="expression" dxfId="299" priority="144">
      <formula>_xlfn.ISFORMULA(L112)</formula>
    </cfRule>
  </conditionalFormatting>
  <conditionalFormatting sqref="M112">
    <cfRule type="expression" dxfId="298" priority="143">
      <formula>_xlfn.ISFORMULA(M112)</formula>
    </cfRule>
  </conditionalFormatting>
  <conditionalFormatting sqref="N112">
    <cfRule type="expression" dxfId="297" priority="142">
      <formula>_xlfn.ISFORMULA(N112)</formula>
    </cfRule>
  </conditionalFormatting>
  <conditionalFormatting sqref="G122">
    <cfRule type="expression" dxfId="296" priority="141">
      <formula>_xlfn.ISFORMULA(G122)</formula>
    </cfRule>
  </conditionalFormatting>
  <conditionalFormatting sqref="G128">
    <cfRule type="expression" dxfId="295" priority="139">
      <formula>_xlfn.ISFORMULA(G128)</formula>
    </cfRule>
  </conditionalFormatting>
  <conditionalFormatting sqref="G131">
    <cfRule type="expression" dxfId="294" priority="138">
      <formula>_xlfn.ISFORMULA(G131)</formula>
    </cfRule>
  </conditionalFormatting>
  <conditionalFormatting sqref="L115">
    <cfRule type="expression" dxfId="293" priority="137">
      <formula>_xlfn.ISFORMULA(L115)</formula>
    </cfRule>
  </conditionalFormatting>
  <conditionalFormatting sqref="M115">
    <cfRule type="expression" dxfId="292" priority="136">
      <formula>_xlfn.ISFORMULA(M115)</formula>
    </cfRule>
  </conditionalFormatting>
  <conditionalFormatting sqref="N115">
    <cfRule type="expression" dxfId="291" priority="135">
      <formula>_xlfn.ISFORMULA(N115)</formula>
    </cfRule>
  </conditionalFormatting>
  <conditionalFormatting sqref="L122">
    <cfRule type="expression" dxfId="290" priority="134">
      <formula>_xlfn.ISFORMULA(L122)</formula>
    </cfRule>
  </conditionalFormatting>
  <conditionalFormatting sqref="M122">
    <cfRule type="expression" dxfId="289" priority="133">
      <formula>_xlfn.ISFORMULA(M122)</formula>
    </cfRule>
  </conditionalFormatting>
  <conditionalFormatting sqref="N122">
    <cfRule type="expression" dxfId="288" priority="132">
      <formula>_xlfn.ISFORMULA(N122)</formula>
    </cfRule>
  </conditionalFormatting>
  <conditionalFormatting sqref="G136">
    <cfRule type="expression" dxfId="287" priority="128">
      <formula>_xlfn.ISFORMULA(G136)</formula>
    </cfRule>
  </conditionalFormatting>
  <conditionalFormatting sqref="G138">
    <cfRule type="expression" dxfId="286" priority="127">
      <formula>_xlfn.ISFORMULA(G138)</formula>
    </cfRule>
  </conditionalFormatting>
  <conditionalFormatting sqref="L128">
    <cfRule type="expression" dxfId="285" priority="126">
      <formula>_xlfn.ISFORMULA(L128)</formula>
    </cfRule>
  </conditionalFormatting>
  <conditionalFormatting sqref="M128">
    <cfRule type="expression" dxfId="284" priority="125">
      <formula>_xlfn.ISFORMULA(M128)</formula>
    </cfRule>
  </conditionalFormatting>
  <conditionalFormatting sqref="N128">
    <cfRule type="expression" dxfId="283" priority="124">
      <formula>_xlfn.ISFORMULA(N128)</formula>
    </cfRule>
  </conditionalFormatting>
  <conditionalFormatting sqref="L131">
    <cfRule type="expression" dxfId="282" priority="123">
      <formula>_xlfn.ISFORMULA(L131)</formula>
    </cfRule>
  </conditionalFormatting>
  <conditionalFormatting sqref="M131">
    <cfRule type="expression" dxfId="281" priority="122">
      <formula>_xlfn.ISFORMULA(M131)</formula>
    </cfRule>
  </conditionalFormatting>
  <conditionalFormatting sqref="N131">
    <cfRule type="expression" dxfId="280" priority="121">
      <formula>_xlfn.ISFORMULA(N131)</formula>
    </cfRule>
  </conditionalFormatting>
  <conditionalFormatting sqref="M136">
    <cfRule type="expression" dxfId="279" priority="120">
      <formula>_xlfn.ISFORMULA(M136)</formula>
    </cfRule>
  </conditionalFormatting>
  <conditionalFormatting sqref="N136">
    <cfRule type="expression" dxfId="278" priority="118">
      <formula>_xlfn.ISFORMULA(N136)</formula>
    </cfRule>
  </conditionalFormatting>
  <conditionalFormatting sqref="G146">
    <cfRule type="expression" dxfId="277" priority="117">
      <formula>_xlfn.ISFORMULA(G146)</formula>
    </cfRule>
  </conditionalFormatting>
  <conditionalFormatting sqref="G147">
    <cfRule type="expression" dxfId="276" priority="116">
      <formula>_xlfn.ISFORMULA(G147)</formula>
    </cfRule>
  </conditionalFormatting>
  <conditionalFormatting sqref="G153">
    <cfRule type="expression" dxfId="275" priority="115">
      <formula>_xlfn.ISFORMULA(G153)</formula>
    </cfRule>
  </conditionalFormatting>
  <conditionalFormatting sqref="G159">
    <cfRule type="expression" dxfId="274" priority="114">
      <formula>_xlfn.ISFORMULA(G159)</formula>
    </cfRule>
  </conditionalFormatting>
  <conditionalFormatting sqref="G166:G167">
    <cfRule type="expression" dxfId="273" priority="113">
      <formula>_xlfn.ISFORMULA(G166)</formula>
    </cfRule>
  </conditionalFormatting>
  <conditionalFormatting sqref="L138">
    <cfRule type="expression" dxfId="272" priority="112">
      <formula>_xlfn.ISFORMULA(L138)</formula>
    </cfRule>
  </conditionalFormatting>
  <conditionalFormatting sqref="M138">
    <cfRule type="expression" dxfId="271" priority="111">
      <formula>_xlfn.ISFORMULA(M138)</formula>
    </cfRule>
  </conditionalFormatting>
  <conditionalFormatting sqref="N138">
    <cfRule type="expression" dxfId="270" priority="110">
      <formula>_xlfn.ISFORMULA(N138)</formula>
    </cfRule>
  </conditionalFormatting>
  <conditionalFormatting sqref="L146">
    <cfRule type="expression" dxfId="269" priority="109">
      <formula>_xlfn.ISFORMULA(L146)</formula>
    </cfRule>
  </conditionalFormatting>
  <conditionalFormatting sqref="M146">
    <cfRule type="expression" dxfId="268" priority="108">
      <formula>_xlfn.ISFORMULA(M146)</formula>
    </cfRule>
  </conditionalFormatting>
  <conditionalFormatting sqref="N146">
    <cfRule type="expression" dxfId="267" priority="107">
      <formula>_xlfn.ISFORMULA(N146)</formula>
    </cfRule>
  </conditionalFormatting>
  <conditionalFormatting sqref="L147">
    <cfRule type="expression" dxfId="266" priority="106">
      <formula>_xlfn.ISFORMULA(L147)</formula>
    </cfRule>
  </conditionalFormatting>
  <conditionalFormatting sqref="M147">
    <cfRule type="expression" dxfId="265" priority="105">
      <formula>_xlfn.ISFORMULA(M147)</formula>
    </cfRule>
  </conditionalFormatting>
  <conditionalFormatting sqref="N147">
    <cfRule type="expression" dxfId="264" priority="104">
      <formula>_xlfn.ISFORMULA(N147)</formula>
    </cfRule>
  </conditionalFormatting>
  <conditionalFormatting sqref="L153">
    <cfRule type="expression" dxfId="263" priority="103">
      <formula>_xlfn.ISFORMULA(L153)</formula>
    </cfRule>
  </conditionalFormatting>
  <conditionalFormatting sqref="M153">
    <cfRule type="expression" dxfId="262" priority="102">
      <formula>_xlfn.ISFORMULA(M153)</formula>
    </cfRule>
  </conditionalFormatting>
  <conditionalFormatting sqref="N153">
    <cfRule type="expression" dxfId="261" priority="101">
      <formula>_xlfn.ISFORMULA(N153)</formula>
    </cfRule>
  </conditionalFormatting>
  <conditionalFormatting sqref="L159">
    <cfRule type="expression" dxfId="260" priority="100">
      <formula>_xlfn.ISFORMULA(L159)</formula>
    </cfRule>
  </conditionalFormatting>
  <conditionalFormatting sqref="M159">
    <cfRule type="expression" dxfId="259" priority="99">
      <formula>_xlfn.ISFORMULA(M159)</formula>
    </cfRule>
  </conditionalFormatting>
  <conditionalFormatting sqref="N159">
    <cfRule type="expression" dxfId="258" priority="98">
      <formula>_xlfn.ISFORMULA(N159)</formula>
    </cfRule>
  </conditionalFormatting>
  <conditionalFormatting sqref="L166:L167">
    <cfRule type="expression" dxfId="257" priority="97">
      <formula>_xlfn.ISFORMULA(L166)</formula>
    </cfRule>
  </conditionalFormatting>
  <conditionalFormatting sqref="M166:M167">
    <cfRule type="expression" dxfId="256" priority="96">
      <formula>_xlfn.ISFORMULA(M166)</formula>
    </cfRule>
  </conditionalFormatting>
  <conditionalFormatting sqref="N166">
    <cfRule type="expression" dxfId="255" priority="95">
      <formula>_xlfn.ISFORMULA(N166)</formula>
    </cfRule>
  </conditionalFormatting>
  <conditionalFormatting sqref="G169">
    <cfRule type="expression" dxfId="254" priority="94">
      <formula>_xlfn.ISFORMULA(G169)</formula>
    </cfRule>
  </conditionalFormatting>
  <conditionalFormatting sqref="G172">
    <cfRule type="expression" dxfId="253" priority="93">
      <formula>_xlfn.ISFORMULA(G172)</formula>
    </cfRule>
  </conditionalFormatting>
  <conditionalFormatting sqref="N167">
    <cfRule type="expression" dxfId="252" priority="92">
      <formula>_xlfn.ISFORMULA(N167)</formula>
    </cfRule>
  </conditionalFormatting>
  <conditionalFormatting sqref="L169:N169">
    <cfRule type="expression" dxfId="251" priority="91">
      <formula>_xlfn.ISFORMULA(L169)</formula>
    </cfRule>
  </conditionalFormatting>
  <conditionalFormatting sqref="K172:N172 K173">
    <cfRule type="expression" dxfId="250" priority="90">
      <formula>_xlfn.ISFORMULA(K172)</formula>
    </cfRule>
  </conditionalFormatting>
  <conditionalFormatting sqref="G173">
    <cfRule type="expression" dxfId="249" priority="89">
      <formula>_xlfn.ISFORMULA(G173)</formula>
    </cfRule>
  </conditionalFormatting>
  <conditionalFormatting sqref="G177">
    <cfRule type="expression" dxfId="248" priority="88">
      <formula>_xlfn.ISFORMULA(G177)</formula>
    </cfRule>
  </conditionalFormatting>
  <conditionalFormatting sqref="G180">
    <cfRule type="expression" dxfId="247" priority="87">
      <formula>_xlfn.ISFORMULA(G180)</formula>
    </cfRule>
  </conditionalFormatting>
  <conditionalFormatting sqref="L173">
    <cfRule type="expression" dxfId="246" priority="86">
      <formula>_xlfn.ISFORMULA(L173)</formula>
    </cfRule>
  </conditionalFormatting>
  <conditionalFormatting sqref="M173">
    <cfRule type="expression" dxfId="245" priority="85">
      <formula>_xlfn.ISFORMULA(M173)</formula>
    </cfRule>
  </conditionalFormatting>
  <conditionalFormatting sqref="N173">
    <cfRule type="expression" dxfId="244" priority="84">
      <formula>_xlfn.ISFORMULA(N173)</formula>
    </cfRule>
  </conditionalFormatting>
  <conditionalFormatting sqref="G183">
    <cfRule type="expression" dxfId="243" priority="83">
      <formula>_xlfn.ISFORMULA(G183)</formula>
    </cfRule>
  </conditionalFormatting>
  <conditionalFormatting sqref="G185">
    <cfRule type="expression" dxfId="242" priority="82">
      <formula>_xlfn.ISFORMULA(G185)</formula>
    </cfRule>
  </conditionalFormatting>
  <conditionalFormatting sqref="G187">
    <cfRule type="expression" dxfId="241" priority="81">
      <formula>_xlfn.ISFORMULA(G187)</formula>
    </cfRule>
  </conditionalFormatting>
  <conditionalFormatting sqref="L177">
    <cfRule type="expression" dxfId="240" priority="80">
      <formula>_xlfn.ISFORMULA(L177)</formula>
    </cfRule>
  </conditionalFormatting>
  <conditionalFormatting sqref="M177">
    <cfRule type="expression" dxfId="239" priority="79">
      <formula>_xlfn.ISFORMULA(M177)</formula>
    </cfRule>
  </conditionalFormatting>
  <conditionalFormatting sqref="N177">
    <cfRule type="expression" dxfId="238" priority="78">
      <formula>_xlfn.ISFORMULA(N177)</formula>
    </cfRule>
  </conditionalFormatting>
  <conditionalFormatting sqref="K180:L180">
    <cfRule type="expression" dxfId="237" priority="77">
      <formula>_xlfn.ISFORMULA(K180)</formula>
    </cfRule>
  </conditionalFormatting>
  <conditionalFormatting sqref="M180">
    <cfRule type="expression" dxfId="236" priority="76">
      <formula>_xlfn.ISFORMULA(M180)</formula>
    </cfRule>
  </conditionalFormatting>
  <conditionalFormatting sqref="N180">
    <cfRule type="expression" dxfId="235" priority="75">
      <formula>_xlfn.ISFORMULA(N180)</formula>
    </cfRule>
  </conditionalFormatting>
  <conditionalFormatting sqref="K185">
    <cfRule type="expression" dxfId="234" priority="74">
      <formula>_xlfn.ISFORMULA(K185)</formula>
    </cfRule>
  </conditionalFormatting>
  <conditionalFormatting sqref="L185">
    <cfRule type="expression" dxfId="233" priority="73">
      <formula>_xlfn.ISFORMULA(L185)</formula>
    </cfRule>
  </conditionalFormatting>
  <conditionalFormatting sqref="M185">
    <cfRule type="expression" dxfId="232" priority="72">
      <formula>_xlfn.ISFORMULA(M185)</formula>
    </cfRule>
  </conditionalFormatting>
  <conditionalFormatting sqref="N185">
    <cfRule type="expression" dxfId="231" priority="71">
      <formula>_xlfn.ISFORMULA(N185)</formula>
    </cfRule>
  </conditionalFormatting>
  <conditionalFormatting sqref="K183">
    <cfRule type="expression" dxfId="230" priority="70">
      <formula>_xlfn.ISFORMULA(K183)</formula>
    </cfRule>
  </conditionalFormatting>
  <conditionalFormatting sqref="L183">
    <cfRule type="expression" dxfId="229" priority="69">
      <formula>_xlfn.ISFORMULA(L183)</formula>
    </cfRule>
  </conditionalFormatting>
  <conditionalFormatting sqref="M183">
    <cfRule type="expression" dxfId="228" priority="68">
      <formula>_xlfn.ISFORMULA(M183)</formula>
    </cfRule>
  </conditionalFormatting>
  <conditionalFormatting sqref="N183">
    <cfRule type="expression" dxfId="227" priority="67">
      <formula>_xlfn.ISFORMULA(N183)</formula>
    </cfRule>
  </conditionalFormatting>
  <conditionalFormatting sqref="L187">
    <cfRule type="expression" dxfId="226" priority="66">
      <formula>_xlfn.ISFORMULA(L187)</formula>
    </cfRule>
  </conditionalFormatting>
  <conditionalFormatting sqref="M187">
    <cfRule type="expression" dxfId="225" priority="65">
      <formula>_xlfn.ISFORMULA(M187)</formula>
    </cfRule>
  </conditionalFormatting>
  <conditionalFormatting sqref="N187">
    <cfRule type="expression" dxfId="224" priority="64">
      <formula>_xlfn.ISFORMULA(N187)</formula>
    </cfRule>
  </conditionalFormatting>
  <conditionalFormatting sqref="G192">
    <cfRule type="expression" dxfId="223" priority="63">
      <formula>_xlfn.ISFORMULA(G192)</formula>
    </cfRule>
  </conditionalFormatting>
  <conditionalFormatting sqref="G198">
    <cfRule type="expression" dxfId="222" priority="62">
      <formula>_xlfn.ISFORMULA(G198)</formula>
    </cfRule>
  </conditionalFormatting>
  <conditionalFormatting sqref="G202">
    <cfRule type="expression" dxfId="221" priority="61">
      <formula>_xlfn.ISFORMULA(G202)</formula>
    </cfRule>
  </conditionalFormatting>
  <conditionalFormatting sqref="G208">
    <cfRule type="expression" dxfId="220" priority="60">
      <formula>_xlfn.ISFORMULA(G208)</formula>
    </cfRule>
  </conditionalFormatting>
  <conditionalFormatting sqref="G211">
    <cfRule type="expression" dxfId="219" priority="59">
      <formula>_xlfn.ISFORMULA(G211)</formula>
    </cfRule>
  </conditionalFormatting>
  <conditionalFormatting sqref="G212">
    <cfRule type="expression" dxfId="218" priority="58">
      <formula>_xlfn.ISFORMULA(G212)</formula>
    </cfRule>
  </conditionalFormatting>
  <conditionalFormatting sqref="G216">
    <cfRule type="expression" dxfId="217" priority="57">
      <formula>_xlfn.ISFORMULA(G216)</formula>
    </cfRule>
  </conditionalFormatting>
  <conditionalFormatting sqref="G217">
    <cfRule type="expression" dxfId="216" priority="56">
      <formula>_xlfn.ISFORMULA(G217)</formula>
    </cfRule>
  </conditionalFormatting>
  <conditionalFormatting sqref="L192">
    <cfRule type="expression" dxfId="215" priority="55">
      <formula>_xlfn.ISFORMULA(L192)</formula>
    </cfRule>
  </conditionalFormatting>
  <conditionalFormatting sqref="M192">
    <cfRule type="expression" dxfId="214" priority="54">
      <formula>_xlfn.ISFORMULA(M192)</formula>
    </cfRule>
  </conditionalFormatting>
  <conditionalFormatting sqref="N192">
    <cfRule type="expression" dxfId="213" priority="53">
      <formula>_xlfn.ISFORMULA(N192)</formula>
    </cfRule>
  </conditionalFormatting>
  <conditionalFormatting sqref="K198">
    <cfRule type="expression" dxfId="212" priority="52">
      <formula>_xlfn.ISFORMULA(K198)</formula>
    </cfRule>
  </conditionalFormatting>
  <conditionalFormatting sqref="L198">
    <cfRule type="expression" dxfId="211" priority="51">
      <formula>_xlfn.ISFORMULA(L198)</formula>
    </cfRule>
  </conditionalFormatting>
  <conditionalFormatting sqref="M198">
    <cfRule type="expression" dxfId="210" priority="50">
      <formula>_xlfn.ISFORMULA(M198)</formula>
    </cfRule>
  </conditionalFormatting>
  <conditionalFormatting sqref="N198">
    <cfRule type="expression" dxfId="209" priority="49">
      <formula>_xlfn.ISFORMULA(N198)</formula>
    </cfRule>
  </conditionalFormatting>
  <conditionalFormatting sqref="L202">
    <cfRule type="expression" dxfId="208" priority="48">
      <formula>_xlfn.ISFORMULA(L202)</formula>
    </cfRule>
  </conditionalFormatting>
  <conditionalFormatting sqref="M202">
    <cfRule type="expression" dxfId="207" priority="47">
      <formula>_xlfn.ISFORMULA(M202)</formula>
    </cfRule>
  </conditionalFormatting>
  <conditionalFormatting sqref="N202">
    <cfRule type="expression" dxfId="206" priority="46">
      <formula>_xlfn.ISFORMULA(N202)</formula>
    </cfRule>
  </conditionalFormatting>
  <conditionalFormatting sqref="K208">
    <cfRule type="expression" dxfId="205" priority="45">
      <formula>_xlfn.ISFORMULA(K208)</formula>
    </cfRule>
  </conditionalFormatting>
  <conditionalFormatting sqref="L208">
    <cfRule type="expression" dxfId="204" priority="44">
      <formula>_xlfn.ISFORMULA(L208)</formula>
    </cfRule>
  </conditionalFormatting>
  <conditionalFormatting sqref="M208">
    <cfRule type="expression" dxfId="203" priority="43">
      <formula>_xlfn.ISFORMULA(M208)</formula>
    </cfRule>
  </conditionalFormatting>
  <conditionalFormatting sqref="N208">
    <cfRule type="expression" dxfId="202" priority="42">
      <formula>_xlfn.ISFORMULA(N208)</formula>
    </cfRule>
  </conditionalFormatting>
  <conditionalFormatting sqref="K211:N211">
    <cfRule type="expression" dxfId="201" priority="41">
      <formula>_xlfn.ISFORMULA(K211)</formula>
    </cfRule>
  </conditionalFormatting>
  <conditionalFormatting sqref="M212">
    <cfRule type="expression" dxfId="200" priority="39">
      <formula>_xlfn.ISFORMULA(M212)</formula>
    </cfRule>
  </conditionalFormatting>
  <conditionalFormatting sqref="N212">
    <cfRule type="expression" dxfId="199" priority="38">
      <formula>_xlfn.ISFORMULA(N212)</formula>
    </cfRule>
  </conditionalFormatting>
  <conditionalFormatting sqref="G219">
    <cfRule type="expression" dxfId="198" priority="37">
      <formula>_xlfn.ISFORMULA(G219)</formula>
    </cfRule>
  </conditionalFormatting>
  <conditionalFormatting sqref="L217">
    <cfRule type="expression" dxfId="197" priority="36">
      <formula>_xlfn.ISFORMULA(L217)</formula>
    </cfRule>
  </conditionalFormatting>
  <conditionalFormatting sqref="M217">
    <cfRule type="expression" dxfId="196" priority="35">
      <formula>_xlfn.ISFORMULA(M217)</formula>
    </cfRule>
  </conditionalFormatting>
  <conditionalFormatting sqref="N217">
    <cfRule type="expression" dxfId="195" priority="34">
      <formula>_xlfn.ISFORMULA(N217)</formula>
    </cfRule>
  </conditionalFormatting>
  <conditionalFormatting sqref="K219:N219">
    <cfRule type="expression" dxfId="194" priority="33">
      <formula>_xlfn.ISFORMULA(K219)</formula>
    </cfRule>
  </conditionalFormatting>
  <conditionalFormatting sqref="N222">
    <cfRule type="expression" dxfId="193" priority="30">
      <formula>_xlfn.ISFORMULA(N222)</formula>
    </cfRule>
  </conditionalFormatting>
  <conditionalFormatting sqref="K222:L223">
    <cfRule type="expression" dxfId="192" priority="29">
      <formula>_xlfn.ISFORMULA(K222)</formula>
    </cfRule>
  </conditionalFormatting>
  <conditionalFormatting sqref="G222:G224">
    <cfRule type="expression" dxfId="191" priority="28">
      <formula>_xlfn.ISFORMULA(G222)</formula>
    </cfRule>
  </conditionalFormatting>
  <conditionalFormatting sqref="M223:N223">
    <cfRule type="expression" dxfId="190" priority="27">
      <formula>_xlfn.ISFORMULA(M223)</formula>
    </cfRule>
  </conditionalFormatting>
  <conditionalFormatting sqref="M222">
    <cfRule type="expression" dxfId="189" priority="26">
      <formula>_xlfn.ISFORMULA(M222)</formula>
    </cfRule>
  </conditionalFormatting>
  <conditionalFormatting sqref="K224:N224">
    <cfRule type="expression" dxfId="188" priority="25">
      <formula>_xlfn.ISFORMULA(K224)</formula>
    </cfRule>
  </conditionalFormatting>
  <conditionalFormatting sqref="N6">
    <cfRule type="expression" dxfId="187" priority="3">
      <formula>_xlfn.ISFORMULA(N6)</formula>
    </cfRule>
  </conditionalFormatting>
  <conditionalFormatting sqref="J124">
    <cfRule type="expression" dxfId="186" priority="2">
      <formula>_xlfn.ISFORMULA(J124)</formula>
    </cfRule>
  </conditionalFormatting>
  <pageMargins left="0.70866141732283472" right="0.70866141732283472" top="0.74803149606299213" bottom="0.74803149606299213" header="0.31496062992125984" footer="0.31496062992125984"/>
  <pageSetup paperSize="5" scale="55" orientation="landscape" r:id="rId1"/>
  <ignoredErrors>
    <ignoredError sqref="H56 H65:H6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FEC78-715A-4A8F-9D0F-97BDCEB8B45F}">
  <dimension ref="A1:CG315"/>
  <sheetViews>
    <sheetView topLeftCell="A214" zoomScaleNormal="100" zoomScaleSheetLayoutView="84" workbookViewId="0">
      <selection activeCell="A216" sqref="A216:XFD224"/>
    </sheetView>
  </sheetViews>
  <sheetFormatPr baseColWidth="10" defaultRowHeight="15" x14ac:dyDescent="0.25"/>
  <cols>
    <col min="1" max="1" width="6.7109375" customWidth="1"/>
    <col min="2" max="2" width="11.5703125" style="3" hidden="1" customWidth="1"/>
    <col min="3" max="3" width="15.140625" style="1" hidden="1" customWidth="1"/>
    <col min="4" max="4" width="43.140625" style="1" customWidth="1"/>
    <col min="5" max="5" width="15.85546875" style="7" customWidth="1"/>
    <col min="6" max="6" width="41" style="7" customWidth="1"/>
    <col min="7" max="7" width="12.42578125" style="6" hidden="1" customWidth="1"/>
    <col min="8" max="8" width="17.140625" style="6" hidden="1" customWidth="1"/>
    <col min="9" max="9" width="18" style="6" hidden="1" customWidth="1"/>
    <col min="10" max="10" width="19" style="6" hidden="1" customWidth="1"/>
    <col min="11" max="11" width="17.140625" style="6" hidden="1" customWidth="1"/>
    <col min="12" max="12" width="18.5703125" style="6" hidden="1" customWidth="1"/>
    <col min="13" max="13" width="16.7109375" style="6" hidden="1" customWidth="1"/>
    <col min="14" max="14" width="19.140625" style="6" hidden="1" customWidth="1"/>
    <col min="15" max="15" width="30.85546875" style="9" customWidth="1"/>
  </cols>
  <sheetData>
    <row r="1" spans="1:85" s="1" customFormat="1" ht="30" x14ac:dyDescent="0.2">
      <c r="B1" s="83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2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</row>
    <row r="2" spans="1:85" s="1" customFormat="1" ht="26.25" x14ac:dyDescent="0.2">
      <c r="B2" s="84" t="s">
        <v>3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2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pans="1:85" s="1" customFormat="1" ht="26.25" x14ac:dyDescent="0.2">
      <c r="B3" s="84" t="s">
        <v>453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2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</row>
    <row r="4" spans="1:85" ht="72.75" customHeight="1" x14ac:dyDescent="0.25">
      <c r="A4" s="20" t="s">
        <v>156</v>
      </c>
      <c r="B4" s="20" t="s">
        <v>293</v>
      </c>
      <c r="C4" s="21" t="s">
        <v>1</v>
      </c>
      <c r="D4" s="21" t="s">
        <v>2</v>
      </c>
      <c r="E4" s="22" t="s">
        <v>153</v>
      </c>
      <c r="F4" s="21" t="s">
        <v>4</v>
      </c>
      <c r="G4" s="21" t="s">
        <v>294</v>
      </c>
      <c r="H4" s="21" t="s">
        <v>295</v>
      </c>
      <c r="I4" s="21" t="s">
        <v>290</v>
      </c>
      <c r="J4" s="21" t="s">
        <v>296</v>
      </c>
      <c r="K4" s="21" t="s">
        <v>292</v>
      </c>
      <c r="L4" s="21" t="s">
        <v>291</v>
      </c>
      <c r="M4" s="21" t="s">
        <v>277</v>
      </c>
      <c r="N4" s="22" t="s">
        <v>278</v>
      </c>
    </row>
    <row r="5" spans="1:85" s="2" customFormat="1" ht="51" customHeight="1" x14ac:dyDescent="0.25">
      <c r="A5" s="38">
        <v>1</v>
      </c>
      <c r="B5" s="39" t="s">
        <v>155</v>
      </c>
      <c r="C5" s="39" t="s">
        <v>100</v>
      </c>
      <c r="D5" s="13" t="s">
        <v>190</v>
      </c>
      <c r="E5" s="39" t="s">
        <v>48</v>
      </c>
      <c r="F5" s="39" t="s">
        <v>142</v>
      </c>
      <c r="G5" s="35">
        <v>0.95799999999999996</v>
      </c>
      <c r="H5" s="37">
        <v>135051968.74000001</v>
      </c>
      <c r="I5" s="37">
        <v>2246412016.5999999</v>
      </c>
      <c r="J5" s="37">
        <f t="shared" ref="J5:J68" si="0">+H5+I5</f>
        <v>2381463985.3400002</v>
      </c>
      <c r="K5" s="37">
        <v>0</v>
      </c>
      <c r="L5" s="37">
        <v>2285958384.8899999</v>
      </c>
      <c r="M5" s="37">
        <v>0</v>
      </c>
      <c r="N5" s="37">
        <v>2285958384.9000001</v>
      </c>
      <c r="O5" s="9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</row>
    <row r="6" spans="1:85" s="2" customFormat="1" ht="37.5" customHeight="1" x14ac:dyDescent="0.25">
      <c r="A6" s="38">
        <f t="shared" ref="A6:A69" si="1">+A5+1</f>
        <v>2</v>
      </c>
      <c r="B6" s="39" t="s">
        <v>155</v>
      </c>
      <c r="C6" s="39" t="s">
        <v>100</v>
      </c>
      <c r="D6" s="13" t="s">
        <v>151</v>
      </c>
      <c r="E6" s="39" t="s">
        <v>49</v>
      </c>
      <c r="F6" s="39" t="s">
        <v>279</v>
      </c>
      <c r="G6" s="35">
        <v>0.93200000000000005</v>
      </c>
      <c r="H6" s="37">
        <v>1475303325.55</v>
      </c>
      <c r="I6" s="37">
        <v>17619739971.59</v>
      </c>
      <c r="J6" s="37">
        <f t="shared" si="0"/>
        <v>19095043297.139999</v>
      </c>
      <c r="K6" s="37">
        <v>1307451016.8299999</v>
      </c>
      <c r="L6" s="37">
        <v>19019825952.220001</v>
      </c>
      <c r="M6" s="37">
        <v>193408694.56999999</v>
      </c>
      <c r="N6" s="37">
        <v>18083681319.240002</v>
      </c>
      <c r="O6" s="9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</row>
    <row r="7" spans="1:85" s="2" customFormat="1" ht="40.5" customHeight="1" x14ac:dyDescent="0.25">
      <c r="A7" s="38">
        <f t="shared" si="1"/>
        <v>3</v>
      </c>
      <c r="B7" s="39" t="s">
        <v>155</v>
      </c>
      <c r="C7" s="39" t="s">
        <v>100</v>
      </c>
      <c r="D7" s="13" t="s">
        <v>5</v>
      </c>
      <c r="E7" s="39" t="s">
        <v>50</v>
      </c>
      <c r="F7" s="39" t="s">
        <v>107</v>
      </c>
      <c r="G7" s="35">
        <v>0.32700000000000001</v>
      </c>
      <c r="H7" s="37">
        <v>150000000</v>
      </c>
      <c r="I7" s="37">
        <v>54383025.600000001</v>
      </c>
      <c r="J7" s="37">
        <f t="shared" si="0"/>
        <v>204383025.59999999</v>
      </c>
      <c r="K7" s="37">
        <v>0</v>
      </c>
      <c r="L7" s="37">
        <v>24525705.760000002</v>
      </c>
      <c r="M7" s="37">
        <v>0</v>
      </c>
      <c r="N7" s="37">
        <v>48394279.32</v>
      </c>
      <c r="O7" s="9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</row>
    <row r="8" spans="1:85" s="2" customFormat="1" ht="35.25" customHeight="1" x14ac:dyDescent="0.25">
      <c r="A8" s="38">
        <f t="shared" si="1"/>
        <v>4</v>
      </c>
      <c r="B8" s="39" t="s">
        <v>155</v>
      </c>
      <c r="C8" s="39" t="s">
        <v>100</v>
      </c>
      <c r="D8" s="13" t="s">
        <v>152</v>
      </c>
      <c r="E8" s="39" t="s">
        <v>51</v>
      </c>
      <c r="F8" s="39" t="s">
        <v>128</v>
      </c>
      <c r="G8" s="35">
        <v>0.94589999999999996</v>
      </c>
      <c r="H8" s="37">
        <v>1439185892.02</v>
      </c>
      <c r="I8" s="37">
        <v>575350325.54999995</v>
      </c>
      <c r="J8" s="37">
        <f t="shared" si="0"/>
        <v>2014536217.5699999</v>
      </c>
      <c r="K8" s="37">
        <v>0</v>
      </c>
      <c r="L8" s="37">
        <v>1905567031.7</v>
      </c>
      <c r="M8" s="37">
        <v>0</v>
      </c>
      <c r="N8" s="37">
        <v>1905567031.71</v>
      </c>
      <c r="O8" s="9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</row>
    <row r="9" spans="1:85" s="2" customFormat="1" ht="43.5" customHeight="1" x14ac:dyDescent="0.25">
      <c r="A9" s="38">
        <f t="shared" si="1"/>
        <v>5</v>
      </c>
      <c r="B9" s="39" t="s">
        <v>155</v>
      </c>
      <c r="C9" s="39" t="s">
        <v>100</v>
      </c>
      <c r="D9" s="13" t="s">
        <v>6</v>
      </c>
      <c r="E9" s="39" t="s">
        <v>53</v>
      </c>
      <c r="F9" s="39" t="s">
        <v>154</v>
      </c>
      <c r="G9" s="35">
        <v>0.57441769067999993</v>
      </c>
      <c r="H9" s="37">
        <v>250000000</v>
      </c>
      <c r="I9" s="37">
        <v>0</v>
      </c>
      <c r="J9" s="37">
        <f t="shared" si="0"/>
        <v>250000000</v>
      </c>
      <c r="K9" s="37">
        <v>0</v>
      </c>
      <c r="L9" s="37">
        <v>143604422.66999999</v>
      </c>
      <c r="M9" s="37">
        <v>0</v>
      </c>
      <c r="N9" s="37">
        <v>157703317.00999999</v>
      </c>
      <c r="O9" s="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</row>
    <row r="10" spans="1:85" ht="42.75" customHeight="1" x14ac:dyDescent="0.25">
      <c r="A10" s="38">
        <f t="shared" si="1"/>
        <v>6</v>
      </c>
      <c r="B10" s="39" t="s">
        <v>155</v>
      </c>
      <c r="C10" s="39" t="s">
        <v>100</v>
      </c>
      <c r="D10" s="13" t="s">
        <v>105</v>
      </c>
      <c r="E10" s="39" t="s">
        <v>54</v>
      </c>
      <c r="F10" s="39" t="s">
        <v>111</v>
      </c>
      <c r="G10" s="35">
        <v>0.34670000000000001</v>
      </c>
      <c r="H10" s="37">
        <v>200000000</v>
      </c>
      <c r="I10" s="37">
        <v>46548555.119999997</v>
      </c>
      <c r="J10" s="37">
        <f t="shared" si="0"/>
        <v>246548555.12</v>
      </c>
      <c r="K10" s="37">
        <v>5502717.7699999996</v>
      </c>
      <c r="L10" s="37">
        <v>99061126.400000006</v>
      </c>
      <c r="M10" s="37">
        <v>4127038.33</v>
      </c>
      <c r="N10" s="37">
        <v>123605555.81999999</v>
      </c>
    </row>
    <row r="11" spans="1:85" ht="52.5" customHeight="1" x14ac:dyDescent="0.25">
      <c r="A11" s="38">
        <f t="shared" si="1"/>
        <v>7</v>
      </c>
      <c r="B11" s="39" t="s">
        <v>155</v>
      </c>
      <c r="C11" s="39" t="s">
        <v>100</v>
      </c>
      <c r="D11" s="13" t="s">
        <v>7</v>
      </c>
      <c r="E11" s="39" t="s">
        <v>55</v>
      </c>
      <c r="F11" s="39" t="s">
        <v>108</v>
      </c>
      <c r="G11" s="35">
        <v>0.86399999999999999</v>
      </c>
      <c r="H11" s="37">
        <v>350000000</v>
      </c>
      <c r="I11" s="37">
        <v>87386658.069999993</v>
      </c>
      <c r="J11" s="37">
        <f t="shared" si="0"/>
        <v>437386658.06999999</v>
      </c>
      <c r="K11" s="37">
        <v>0</v>
      </c>
      <c r="L11" s="37">
        <v>377880312.58999997</v>
      </c>
      <c r="M11" s="37">
        <v>0</v>
      </c>
      <c r="N11" s="37">
        <v>358986297.00999999</v>
      </c>
    </row>
    <row r="12" spans="1:85" ht="39" customHeight="1" x14ac:dyDescent="0.25">
      <c r="A12" s="38">
        <f t="shared" si="1"/>
        <v>8</v>
      </c>
      <c r="B12" s="39" t="s">
        <v>155</v>
      </c>
      <c r="C12" s="39" t="s">
        <v>100</v>
      </c>
      <c r="D12" s="13" t="s">
        <v>8</v>
      </c>
      <c r="E12" s="39" t="s">
        <v>56</v>
      </c>
      <c r="F12" s="39" t="s">
        <v>109</v>
      </c>
      <c r="G12" s="35">
        <v>0.4592</v>
      </c>
      <c r="H12" s="37">
        <v>100000000</v>
      </c>
      <c r="I12" s="37">
        <v>24900000</v>
      </c>
      <c r="J12" s="37">
        <f t="shared" si="0"/>
        <v>124900000</v>
      </c>
      <c r="K12" s="37">
        <v>0</v>
      </c>
      <c r="L12" s="37">
        <v>57351762.530000001</v>
      </c>
      <c r="M12" s="37">
        <v>0</v>
      </c>
      <c r="N12" s="37">
        <v>56925384.799999997</v>
      </c>
    </row>
    <row r="13" spans="1:85" ht="40.5" customHeight="1" x14ac:dyDescent="0.25">
      <c r="A13" s="38">
        <f t="shared" si="1"/>
        <v>9</v>
      </c>
      <c r="B13" s="39" t="s">
        <v>155</v>
      </c>
      <c r="C13" s="39" t="s">
        <v>100</v>
      </c>
      <c r="D13" s="13" t="s">
        <v>9</v>
      </c>
      <c r="E13" s="39" t="s">
        <v>57</v>
      </c>
      <c r="F13" s="39" t="s">
        <v>110</v>
      </c>
      <c r="G13" s="35">
        <v>0.71930000000000005</v>
      </c>
      <c r="H13" s="37">
        <v>500000000</v>
      </c>
      <c r="I13" s="37">
        <v>117407565.01000001</v>
      </c>
      <c r="J13" s="37">
        <f t="shared" si="0"/>
        <v>617407565.00999999</v>
      </c>
      <c r="K13" s="37">
        <v>0</v>
      </c>
      <c r="L13" s="37">
        <v>444098275.91000003</v>
      </c>
      <c r="M13" s="37">
        <v>0</v>
      </c>
      <c r="N13" s="37">
        <v>456555219.91000003</v>
      </c>
    </row>
    <row r="14" spans="1:85" ht="45" customHeight="1" x14ac:dyDescent="0.25">
      <c r="A14" s="38">
        <f t="shared" si="1"/>
        <v>10</v>
      </c>
      <c r="B14" s="39" t="s">
        <v>155</v>
      </c>
      <c r="C14" s="39" t="s">
        <v>100</v>
      </c>
      <c r="D14" s="13" t="s">
        <v>10</v>
      </c>
      <c r="E14" s="39" t="s">
        <v>58</v>
      </c>
      <c r="F14" s="39" t="s">
        <v>280</v>
      </c>
      <c r="G14" s="35">
        <v>1.0182</v>
      </c>
      <c r="H14" s="37">
        <v>350000000</v>
      </c>
      <c r="I14" s="37">
        <v>77077805.599999994</v>
      </c>
      <c r="J14" s="37">
        <f t="shared" si="0"/>
        <v>427077805.60000002</v>
      </c>
      <c r="K14" s="37">
        <v>0</v>
      </c>
      <c r="L14" s="37">
        <v>408632428.99000001</v>
      </c>
      <c r="M14" s="37">
        <v>0</v>
      </c>
      <c r="N14" s="37">
        <v>388200807.52999997</v>
      </c>
    </row>
    <row r="15" spans="1:85" ht="35.25" customHeight="1" x14ac:dyDescent="0.25">
      <c r="A15" s="38">
        <f t="shared" si="1"/>
        <v>11</v>
      </c>
      <c r="B15" s="39" t="s">
        <v>155</v>
      </c>
      <c r="C15" s="39" t="s">
        <v>100</v>
      </c>
      <c r="D15" s="13" t="s">
        <v>11</v>
      </c>
      <c r="E15" s="39" t="s">
        <v>59</v>
      </c>
      <c r="F15" s="39" t="s">
        <v>117</v>
      </c>
      <c r="G15" s="35">
        <v>0.85240000000000005</v>
      </c>
      <c r="H15" s="37">
        <v>900000000</v>
      </c>
      <c r="I15" s="37">
        <v>224999139.59999999</v>
      </c>
      <c r="J15" s="37">
        <f t="shared" si="0"/>
        <v>1124999139.5999999</v>
      </c>
      <c r="K15" s="37">
        <v>0</v>
      </c>
      <c r="L15" s="37">
        <v>958907330.00999999</v>
      </c>
      <c r="M15" s="37">
        <v>0</v>
      </c>
      <c r="N15" s="37">
        <v>910961963.48300004</v>
      </c>
    </row>
    <row r="16" spans="1:85" ht="48.75" customHeight="1" x14ac:dyDescent="0.25">
      <c r="A16" s="38">
        <f t="shared" si="1"/>
        <v>12</v>
      </c>
      <c r="B16" s="39" t="s">
        <v>155</v>
      </c>
      <c r="C16" s="39" t="s">
        <v>100</v>
      </c>
      <c r="D16" s="13" t="s">
        <v>12</v>
      </c>
      <c r="E16" s="39" t="s">
        <v>60</v>
      </c>
      <c r="F16" s="39" t="s">
        <v>112</v>
      </c>
      <c r="G16" s="35">
        <v>0.9889</v>
      </c>
      <c r="H16" s="37">
        <v>300000000</v>
      </c>
      <c r="I16" s="37">
        <v>88212081.719999999</v>
      </c>
      <c r="J16" s="37">
        <f t="shared" si="0"/>
        <v>388212081.72000003</v>
      </c>
      <c r="K16" s="37">
        <v>0</v>
      </c>
      <c r="L16" s="37">
        <v>383907290.81</v>
      </c>
      <c r="M16" s="37">
        <v>0</v>
      </c>
      <c r="N16" s="37">
        <v>383907290.82999998</v>
      </c>
    </row>
    <row r="17" spans="1:15" ht="39.75" customHeight="1" x14ac:dyDescent="0.25">
      <c r="A17" s="38">
        <f t="shared" si="1"/>
        <v>13</v>
      </c>
      <c r="B17" s="39" t="s">
        <v>155</v>
      </c>
      <c r="C17" s="39" t="s">
        <v>100</v>
      </c>
      <c r="D17" s="13" t="s">
        <v>104</v>
      </c>
      <c r="E17" s="39" t="s">
        <v>61</v>
      </c>
      <c r="F17" s="39" t="s">
        <v>113</v>
      </c>
      <c r="G17" s="35">
        <v>0.26379999999999998</v>
      </c>
      <c r="H17" s="37">
        <v>300000000</v>
      </c>
      <c r="I17" s="37">
        <v>104112958.95</v>
      </c>
      <c r="J17" s="37">
        <f t="shared" si="0"/>
        <v>404112958.94999999</v>
      </c>
      <c r="K17" s="37">
        <v>0</v>
      </c>
      <c r="L17" s="37">
        <v>106624213.33</v>
      </c>
      <c r="M17" s="37">
        <v>0</v>
      </c>
      <c r="N17" s="37">
        <v>166121962.46000001</v>
      </c>
    </row>
    <row r="18" spans="1:15" ht="39.75" customHeight="1" x14ac:dyDescent="0.25">
      <c r="A18" s="38">
        <f t="shared" si="1"/>
        <v>14</v>
      </c>
      <c r="B18" s="39" t="s">
        <v>155</v>
      </c>
      <c r="C18" s="39" t="s">
        <v>100</v>
      </c>
      <c r="D18" s="13" t="s">
        <v>13</v>
      </c>
      <c r="E18" s="39" t="s">
        <v>62</v>
      </c>
      <c r="F18" s="39" t="s">
        <v>116</v>
      </c>
      <c r="G18" s="35">
        <v>0.53439999999999999</v>
      </c>
      <c r="H18" s="37">
        <v>150000000</v>
      </c>
      <c r="I18" s="37">
        <v>110737092.70999999</v>
      </c>
      <c r="J18" s="37">
        <f t="shared" si="0"/>
        <v>260737092.70999998</v>
      </c>
      <c r="K18" s="37">
        <v>0</v>
      </c>
      <c r="L18" s="37">
        <v>144841834.77000001</v>
      </c>
      <c r="M18" s="37">
        <v>0</v>
      </c>
      <c r="N18" s="37">
        <v>125163178.34</v>
      </c>
    </row>
    <row r="19" spans="1:15" ht="40.5" customHeight="1" x14ac:dyDescent="0.25">
      <c r="A19" s="38">
        <f t="shared" si="1"/>
        <v>15</v>
      </c>
      <c r="B19" s="39" t="s">
        <v>155</v>
      </c>
      <c r="C19" s="39" t="s">
        <v>100</v>
      </c>
      <c r="D19" s="13" t="s">
        <v>103</v>
      </c>
      <c r="E19" s="39" t="s">
        <v>63</v>
      </c>
      <c r="F19" s="39" t="s">
        <v>115</v>
      </c>
      <c r="G19" s="35">
        <v>0.92200000000000004</v>
      </c>
      <c r="H19" s="37">
        <v>700000000</v>
      </c>
      <c r="I19" s="37">
        <v>174714471.31</v>
      </c>
      <c r="J19" s="37">
        <f t="shared" si="0"/>
        <v>874714471.30999994</v>
      </c>
      <c r="K19" s="37">
        <v>0</v>
      </c>
      <c r="L19" s="37">
        <v>806504348.45000005</v>
      </c>
      <c r="M19" s="37">
        <v>0</v>
      </c>
      <c r="N19" s="37">
        <v>722212539.90999997</v>
      </c>
    </row>
    <row r="20" spans="1:15" ht="44.25" customHeight="1" x14ac:dyDescent="0.25">
      <c r="A20" s="38">
        <f t="shared" si="1"/>
        <v>16</v>
      </c>
      <c r="B20" s="39" t="s">
        <v>155</v>
      </c>
      <c r="C20" s="39" t="s">
        <v>100</v>
      </c>
      <c r="D20" s="13" t="s">
        <v>14</v>
      </c>
      <c r="E20" s="39" t="s">
        <v>64</v>
      </c>
      <c r="F20" s="39" t="s">
        <v>106</v>
      </c>
      <c r="G20" s="35">
        <v>0.62460000000000004</v>
      </c>
      <c r="H20" s="37">
        <v>100000000</v>
      </c>
      <c r="I20" s="37">
        <v>0</v>
      </c>
      <c r="J20" s="37">
        <f t="shared" si="0"/>
        <v>100000000</v>
      </c>
      <c r="K20" s="37">
        <v>0</v>
      </c>
      <c r="L20" s="37">
        <v>62463820.350000001</v>
      </c>
      <c r="M20" s="37">
        <v>0</v>
      </c>
      <c r="N20" s="37">
        <v>66847865.270000003</v>
      </c>
    </row>
    <row r="21" spans="1:15" ht="33" customHeight="1" x14ac:dyDescent="0.25">
      <c r="A21" s="38">
        <f t="shared" si="1"/>
        <v>17</v>
      </c>
      <c r="B21" s="39" t="s">
        <v>155</v>
      </c>
      <c r="C21" s="39" t="s">
        <v>101</v>
      </c>
      <c r="D21" s="13" t="s">
        <v>15</v>
      </c>
      <c r="E21" s="39" t="s">
        <v>65</v>
      </c>
      <c r="F21" s="39" t="s">
        <v>143</v>
      </c>
      <c r="G21" s="35">
        <v>0.70930000000000004</v>
      </c>
      <c r="H21" s="37">
        <v>156282254.72</v>
      </c>
      <c r="I21" s="37">
        <v>103587160.84999999</v>
      </c>
      <c r="J21" s="37">
        <f t="shared" si="0"/>
        <v>259869415.56999999</v>
      </c>
      <c r="K21" s="37">
        <v>1236375.04</v>
      </c>
      <c r="L21" s="37">
        <v>184313329.34999999</v>
      </c>
      <c r="M21" s="37">
        <v>989100.03</v>
      </c>
      <c r="N21" s="37">
        <v>199424546.59</v>
      </c>
    </row>
    <row r="22" spans="1:15" ht="38.25" customHeight="1" x14ac:dyDescent="0.25">
      <c r="A22" s="38">
        <f t="shared" si="1"/>
        <v>18</v>
      </c>
      <c r="B22" s="39" t="s">
        <v>155</v>
      </c>
      <c r="C22" s="39" t="s">
        <v>100</v>
      </c>
      <c r="D22" s="13" t="s">
        <v>16</v>
      </c>
      <c r="E22" s="39" t="s">
        <v>66</v>
      </c>
      <c r="F22" s="39" t="s">
        <v>118</v>
      </c>
      <c r="G22" s="35">
        <v>0.98960000000000004</v>
      </c>
      <c r="H22" s="37">
        <v>250000000</v>
      </c>
      <c r="I22" s="37">
        <v>62021859.369999997</v>
      </c>
      <c r="J22" s="37">
        <f t="shared" si="0"/>
        <v>312021859.37</v>
      </c>
      <c r="K22" s="37">
        <v>0</v>
      </c>
      <c r="L22" s="37">
        <v>308776990.88999999</v>
      </c>
      <c r="M22" s="37">
        <v>0</v>
      </c>
      <c r="N22" s="37">
        <v>308776990.89999998</v>
      </c>
    </row>
    <row r="23" spans="1:15" ht="35.25" customHeight="1" x14ac:dyDescent="0.25">
      <c r="A23" s="38">
        <f t="shared" si="1"/>
        <v>19</v>
      </c>
      <c r="B23" s="39" t="s">
        <v>155</v>
      </c>
      <c r="C23" s="39" t="s">
        <v>100</v>
      </c>
      <c r="D23" s="13" t="s">
        <v>17</v>
      </c>
      <c r="E23" s="39" t="s">
        <v>67</v>
      </c>
      <c r="F23" s="39" t="s">
        <v>119</v>
      </c>
      <c r="G23" s="35">
        <v>0.72729999999999995</v>
      </c>
      <c r="H23" s="37">
        <v>250000000</v>
      </c>
      <c r="I23" s="37">
        <v>62250000</v>
      </c>
      <c r="J23" s="37">
        <f t="shared" si="0"/>
        <v>312250000</v>
      </c>
      <c r="K23" s="37">
        <v>0</v>
      </c>
      <c r="L23" s="37">
        <v>260172078.81999999</v>
      </c>
      <c r="M23" s="37">
        <v>0</v>
      </c>
      <c r="N23" s="37">
        <v>253805911.03999999</v>
      </c>
    </row>
    <row r="24" spans="1:15" ht="32.25" customHeight="1" x14ac:dyDescent="0.25">
      <c r="A24" s="38">
        <f t="shared" si="1"/>
        <v>20</v>
      </c>
      <c r="B24" s="39" t="s">
        <v>155</v>
      </c>
      <c r="C24" s="39" t="s">
        <v>100</v>
      </c>
      <c r="D24" s="13" t="s">
        <v>18</v>
      </c>
      <c r="E24" s="39" t="s">
        <v>68</v>
      </c>
      <c r="F24" s="39" t="s">
        <v>145</v>
      </c>
      <c r="G24" s="35">
        <v>0.60399999999999998</v>
      </c>
      <c r="H24" s="37">
        <v>147431109.25</v>
      </c>
      <c r="I24" s="37">
        <v>73420692.400000006</v>
      </c>
      <c r="J24" s="37">
        <f t="shared" si="0"/>
        <v>220851801.65000001</v>
      </c>
      <c r="K24" s="37">
        <v>0</v>
      </c>
      <c r="L24" s="37">
        <v>133384057.52</v>
      </c>
      <c r="M24" s="37">
        <v>0</v>
      </c>
      <c r="N24" s="37">
        <v>78028433.959999993</v>
      </c>
    </row>
    <row r="25" spans="1:15" ht="30.75" customHeight="1" x14ac:dyDescent="0.25">
      <c r="A25" s="38">
        <f t="shared" si="1"/>
        <v>21</v>
      </c>
      <c r="B25" s="39" t="s">
        <v>155</v>
      </c>
      <c r="C25" s="39" t="s">
        <v>101</v>
      </c>
      <c r="D25" s="13" t="s">
        <v>19</v>
      </c>
      <c r="E25" s="39" t="s">
        <v>69</v>
      </c>
      <c r="F25" s="39" t="s">
        <v>144</v>
      </c>
      <c r="G25" s="35">
        <v>0.89700000000000002</v>
      </c>
      <c r="H25" s="37">
        <v>189144435.69999999</v>
      </c>
      <c r="I25" s="37">
        <v>86998828.680000007</v>
      </c>
      <c r="J25" s="37">
        <f t="shared" si="0"/>
        <v>276143264.38</v>
      </c>
      <c r="K25" s="37">
        <v>0</v>
      </c>
      <c r="L25" s="37">
        <v>247710661.63</v>
      </c>
      <c r="M25" s="37">
        <v>0</v>
      </c>
      <c r="N25" s="37">
        <v>247710661.63</v>
      </c>
    </row>
    <row r="26" spans="1:15" ht="36" customHeight="1" x14ac:dyDescent="0.25">
      <c r="A26" s="38">
        <f t="shared" si="1"/>
        <v>22</v>
      </c>
      <c r="B26" s="39" t="s">
        <v>155</v>
      </c>
      <c r="C26" s="39" t="s">
        <v>100</v>
      </c>
      <c r="D26" s="13" t="s">
        <v>20</v>
      </c>
      <c r="E26" s="39" t="s">
        <v>70</v>
      </c>
      <c r="F26" s="39" t="s">
        <v>120</v>
      </c>
      <c r="G26" s="35">
        <v>0.66180000000000005</v>
      </c>
      <c r="H26" s="37">
        <v>130000000</v>
      </c>
      <c r="I26" s="37">
        <v>30495243.199999999</v>
      </c>
      <c r="J26" s="37">
        <f t="shared" si="0"/>
        <v>160495243.19999999</v>
      </c>
      <c r="K26" s="37">
        <v>0</v>
      </c>
      <c r="L26" s="37">
        <v>130606330.28</v>
      </c>
      <c r="M26" s="37">
        <v>0</v>
      </c>
      <c r="N26" s="37">
        <v>130606330.27</v>
      </c>
    </row>
    <row r="27" spans="1:15" ht="33" customHeight="1" x14ac:dyDescent="0.25">
      <c r="A27" s="38">
        <f t="shared" si="1"/>
        <v>23</v>
      </c>
      <c r="B27" s="39" t="s">
        <v>155</v>
      </c>
      <c r="C27" s="39" t="s">
        <v>100</v>
      </c>
      <c r="D27" s="13" t="s">
        <v>21</v>
      </c>
      <c r="E27" s="39" t="s">
        <v>71</v>
      </c>
      <c r="F27" s="39" t="s">
        <v>121</v>
      </c>
      <c r="G27" s="35">
        <v>0.80589999999999995</v>
      </c>
      <c r="H27" s="37">
        <v>700000000</v>
      </c>
      <c r="I27" s="37">
        <v>179101302.91999999</v>
      </c>
      <c r="J27" s="37">
        <f t="shared" si="0"/>
        <v>879101302.91999996</v>
      </c>
      <c r="K27" s="37">
        <v>0</v>
      </c>
      <c r="L27" s="37">
        <v>627728169.72000003</v>
      </c>
      <c r="M27" s="37">
        <v>0</v>
      </c>
      <c r="N27" s="37">
        <v>670118214.34000003</v>
      </c>
    </row>
    <row r="28" spans="1:15" ht="42.75" customHeight="1" x14ac:dyDescent="0.25">
      <c r="A28" s="38">
        <f t="shared" si="1"/>
        <v>24</v>
      </c>
      <c r="B28" s="39" t="s">
        <v>155</v>
      </c>
      <c r="C28" s="39" t="s">
        <v>100</v>
      </c>
      <c r="D28" s="13" t="s">
        <v>22</v>
      </c>
      <c r="E28" s="39" t="s">
        <v>72</v>
      </c>
      <c r="F28" s="39" t="s">
        <v>122</v>
      </c>
      <c r="G28" s="35">
        <v>0.79679999999999995</v>
      </c>
      <c r="H28" s="37">
        <v>950000000</v>
      </c>
      <c r="I28" s="37">
        <v>210815381.91999999</v>
      </c>
      <c r="J28" s="37">
        <f t="shared" si="0"/>
        <v>1160815381.9200001</v>
      </c>
      <c r="K28" s="37">
        <v>0</v>
      </c>
      <c r="L28" s="37">
        <v>924984108.88999999</v>
      </c>
      <c r="M28" s="37">
        <v>0</v>
      </c>
      <c r="N28" s="37">
        <v>883738081.59000003</v>
      </c>
    </row>
    <row r="29" spans="1:15" ht="64.5" customHeight="1" x14ac:dyDescent="0.25">
      <c r="A29" s="38">
        <f t="shared" si="1"/>
        <v>25</v>
      </c>
      <c r="B29" s="39" t="s">
        <v>155</v>
      </c>
      <c r="C29" s="39" t="s">
        <v>100</v>
      </c>
      <c r="D29" s="13" t="s">
        <v>23</v>
      </c>
      <c r="E29" s="39" t="s">
        <v>73</v>
      </c>
      <c r="F29" s="39" t="s">
        <v>281</v>
      </c>
      <c r="G29" s="35">
        <v>0.97460000000000002</v>
      </c>
      <c r="H29" s="37">
        <v>3226278709.6100001</v>
      </c>
      <c r="I29" s="37">
        <v>2397373266.4200001</v>
      </c>
      <c r="J29" s="37">
        <f t="shared" si="0"/>
        <v>5623651976.0300007</v>
      </c>
      <c r="K29" s="37">
        <v>0</v>
      </c>
      <c r="L29" s="37">
        <v>5397662990.3800001</v>
      </c>
      <c r="M29" s="37">
        <v>0</v>
      </c>
      <c r="N29" s="37">
        <v>5387787593.5</v>
      </c>
    </row>
    <row r="30" spans="1:15" ht="42.75" customHeight="1" x14ac:dyDescent="0.25">
      <c r="A30" s="38">
        <f t="shared" si="1"/>
        <v>26</v>
      </c>
      <c r="B30" s="39" t="s">
        <v>155</v>
      </c>
      <c r="C30" s="39" t="s">
        <v>100</v>
      </c>
      <c r="D30" s="13" t="s">
        <v>24</v>
      </c>
      <c r="E30" s="39" t="s">
        <v>74</v>
      </c>
      <c r="F30" s="39" t="s">
        <v>123</v>
      </c>
      <c r="G30" s="35">
        <v>0.95250000000000001</v>
      </c>
      <c r="H30" s="37">
        <v>150000000</v>
      </c>
      <c r="I30" s="37">
        <v>56579819.310000002</v>
      </c>
      <c r="J30" s="37">
        <f t="shared" si="0"/>
        <v>206579819.31</v>
      </c>
      <c r="K30" s="37">
        <v>0</v>
      </c>
      <c r="L30" s="37">
        <v>194080228.46000001</v>
      </c>
      <c r="M30" s="37">
        <v>0</v>
      </c>
      <c r="N30" s="37">
        <v>186755086.25999999</v>
      </c>
      <c r="O30" s="30"/>
    </row>
    <row r="31" spans="1:15" ht="44.25" customHeight="1" x14ac:dyDescent="0.25">
      <c r="A31" s="38">
        <f t="shared" si="1"/>
        <v>27</v>
      </c>
      <c r="B31" s="39" t="s">
        <v>155</v>
      </c>
      <c r="C31" s="39" t="s">
        <v>100</v>
      </c>
      <c r="D31" s="13" t="s">
        <v>25</v>
      </c>
      <c r="E31" s="39" t="s">
        <v>75</v>
      </c>
      <c r="F31" s="39" t="s">
        <v>125</v>
      </c>
      <c r="G31" s="35">
        <v>0.74250000000000005</v>
      </c>
      <c r="H31" s="37">
        <v>350000000</v>
      </c>
      <c r="I31" s="37">
        <v>94650327.390000001</v>
      </c>
      <c r="J31" s="37">
        <f t="shared" si="0"/>
        <v>444650327.38999999</v>
      </c>
      <c r="K31" s="37">
        <v>0</v>
      </c>
      <c r="L31" s="37">
        <v>218764473.65000001</v>
      </c>
      <c r="M31" s="37">
        <v>0</v>
      </c>
      <c r="N31" s="37">
        <v>234073355.24000001</v>
      </c>
    </row>
    <row r="32" spans="1:15" ht="45" customHeight="1" x14ac:dyDescent="0.25">
      <c r="A32" s="38">
        <f t="shared" si="1"/>
        <v>28</v>
      </c>
      <c r="B32" s="39" t="s">
        <v>155</v>
      </c>
      <c r="C32" s="39" t="s">
        <v>100</v>
      </c>
      <c r="D32" s="13" t="s">
        <v>26</v>
      </c>
      <c r="E32" s="39" t="s">
        <v>76</v>
      </c>
      <c r="F32" s="39" t="s">
        <v>124</v>
      </c>
      <c r="G32" s="35">
        <v>0.72130000000000005</v>
      </c>
      <c r="H32" s="37">
        <v>500000000</v>
      </c>
      <c r="I32" s="37">
        <v>258580798.66</v>
      </c>
      <c r="J32" s="37">
        <f t="shared" si="0"/>
        <v>758580798.65999997</v>
      </c>
      <c r="K32" s="37">
        <v>0</v>
      </c>
      <c r="L32" s="37">
        <v>499913373.87</v>
      </c>
      <c r="M32" s="37">
        <v>0</v>
      </c>
      <c r="N32" s="37">
        <v>501751191.14999998</v>
      </c>
    </row>
    <row r="33" spans="1:14" ht="43.5" customHeight="1" x14ac:dyDescent="0.25">
      <c r="A33" s="38">
        <f t="shared" si="1"/>
        <v>29</v>
      </c>
      <c r="B33" s="39" t="s">
        <v>155</v>
      </c>
      <c r="C33" s="39" t="s">
        <v>100</v>
      </c>
      <c r="D33" s="13" t="s">
        <v>27</v>
      </c>
      <c r="E33" s="39" t="s">
        <v>77</v>
      </c>
      <c r="F33" s="39" t="s">
        <v>126</v>
      </c>
      <c r="G33" s="35">
        <v>0.30516645660000002</v>
      </c>
      <c r="H33" s="37">
        <v>350000000</v>
      </c>
      <c r="I33" s="37">
        <v>0</v>
      </c>
      <c r="J33" s="37">
        <f t="shared" si="0"/>
        <v>350000000</v>
      </c>
      <c r="K33" s="37">
        <v>0</v>
      </c>
      <c r="L33" s="37">
        <v>106808259.81</v>
      </c>
      <c r="M33" s="37">
        <v>0</v>
      </c>
      <c r="N33" s="37">
        <v>150106194.87</v>
      </c>
    </row>
    <row r="34" spans="1:14" ht="36" customHeight="1" x14ac:dyDescent="0.25">
      <c r="A34" s="38">
        <f t="shared" si="1"/>
        <v>30</v>
      </c>
      <c r="B34" s="39" t="s">
        <v>155</v>
      </c>
      <c r="C34" s="39" t="s">
        <v>100</v>
      </c>
      <c r="D34" s="13" t="s">
        <v>28</v>
      </c>
      <c r="E34" s="39" t="s">
        <v>78</v>
      </c>
      <c r="F34" s="39" t="s">
        <v>146</v>
      </c>
      <c r="G34" s="35">
        <v>0.80069999999999997</v>
      </c>
      <c r="H34" s="37">
        <v>378080274.41000003</v>
      </c>
      <c r="I34" s="37">
        <v>94431347.469999999</v>
      </c>
      <c r="J34" s="37">
        <f t="shared" si="0"/>
        <v>472511621.88</v>
      </c>
      <c r="K34" s="37">
        <v>32723251.690000001</v>
      </c>
      <c r="L34" s="37">
        <v>378338876.35000002</v>
      </c>
      <c r="M34" s="37">
        <v>16806831.960000001</v>
      </c>
      <c r="N34" s="37">
        <v>378338876.35000002</v>
      </c>
    </row>
    <row r="35" spans="1:14" ht="43.5" customHeight="1" x14ac:dyDescent="0.25">
      <c r="A35" s="38">
        <f t="shared" si="1"/>
        <v>31</v>
      </c>
      <c r="B35" s="39" t="s">
        <v>155</v>
      </c>
      <c r="C35" s="39" t="s">
        <v>100</v>
      </c>
      <c r="D35" s="13" t="s">
        <v>29</v>
      </c>
      <c r="E35" s="39" t="s">
        <v>79</v>
      </c>
      <c r="F35" s="39" t="s">
        <v>127</v>
      </c>
      <c r="G35" s="35">
        <v>0.79310000000000003</v>
      </c>
      <c r="H35" s="37">
        <v>250000000</v>
      </c>
      <c r="I35" s="37">
        <v>62499581.07</v>
      </c>
      <c r="J35" s="37">
        <f t="shared" si="0"/>
        <v>312499581.06999999</v>
      </c>
      <c r="K35" s="37">
        <v>0</v>
      </c>
      <c r="L35" s="37">
        <v>247851346.40000001</v>
      </c>
      <c r="M35" s="37">
        <v>0</v>
      </c>
      <c r="N35" s="37">
        <v>235888509.81</v>
      </c>
    </row>
    <row r="36" spans="1:14" ht="42.75" customHeight="1" x14ac:dyDescent="0.25">
      <c r="A36" s="38">
        <f t="shared" si="1"/>
        <v>32</v>
      </c>
      <c r="B36" s="39" t="s">
        <v>155</v>
      </c>
      <c r="C36" s="39" t="s">
        <v>100</v>
      </c>
      <c r="D36" s="13" t="s">
        <v>30</v>
      </c>
      <c r="E36" s="39" t="s">
        <v>80</v>
      </c>
      <c r="F36" s="39" t="s">
        <v>147</v>
      </c>
      <c r="G36" s="35">
        <v>0.83840000000000003</v>
      </c>
      <c r="H36" s="37">
        <v>1217414293.28</v>
      </c>
      <c r="I36" s="37">
        <v>818107664.07000005</v>
      </c>
      <c r="J36" s="37">
        <f t="shared" si="0"/>
        <v>2035521957.3499999</v>
      </c>
      <c r="K36" s="37">
        <v>0</v>
      </c>
      <c r="L36" s="37">
        <v>1706647033.6500001</v>
      </c>
      <c r="M36" s="37">
        <v>0</v>
      </c>
      <c r="N36" s="37">
        <v>1706647033.6500001</v>
      </c>
    </row>
    <row r="37" spans="1:14" ht="40.5" customHeight="1" x14ac:dyDescent="0.25">
      <c r="A37" s="38">
        <f t="shared" si="1"/>
        <v>33</v>
      </c>
      <c r="B37" s="39" t="s">
        <v>155</v>
      </c>
      <c r="C37" s="39" t="s">
        <v>100</v>
      </c>
      <c r="D37" s="13" t="s">
        <v>31</v>
      </c>
      <c r="E37" s="39" t="s">
        <v>81</v>
      </c>
      <c r="F37" s="39" t="s">
        <v>128</v>
      </c>
      <c r="G37" s="35">
        <v>0.8337</v>
      </c>
      <c r="H37" s="37">
        <v>1997845720.2</v>
      </c>
      <c r="I37" s="37">
        <v>863862347.5</v>
      </c>
      <c r="J37" s="37">
        <f t="shared" si="0"/>
        <v>2861708067.6999998</v>
      </c>
      <c r="K37" s="37">
        <v>0</v>
      </c>
      <c r="L37" s="37">
        <v>2385863696.5</v>
      </c>
      <c r="M37" s="37">
        <v>0</v>
      </c>
      <c r="N37" s="37">
        <v>2442471275.6599998</v>
      </c>
    </row>
    <row r="38" spans="1:14" ht="39" customHeight="1" x14ac:dyDescent="0.25">
      <c r="A38" s="38">
        <f t="shared" si="1"/>
        <v>34</v>
      </c>
      <c r="B38" s="39" t="s">
        <v>155</v>
      </c>
      <c r="C38" s="39" t="s">
        <v>100</v>
      </c>
      <c r="D38" s="13" t="s">
        <v>32</v>
      </c>
      <c r="E38" s="39" t="s">
        <v>82</v>
      </c>
      <c r="F38" s="39" t="s">
        <v>128</v>
      </c>
      <c r="G38" s="35">
        <v>0.95420000000000005</v>
      </c>
      <c r="H38" s="37">
        <v>1866259380.9000001</v>
      </c>
      <c r="I38" s="37">
        <v>2389699302.8800001</v>
      </c>
      <c r="J38" s="37">
        <f t="shared" si="0"/>
        <v>4255958683.7800002</v>
      </c>
      <c r="K38" s="37">
        <v>0</v>
      </c>
      <c r="L38" s="37">
        <v>4061116642.0799999</v>
      </c>
      <c r="M38" s="37">
        <v>0</v>
      </c>
      <c r="N38" s="37">
        <v>4061116642.0700002</v>
      </c>
    </row>
    <row r="39" spans="1:14" ht="39" customHeight="1" x14ac:dyDescent="0.25">
      <c r="A39" s="38">
        <f t="shared" si="1"/>
        <v>35</v>
      </c>
      <c r="B39" s="39" t="s">
        <v>155</v>
      </c>
      <c r="C39" s="39" t="s">
        <v>100</v>
      </c>
      <c r="D39" s="13" t="s">
        <v>33</v>
      </c>
      <c r="E39" s="39" t="s">
        <v>83</v>
      </c>
      <c r="F39" s="39" t="s">
        <v>129</v>
      </c>
      <c r="G39" s="35">
        <v>0.82940000000000003</v>
      </c>
      <c r="H39" s="37">
        <v>200000000</v>
      </c>
      <c r="I39" s="37">
        <v>48135681.509999998</v>
      </c>
      <c r="J39" s="37">
        <f t="shared" si="0"/>
        <v>248135681.50999999</v>
      </c>
      <c r="K39" s="37">
        <v>0</v>
      </c>
      <c r="L39" s="37">
        <v>205798972.62</v>
      </c>
      <c r="M39" s="37">
        <v>0</v>
      </c>
      <c r="N39" s="37">
        <v>203976365.75999999</v>
      </c>
    </row>
    <row r="40" spans="1:14" ht="47.25" customHeight="1" x14ac:dyDescent="0.25">
      <c r="A40" s="38">
        <f t="shared" si="1"/>
        <v>36</v>
      </c>
      <c r="B40" s="39" t="s">
        <v>155</v>
      </c>
      <c r="C40" s="39" t="s">
        <v>100</v>
      </c>
      <c r="D40" s="13" t="s">
        <v>34</v>
      </c>
      <c r="E40" s="39" t="s">
        <v>84</v>
      </c>
      <c r="F40" s="39" t="s">
        <v>130</v>
      </c>
      <c r="G40" s="35">
        <v>0.4632</v>
      </c>
      <c r="H40" s="37">
        <v>500000000</v>
      </c>
      <c r="I40" s="37">
        <v>177576677.19999999</v>
      </c>
      <c r="J40" s="37">
        <f t="shared" si="0"/>
        <v>677576677.20000005</v>
      </c>
      <c r="K40" s="37">
        <v>0</v>
      </c>
      <c r="L40" s="37">
        <v>199366710.22</v>
      </c>
      <c r="M40" s="37">
        <v>0</v>
      </c>
      <c r="N40" s="37">
        <v>285040368.08999997</v>
      </c>
    </row>
    <row r="41" spans="1:14" ht="37.5" customHeight="1" x14ac:dyDescent="0.25">
      <c r="A41" s="38">
        <f t="shared" si="1"/>
        <v>37</v>
      </c>
      <c r="B41" s="39" t="s">
        <v>155</v>
      </c>
      <c r="C41" s="39" t="s">
        <v>100</v>
      </c>
      <c r="D41" s="13" t="s">
        <v>35</v>
      </c>
      <c r="E41" s="39" t="s">
        <v>85</v>
      </c>
      <c r="F41" s="39" t="s">
        <v>131</v>
      </c>
      <c r="G41" s="35">
        <v>0.98950000000000005</v>
      </c>
      <c r="H41" s="37">
        <v>250000000</v>
      </c>
      <c r="I41" s="37">
        <v>62338821.909999996</v>
      </c>
      <c r="J41" s="37">
        <f t="shared" si="0"/>
        <v>312338821.90999997</v>
      </c>
      <c r="K41" s="37">
        <v>0</v>
      </c>
      <c r="L41" s="37">
        <v>309046021.45999998</v>
      </c>
      <c r="M41" s="37">
        <v>0</v>
      </c>
      <c r="N41" s="37">
        <v>278048313.19</v>
      </c>
    </row>
    <row r="42" spans="1:14" ht="44.25" customHeight="1" x14ac:dyDescent="0.25">
      <c r="A42" s="38">
        <f t="shared" si="1"/>
        <v>38</v>
      </c>
      <c r="B42" s="39" t="s">
        <v>155</v>
      </c>
      <c r="C42" s="39" t="s">
        <v>100</v>
      </c>
      <c r="D42" s="13" t="s">
        <v>36</v>
      </c>
      <c r="E42" s="39" t="s">
        <v>86</v>
      </c>
      <c r="F42" s="39" t="s">
        <v>141</v>
      </c>
      <c r="G42" s="35">
        <v>1.11E-2</v>
      </c>
      <c r="H42" s="37">
        <v>191539454.5</v>
      </c>
      <c r="I42" s="37">
        <v>351295642.66000003</v>
      </c>
      <c r="J42" s="37">
        <f t="shared" si="0"/>
        <v>542835097.16000009</v>
      </c>
      <c r="K42" s="37">
        <v>0</v>
      </c>
      <c r="L42" s="37">
        <v>6012713.29</v>
      </c>
      <c r="M42" s="37">
        <v>0</v>
      </c>
      <c r="N42" s="37">
        <v>110354750.05</v>
      </c>
    </row>
    <row r="43" spans="1:14" ht="46.5" customHeight="1" x14ac:dyDescent="0.25">
      <c r="A43" s="38">
        <f t="shared" si="1"/>
        <v>39</v>
      </c>
      <c r="B43" s="39" t="s">
        <v>155</v>
      </c>
      <c r="C43" s="39" t="s">
        <v>100</v>
      </c>
      <c r="D43" s="13" t="s">
        <v>37</v>
      </c>
      <c r="E43" s="39" t="s">
        <v>87</v>
      </c>
      <c r="F43" s="39" t="s">
        <v>132</v>
      </c>
      <c r="G43" s="35">
        <v>0.59370000000000001</v>
      </c>
      <c r="H43" s="37">
        <v>400000000</v>
      </c>
      <c r="I43" s="37">
        <v>219654251.36000001</v>
      </c>
      <c r="J43" s="37">
        <f t="shared" si="0"/>
        <v>619654251.36000001</v>
      </c>
      <c r="K43" s="37">
        <v>0</v>
      </c>
      <c r="L43" s="37">
        <v>367878848.11000001</v>
      </c>
      <c r="M43" s="37">
        <v>0</v>
      </c>
      <c r="N43" s="37">
        <v>379840386.35000002</v>
      </c>
    </row>
    <row r="44" spans="1:14" ht="41.25" customHeight="1" x14ac:dyDescent="0.25">
      <c r="A44" s="38">
        <f t="shared" si="1"/>
        <v>40</v>
      </c>
      <c r="B44" s="39" t="s">
        <v>155</v>
      </c>
      <c r="C44" s="39" t="s">
        <v>100</v>
      </c>
      <c r="D44" s="13" t="s">
        <v>38</v>
      </c>
      <c r="E44" s="39" t="s">
        <v>88</v>
      </c>
      <c r="F44" s="39" t="s">
        <v>140</v>
      </c>
      <c r="G44" s="35">
        <v>0.68940000000000001</v>
      </c>
      <c r="H44" s="37">
        <v>720760279.79999995</v>
      </c>
      <c r="I44" s="37">
        <v>491925264.60000002</v>
      </c>
      <c r="J44" s="37">
        <f t="shared" si="0"/>
        <v>1212685544.4000001</v>
      </c>
      <c r="K44" s="37">
        <v>0</v>
      </c>
      <c r="L44" s="37">
        <v>836080723.49000001</v>
      </c>
      <c r="M44" s="37">
        <v>0</v>
      </c>
      <c r="N44" s="37">
        <v>863049613.94000006</v>
      </c>
    </row>
    <row r="45" spans="1:14" ht="49.5" customHeight="1" x14ac:dyDescent="0.25">
      <c r="A45" s="38">
        <f t="shared" si="1"/>
        <v>41</v>
      </c>
      <c r="B45" s="39" t="s">
        <v>155</v>
      </c>
      <c r="C45" s="39" t="s">
        <v>100</v>
      </c>
      <c r="D45" s="13" t="s">
        <v>39</v>
      </c>
      <c r="E45" s="39" t="s">
        <v>89</v>
      </c>
      <c r="F45" s="39" t="s">
        <v>133</v>
      </c>
      <c r="G45" s="35">
        <v>0.97040000000000004</v>
      </c>
      <c r="H45" s="37">
        <v>350000000</v>
      </c>
      <c r="I45" s="37">
        <v>82991425.590000004</v>
      </c>
      <c r="J45" s="37">
        <f t="shared" si="0"/>
        <v>432991425.59000003</v>
      </c>
      <c r="K45" s="37">
        <v>0</v>
      </c>
      <c r="L45" s="37">
        <v>420161731.97000003</v>
      </c>
      <c r="M45" s="37">
        <v>0</v>
      </c>
      <c r="N45" s="37">
        <v>399153645.38</v>
      </c>
    </row>
    <row r="46" spans="1:14" ht="30" customHeight="1" x14ac:dyDescent="0.25">
      <c r="A46" s="38">
        <f t="shared" si="1"/>
        <v>42</v>
      </c>
      <c r="B46" s="39" t="s">
        <v>155</v>
      </c>
      <c r="C46" s="39" t="s">
        <v>100</v>
      </c>
      <c r="D46" s="13" t="s">
        <v>40</v>
      </c>
      <c r="E46" s="39" t="s">
        <v>90</v>
      </c>
      <c r="F46" s="39" t="s">
        <v>139</v>
      </c>
      <c r="G46" s="35">
        <v>0.69599999999999995</v>
      </c>
      <c r="H46" s="37">
        <v>2281372187.98</v>
      </c>
      <c r="I46" s="37">
        <v>9298909155.0100002</v>
      </c>
      <c r="J46" s="37">
        <f t="shared" si="0"/>
        <v>11580281342.99</v>
      </c>
      <c r="K46" s="37">
        <v>0</v>
      </c>
      <c r="L46" s="37">
        <v>8059448824.04</v>
      </c>
      <c r="M46" s="37">
        <v>0</v>
      </c>
      <c r="N46" s="37">
        <v>8354556880.3900003</v>
      </c>
    </row>
    <row r="47" spans="1:14" ht="45.75" customHeight="1" x14ac:dyDescent="0.25">
      <c r="A47" s="38">
        <f t="shared" si="1"/>
        <v>43</v>
      </c>
      <c r="B47" s="39" t="s">
        <v>155</v>
      </c>
      <c r="C47" s="39" t="s">
        <v>100</v>
      </c>
      <c r="D47" s="13" t="s">
        <v>41</v>
      </c>
      <c r="E47" s="39" t="s">
        <v>91</v>
      </c>
      <c r="F47" s="39" t="s">
        <v>135</v>
      </c>
      <c r="G47" s="35">
        <v>0.27929999999999999</v>
      </c>
      <c r="H47" s="37">
        <v>200000000</v>
      </c>
      <c r="I47" s="37">
        <v>28603659.370000001</v>
      </c>
      <c r="J47" s="37">
        <f t="shared" si="0"/>
        <v>228603659.37</v>
      </c>
      <c r="K47" s="37">
        <v>0</v>
      </c>
      <c r="L47" s="37">
        <v>63857966.369999997</v>
      </c>
      <c r="M47" s="37">
        <v>0</v>
      </c>
      <c r="N47" s="37">
        <v>87893474.769999996</v>
      </c>
    </row>
    <row r="48" spans="1:14" ht="41.25" customHeight="1" x14ac:dyDescent="0.25">
      <c r="A48" s="38">
        <f t="shared" si="1"/>
        <v>44</v>
      </c>
      <c r="B48" s="39" t="s">
        <v>155</v>
      </c>
      <c r="C48" s="39" t="s">
        <v>100</v>
      </c>
      <c r="D48" s="13" t="s">
        <v>41</v>
      </c>
      <c r="E48" s="39" t="s">
        <v>92</v>
      </c>
      <c r="F48" s="39" t="s">
        <v>134</v>
      </c>
      <c r="G48" s="35">
        <v>0.76370000000000005</v>
      </c>
      <c r="H48" s="37">
        <v>500000000</v>
      </c>
      <c r="I48" s="37">
        <v>233531932.24000001</v>
      </c>
      <c r="J48" s="37">
        <f t="shared" si="0"/>
        <v>733531932.24000001</v>
      </c>
      <c r="K48" s="37">
        <v>280465933.26999998</v>
      </c>
      <c r="L48" s="37">
        <v>560233840.36000001</v>
      </c>
      <c r="M48" s="37">
        <v>0</v>
      </c>
      <c r="N48" s="37">
        <v>309825930.30000001</v>
      </c>
    </row>
    <row r="49" spans="1:56" ht="36" customHeight="1" x14ac:dyDescent="0.25">
      <c r="A49" s="38">
        <f t="shared" si="1"/>
        <v>45</v>
      </c>
      <c r="B49" s="39" t="s">
        <v>155</v>
      </c>
      <c r="C49" s="39" t="s">
        <v>101</v>
      </c>
      <c r="D49" s="13" t="s">
        <v>42</v>
      </c>
      <c r="E49" s="39" t="s">
        <v>93</v>
      </c>
      <c r="F49" s="39" t="s">
        <v>148</v>
      </c>
      <c r="G49" s="35">
        <v>0.37819999999999998</v>
      </c>
      <c r="H49" s="37">
        <v>19996022.399999999</v>
      </c>
      <c r="I49" s="37">
        <v>7676884.5499999998</v>
      </c>
      <c r="J49" s="37">
        <f t="shared" si="0"/>
        <v>27672906.949999999</v>
      </c>
      <c r="K49" s="37">
        <v>0</v>
      </c>
      <c r="L49" s="37">
        <v>10465215.18</v>
      </c>
      <c r="M49" s="37">
        <v>0</v>
      </c>
      <c r="N49" s="37">
        <v>12371376.630000001</v>
      </c>
    </row>
    <row r="50" spans="1:56" ht="38.25" customHeight="1" x14ac:dyDescent="0.25">
      <c r="A50" s="38">
        <f t="shared" si="1"/>
        <v>46</v>
      </c>
      <c r="B50" s="39" t="s">
        <v>155</v>
      </c>
      <c r="C50" s="39" t="s">
        <v>101</v>
      </c>
      <c r="D50" s="13" t="s">
        <v>102</v>
      </c>
      <c r="E50" s="39" t="s">
        <v>94</v>
      </c>
      <c r="F50" s="39" t="s">
        <v>150</v>
      </c>
      <c r="G50" s="35">
        <v>0.49959999999999999</v>
      </c>
      <c r="H50" s="37">
        <v>250959023.97</v>
      </c>
      <c r="I50" s="37">
        <v>56416141.75</v>
      </c>
      <c r="J50" s="37">
        <f t="shared" si="0"/>
        <v>307375165.72000003</v>
      </c>
      <c r="K50" s="37">
        <v>0</v>
      </c>
      <c r="L50" s="37">
        <v>153568192.56999999</v>
      </c>
      <c r="M50" s="37">
        <v>0</v>
      </c>
      <c r="N50" s="37">
        <v>184329587.19999999</v>
      </c>
    </row>
    <row r="51" spans="1:56" ht="36" customHeight="1" x14ac:dyDescent="0.25">
      <c r="A51" s="38">
        <f t="shared" si="1"/>
        <v>47</v>
      </c>
      <c r="B51" s="39" t="s">
        <v>155</v>
      </c>
      <c r="C51" s="39" t="s">
        <v>101</v>
      </c>
      <c r="D51" s="13" t="s">
        <v>43</v>
      </c>
      <c r="E51" s="39" t="s">
        <v>95</v>
      </c>
      <c r="F51" s="39" t="s">
        <v>149</v>
      </c>
      <c r="G51" s="35">
        <v>0.91639999999999999</v>
      </c>
      <c r="H51" s="37">
        <v>2112908521.48</v>
      </c>
      <c r="I51" s="37">
        <v>2373464304.54</v>
      </c>
      <c r="J51" s="37">
        <f t="shared" si="0"/>
        <v>4486372826.0200005</v>
      </c>
      <c r="K51" s="37">
        <v>391878694.67000002</v>
      </c>
      <c r="L51" s="37">
        <v>4111130756.7199998</v>
      </c>
      <c r="M51" s="37">
        <v>385939999.99000001</v>
      </c>
      <c r="N51" s="37">
        <v>4105192061.7800002</v>
      </c>
    </row>
    <row r="52" spans="1:56" ht="44.25" customHeight="1" x14ac:dyDescent="0.25">
      <c r="A52" s="38">
        <f t="shared" si="1"/>
        <v>48</v>
      </c>
      <c r="B52" s="39" t="s">
        <v>155</v>
      </c>
      <c r="C52" s="39" t="s">
        <v>100</v>
      </c>
      <c r="D52" s="13" t="s">
        <v>44</v>
      </c>
      <c r="E52" s="39" t="s">
        <v>96</v>
      </c>
      <c r="F52" s="39" t="s">
        <v>138</v>
      </c>
      <c r="G52" s="35">
        <v>0.33350000000000002</v>
      </c>
      <c r="H52" s="37">
        <v>32000000</v>
      </c>
      <c r="I52" s="37">
        <v>2075945389.6800001</v>
      </c>
      <c r="J52" s="37">
        <f t="shared" si="0"/>
        <v>2107945389.6800001</v>
      </c>
      <c r="K52" s="37">
        <v>0</v>
      </c>
      <c r="L52" s="37">
        <v>703013900.98000002</v>
      </c>
      <c r="M52" s="37">
        <v>0</v>
      </c>
      <c r="N52" s="37">
        <v>703013900.96000004</v>
      </c>
    </row>
    <row r="53" spans="1:56" ht="35.25" customHeight="1" x14ac:dyDescent="0.25">
      <c r="A53" s="38">
        <f t="shared" si="1"/>
        <v>49</v>
      </c>
      <c r="B53" s="39" t="s">
        <v>155</v>
      </c>
      <c r="C53" s="39" t="s">
        <v>101</v>
      </c>
      <c r="D53" s="13" t="s">
        <v>45</v>
      </c>
      <c r="E53" s="39" t="s">
        <v>97</v>
      </c>
      <c r="F53" s="39" t="s">
        <v>114</v>
      </c>
      <c r="G53" s="35">
        <v>1.1697</v>
      </c>
      <c r="H53" s="37">
        <v>738849679.73000002</v>
      </c>
      <c r="I53" s="37">
        <v>151395229.34999999</v>
      </c>
      <c r="J53" s="37">
        <f t="shared" si="0"/>
        <v>890244909.08000004</v>
      </c>
      <c r="K53" s="37">
        <v>176037463.84</v>
      </c>
      <c r="L53" s="37">
        <v>1041299007.24</v>
      </c>
      <c r="M53" s="37">
        <v>0</v>
      </c>
      <c r="N53" s="37">
        <v>860154067.03999996</v>
      </c>
    </row>
    <row r="54" spans="1:56" ht="49.5" customHeight="1" x14ac:dyDescent="0.25">
      <c r="A54" s="38">
        <f t="shared" si="1"/>
        <v>50</v>
      </c>
      <c r="B54" s="39" t="s">
        <v>155</v>
      </c>
      <c r="C54" s="39" t="s">
        <v>100</v>
      </c>
      <c r="D54" s="13" t="s">
        <v>46</v>
      </c>
      <c r="E54" s="39" t="s">
        <v>98</v>
      </c>
      <c r="F54" s="39" t="s">
        <v>137</v>
      </c>
      <c r="G54" s="35">
        <v>0.82699999999999996</v>
      </c>
      <c r="H54" s="37">
        <v>22843763.25</v>
      </c>
      <c r="I54" s="37">
        <v>8781331.5</v>
      </c>
      <c r="J54" s="37">
        <f t="shared" si="0"/>
        <v>31625094.75</v>
      </c>
      <c r="K54" s="37">
        <v>0</v>
      </c>
      <c r="L54" s="37">
        <v>26155227.969999999</v>
      </c>
      <c r="M54" s="37">
        <v>0</v>
      </c>
      <c r="N54" s="37">
        <v>26797045.010000002</v>
      </c>
    </row>
    <row r="55" spans="1:56" ht="61.5" customHeight="1" x14ac:dyDescent="0.25">
      <c r="A55" s="38">
        <f t="shared" si="1"/>
        <v>51</v>
      </c>
      <c r="B55" s="39" t="s">
        <v>155</v>
      </c>
      <c r="C55" s="39" t="s">
        <v>100</v>
      </c>
      <c r="D55" s="13" t="s">
        <v>47</v>
      </c>
      <c r="E55" s="39" t="s">
        <v>99</v>
      </c>
      <c r="F55" s="39" t="s">
        <v>136</v>
      </c>
      <c r="G55" s="35">
        <v>0.84630000000000005</v>
      </c>
      <c r="H55" s="37">
        <v>557514560.32000005</v>
      </c>
      <c r="I55" s="37">
        <v>177023991.52000001</v>
      </c>
      <c r="J55" s="37">
        <f t="shared" si="0"/>
        <v>734538551.84000003</v>
      </c>
      <c r="K55" s="37">
        <v>0</v>
      </c>
      <c r="L55" s="37">
        <v>621652561.89999998</v>
      </c>
      <c r="M55" s="37">
        <v>0</v>
      </c>
      <c r="N55" s="37">
        <v>571098392.19000006</v>
      </c>
    </row>
    <row r="56" spans="1:56" ht="49.5" customHeight="1" x14ac:dyDescent="0.25">
      <c r="A56" s="38">
        <f t="shared" si="1"/>
        <v>52</v>
      </c>
      <c r="B56" s="39" t="s">
        <v>155</v>
      </c>
      <c r="C56" s="39" t="s">
        <v>100</v>
      </c>
      <c r="D56" s="13" t="s">
        <v>157</v>
      </c>
      <c r="E56" s="39" t="s">
        <v>184</v>
      </c>
      <c r="F56" s="39" t="s">
        <v>158</v>
      </c>
      <c r="G56" s="35">
        <v>0.47660000000000002</v>
      </c>
      <c r="H56" s="37" t="s">
        <v>159</v>
      </c>
      <c r="I56" s="37">
        <v>1308775887.47</v>
      </c>
      <c r="J56" s="37">
        <f t="shared" si="0"/>
        <v>3696892791.6099997</v>
      </c>
      <c r="K56" s="37">
        <v>0</v>
      </c>
      <c r="L56" s="37">
        <v>1761827282.5599999</v>
      </c>
      <c r="M56" s="37">
        <v>0</v>
      </c>
      <c r="N56" s="37">
        <v>1819182748.3599999</v>
      </c>
    </row>
    <row r="57" spans="1:56" s="4" customFormat="1" ht="72" customHeight="1" x14ac:dyDescent="0.25">
      <c r="A57" s="38">
        <f t="shared" si="1"/>
        <v>53</v>
      </c>
      <c r="B57" s="39" t="s">
        <v>155</v>
      </c>
      <c r="C57" s="39" t="s">
        <v>100</v>
      </c>
      <c r="D57" s="13" t="s">
        <v>297</v>
      </c>
      <c r="E57" s="39" t="s">
        <v>160</v>
      </c>
      <c r="F57" s="39" t="s">
        <v>161</v>
      </c>
      <c r="G57" s="35">
        <v>0.29759999999999998</v>
      </c>
      <c r="H57" s="37">
        <v>573988053.99000001</v>
      </c>
      <c r="I57" s="37">
        <v>724590852.82000005</v>
      </c>
      <c r="J57" s="37">
        <f t="shared" si="0"/>
        <v>1298578906.8099999</v>
      </c>
      <c r="K57" s="37">
        <v>0</v>
      </c>
      <c r="L57" s="37">
        <v>323330748.75</v>
      </c>
      <c r="M57" s="37">
        <v>0</v>
      </c>
      <c r="N57" s="37">
        <v>403766859.17000002</v>
      </c>
      <c r="O57" s="29"/>
    </row>
    <row r="58" spans="1:56" s="4" customFormat="1" ht="39.75" customHeight="1" x14ac:dyDescent="0.25">
      <c r="A58" s="38">
        <f t="shared" si="1"/>
        <v>54</v>
      </c>
      <c r="B58" s="39" t="s">
        <v>155</v>
      </c>
      <c r="C58" s="39" t="s">
        <v>100</v>
      </c>
      <c r="D58" s="13" t="s">
        <v>189</v>
      </c>
      <c r="E58" s="39" t="s">
        <v>162</v>
      </c>
      <c r="F58" s="39" t="s">
        <v>163</v>
      </c>
      <c r="G58" s="35">
        <v>0.95679999999999998</v>
      </c>
      <c r="H58" s="37">
        <v>262191505.94</v>
      </c>
      <c r="I58" s="37">
        <v>64538253.490000002</v>
      </c>
      <c r="J58" s="37">
        <f t="shared" si="0"/>
        <v>326729759.43000001</v>
      </c>
      <c r="K58" s="37">
        <v>0</v>
      </c>
      <c r="L58" s="37">
        <v>310768636.94999999</v>
      </c>
      <c r="M58" s="37">
        <v>0</v>
      </c>
      <c r="N58" s="37">
        <v>295230205.11000001</v>
      </c>
      <c r="O58" s="29"/>
    </row>
    <row r="59" spans="1:56" s="5" customFormat="1" ht="36.75" customHeight="1" x14ac:dyDescent="0.25">
      <c r="A59" s="38">
        <f t="shared" si="1"/>
        <v>55</v>
      </c>
      <c r="B59" s="39" t="s">
        <v>155</v>
      </c>
      <c r="C59" s="39" t="s">
        <v>100</v>
      </c>
      <c r="D59" s="13" t="s">
        <v>188</v>
      </c>
      <c r="E59" s="39" t="s">
        <v>164</v>
      </c>
      <c r="F59" s="39" t="s">
        <v>165</v>
      </c>
      <c r="G59" s="35">
        <v>0.91259999999999997</v>
      </c>
      <c r="H59" s="37">
        <v>338238987.24000001</v>
      </c>
      <c r="I59" s="37">
        <v>116367770.27</v>
      </c>
      <c r="J59" s="37">
        <f t="shared" si="0"/>
        <v>454606757.50999999</v>
      </c>
      <c r="K59" s="37">
        <v>0</v>
      </c>
      <c r="L59" s="37">
        <v>437581971.95999998</v>
      </c>
      <c r="M59" s="37">
        <v>0</v>
      </c>
      <c r="N59" s="37">
        <v>408049087.05000001</v>
      </c>
      <c r="O59" s="29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</row>
    <row r="60" spans="1:56" ht="42" customHeight="1" x14ac:dyDescent="0.25">
      <c r="A60" s="38">
        <f t="shared" si="1"/>
        <v>56</v>
      </c>
      <c r="B60" s="39" t="s">
        <v>155</v>
      </c>
      <c r="C60" s="39" t="s">
        <v>100</v>
      </c>
      <c r="D60" s="13" t="s">
        <v>166</v>
      </c>
      <c r="E60" s="39" t="s">
        <v>167</v>
      </c>
      <c r="F60" s="39" t="s">
        <v>168</v>
      </c>
      <c r="G60" s="35">
        <v>0.54239999999999999</v>
      </c>
      <c r="H60" s="37">
        <v>28211575.91</v>
      </c>
      <c r="I60" s="37">
        <v>880234321.98000002</v>
      </c>
      <c r="J60" s="37">
        <f t="shared" si="0"/>
        <v>908445897.88999999</v>
      </c>
      <c r="K60" s="37">
        <v>0</v>
      </c>
      <c r="L60" s="37">
        <v>703577269.09000003</v>
      </c>
      <c r="M60" s="37">
        <v>0</v>
      </c>
      <c r="N60" s="37">
        <v>669065628.88</v>
      </c>
    </row>
    <row r="61" spans="1:56" ht="76.5" x14ac:dyDescent="0.25">
      <c r="A61" s="38">
        <f t="shared" si="1"/>
        <v>57</v>
      </c>
      <c r="B61" s="39" t="s">
        <v>155</v>
      </c>
      <c r="C61" s="39" t="s">
        <v>100</v>
      </c>
      <c r="D61" s="13" t="s">
        <v>298</v>
      </c>
      <c r="E61" s="39" t="s">
        <v>169</v>
      </c>
      <c r="F61" s="39" t="s">
        <v>170</v>
      </c>
      <c r="G61" s="35">
        <v>0.98570000000000002</v>
      </c>
      <c r="H61" s="37">
        <v>98054901.370000005</v>
      </c>
      <c r="I61" s="37">
        <v>24272391.210000001</v>
      </c>
      <c r="J61" s="37">
        <f t="shared" si="0"/>
        <v>122327292.58000001</v>
      </c>
      <c r="K61" s="37">
        <v>0</v>
      </c>
      <c r="L61" s="37">
        <v>120581211.84999999</v>
      </c>
      <c r="M61" s="37">
        <v>0</v>
      </c>
      <c r="N61" s="37">
        <v>120581211.84</v>
      </c>
    </row>
    <row r="62" spans="1:56" s="4" customFormat="1" ht="38.25" customHeight="1" x14ac:dyDescent="0.25">
      <c r="A62" s="38">
        <f t="shared" si="1"/>
        <v>58</v>
      </c>
      <c r="B62" s="39" t="s">
        <v>155</v>
      </c>
      <c r="C62" s="39" t="s">
        <v>100</v>
      </c>
      <c r="D62" s="13" t="s">
        <v>171</v>
      </c>
      <c r="E62" s="39" t="s">
        <v>172</v>
      </c>
      <c r="F62" s="39" t="s">
        <v>187</v>
      </c>
      <c r="G62" s="35">
        <v>0.90959999999999996</v>
      </c>
      <c r="H62" s="37">
        <v>1614904138.6600001</v>
      </c>
      <c r="I62" s="37">
        <v>0</v>
      </c>
      <c r="J62" s="37">
        <f t="shared" si="0"/>
        <v>1614904138.6600001</v>
      </c>
      <c r="K62" s="37">
        <v>0</v>
      </c>
      <c r="L62" s="37">
        <v>1340602452.1900001</v>
      </c>
      <c r="M62" s="37">
        <v>0</v>
      </c>
      <c r="N62" s="37">
        <v>1353545677.3299999</v>
      </c>
      <c r="O62" s="29"/>
    </row>
    <row r="63" spans="1:56" s="4" customFormat="1" ht="47.25" customHeight="1" x14ac:dyDescent="0.25">
      <c r="A63" s="38">
        <f t="shared" si="1"/>
        <v>59</v>
      </c>
      <c r="B63" s="39" t="s">
        <v>155</v>
      </c>
      <c r="C63" s="39" t="s">
        <v>100</v>
      </c>
      <c r="D63" s="13" t="s">
        <v>282</v>
      </c>
      <c r="E63" s="39" t="s">
        <v>173</v>
      </c>
      <c r="F63" s="39" t="s">
        <v>174</v>
      </c>
      <c r="G63" s="35">
        <v>0.76729999999999998</v>
      </c>
      <c r="H63" s="37">
        <v>94799324.930000007</v>
      </c>
      <c r="I63" s="37">
        <v>23254748.370000001</v>
      </c>
      <c r="J63" s="37">
        <f t="shared" si="0"/>
        <v>118054073.30000001</v>
      </c>
      <c r="K63" s="37">
        <v>0</v>
      </c>
      <c r="L63" s="37">
        <v>90581066.019999996</v>
      </c>
      <c r="M63" s="37">
        <v>0</v>
      </c>
      <c r="N63" s="37">
        <v>91424717.799999997</v>
      </c>
      <c r="O63" s="29"/>
    </row>
    <row r="64" spans="1:56" ht="50.25" customHeight="1" x14ac:dyDescent="0.25">
      <c r="A64" s="38">
        <f t="shared" si="1"/>
        <v>60</v>
      </c>
      <c r="B64" s="39" t="s">
        <v>155</v>
      </c>
      <c r="C64" s="39" t="s">
        <v>100</v>
      </c>
      <c r="D64" s="13" t="s">
        <v>185</v>
      </c>
      <c r="E64" s="39" t="s">
        <v>52</v>
      </c>
      <c r="F64" s="39" t="s">
        <v>177</v>
      </c>
      <c r="G64" s="35">
        <v>0.4642</v>
      </c>
      <c r="H64" s="37">
        <v>116827380.54000001</v>
      </c>
      <c r="I64" s="37">
        <v>72112873.319999993</v>
      </c>
      <c r="J64" s="37">
        <f t="shared" si="0"/>
        <v>188940253.86000001</v>
      </c>
      <c r="K64" s="37">
        <v>10443323.869999999</v>
      </c>
      <c r="L64" s="37">
        <v>19593448.84</v>
      </c>
      <c r="M64" s="37">
        <v>0</v>
      </c>
      <c r="N64" s="37">
        <v>46938175.75</v>
      </c>
    </row>
    <row r="65" spans="1:14" ht="52.5" customHeight="1" x14ac:dyDescent="0.25">
      <c r="A65" s="38">
        <f t="shared" si="1"/>
        <v>61</v>
      </c>
      <c r="B65" s="39" t="s">
        <v>155</v>
      </c>
      <c r="C65" s="39" t="s">
        <v>100</v>
      </c>
      <c r="D65" s="13" t="s">
        <v>175</v>
      </c>
      <c r="E65" s="39" t="s">
        <v>176</v>
      </c>
      <c r="F65" s="39" t="s">
        <v>177</v>
      </c>
      <c r="G65" s="35">
        <v>0.85540000000000005</v>
      </c>
      <c r="H65" s="37" t="s">
        <v>178</v>
      </c>
      <c r="I65" s="37">
        <v>42098955.5</v>
      </c>
      <c r="J65" s="37">
        <f t="shared" si="0"/>
        <v>126200781.91</v>
      </c>
      <c r="K65" s="37">
        <v>0</v>
      </c>
      <c r="L65" s="37">
        <v>107950941.43000001</v>
      </c>
      <c r="M65" s="37">
        <v>0</v>
      </c>
      <c r="N65" s="37">
        <v>111600909.51000001</v>
      </c>
    </row>
    <row r="66" spans="1:14" ht="50.25" customHeight="1" x14ac:dyDescent="0.25">
      <c r="A66" s="38">
        <f t="shared" si="1"/>
        <v>62</v>
      </c>
      <c r="B66" s="39" t="s">
        <v>155</v>
      </c>
      <c r="C66" s="39" t="s">
        <v>100</v>
      </c>
      <c r="D66" s="13" t="s">
        <v>299</v>
      </c>
      <c r="E66" s="40" t="s">
        <v>186</v>
      </c>
      <c r="F66" s="39" t="s">
        <v>179</v>
      </c>
      <c r="G66" s="35">
        <v>0.96579999999999999</v>
      </c>
      <c r="H66" s="37" t="s">
        <v>180</v>
      </c>
      <c r="I66" s="37">
        <v>0</v>
      </c>
      <c r="J66" s="37">
        <f t="shared" si="0"/>
        <v>25975143.399999999</v>
      </c>
      <c r="K66" s="37">
        <v>0</v>
      </c>
      <c r="L66" s="37">
        <v>25087665.27</v>
      </c>
      <c r="M66" s="37">
        <v>0</v>
      </c>
      <c r="N66" s="37">
        <v>25265160.91</v>
      </c>
    </row>
    <row r="67" spans="1:14" ht="47.25" customHeight="1" x14ac:dyDescent="0.25">
      <c r="A67" s="38">
        <f t="shared" si="1"/>
        <v>63</v>
      </c>
      <c r="B67" s="39" t="s">
        <v>155</v>
      </c>
      <c r="C67" s="39" t="s">
        <v>100</v>
      </c>
      <c r="D67" s="13" t="s">
        <v>181</v>
      </c>
      <c r="E67" s="39" t="s">
        <v>182</v>
      </c>
      <c r="F67" s="39" t="s">
        <v>183</v>
      </c>
      <c r="G67" s="35">
        <v>0.94469999999999998</v>
      </c>
      <c r="H67" s="37">
        <v>175347351.59999999</v>
      </c>
      <c r="I67" s="37">
        <v>64905282.640000001</v>
      </c>
      <c r="J67" s="37">
        <f t="shared" si="0"/>
        <v>240252634.24000001</v>
      </c>
      <c r="K67" s="37">
        <v>0</v>
      </c>
      <c r="L67" s="37">
        <v>226960300.41</v>
      </c>
      <c r="M67" s="37">
        <v>0</v>
      </c>
      <c r="N67" s="37">
        <v>146966765</v>
      </c>
    </row>
    <row r="68" spans="1:14" ht="65.25" customHeight="1" x14ac:dyDescent="0.25">
      <c r="A68" s="38">
        <f t="shared" si="1"/>
        <v>64</v>
      </c>
      <c r="B68" s="39" t="s">
        <v>155</v>
      </c>
      <c r="C68" s="39" t="s">
        <v>100</v>
      </c>
      <c r="D68" s="13" t="s">
        <v>193</v>
      </c>
      <c r="E68" s="39" t="s">
        <v>191</v>
      </c>
      <c r="F68" s="39" t="s">
        <v>192</v>
      </c>
      <c r="G68" s="35">
        <v>0.94610000000000005</v>
      </c>
      <c r="H68" s="37">
        <v>2861714889.7600002</v>
      </c>
      <c r="I68" s="37">
        <v>1521504176.5599999</v>
      </c>
      <c r="J68" s="37">
        <f t="shared" si="0"/>
        <v>4383219066.3199997</v>
      </c>
      <c r="K68" s="37">
        <v>0</v>
      </c>
      <c r="L68" s="37">
        <v>4147033141.5</v>
      </c>
      <c r="M68" s="37">
        <v>0</v>
      </c>
      <c r="N68" s="37">
        <v>4147033141.5</v>
      </c>
    </row>
    <row r="69" spans="1:14" ht="42.75" customHeight="1" x14ac:dyDescent="0.25">
      <c r="A69" s="38">
        <f t="shared" si="1"/>
        <v>65</v>
      </c>
      <c r="B69" s="39" t="s">
        <v>155</v>
      </c>
      <c r="C69" s="39" t="s">
        <v>100</v>
      </c>
      <c r="D69" s="15" t="s">
        <v>300</v>
      </c>
      <c r="E69" s="103" t="s">
        <v>204</v>
      </c>
      <c r="F69" s="103" t="s">
        <v>194</v>
      </c>
      <c r="G69" s="58">
        <v>0.45479999999999998</v>
      </c>
      <c r="H69" s="50">
        <v>133746825.48</v>
      </c>
      <c r="I69" s="50">
        <v>0</v>
      </c>
      <c r="J69" s="50">
        <f>+H69+I69</f>
        <v>133746825.48</v>
      </c>
      <c r="K69" s="50">
        <v>25860502.260000002</v>
      </c>
      <c r="L69" s="50">
        <v>60826918.82</v>
      </c>
      <c r="M69" s="50">
        <v>18102351.579999998</v>
      </c>
      <c r="N69" s="49">
        <v>69328208.260000005</v>
      </c>
    </row>
    <row r="70" spans="1:14" ht="48" customHeight="1" x14ac:dyDescent="0.25">
      <c r="A70" s="38">
        <f t="shared" ref="A70:A133" si="2">+A69+1</f>
        <v>66</v>
      </c>
      <c r="B70" s="39" t="s">
        <v>155</v>
      </c>
      <c r="C70" s="39" t="s">
        <v>100</v>
      </c>
      <c r="D70" s="15" t="s">
        <v>301</v>
      </c>
      <c r="E70" s="104"/>
      <c r="F70" s="104"/>
      <c r="G70" s="59"/>
      <c r="H70" s="61"/>
      <c r="I70" s="61"/>
      <c r="J70" s="61"/>
      <c r="K70" s="61"/>
      <c r="L70" s="61"/>
      <c r="M70" s="61"/>
      <c r="N70" s="49"/>
    </row>
    <row r="71" spans="1:14" ht="54.75" customHeight="1" x14ac:dyDescent="0.25">
      <c r="A71" s="38">
        <f t="shared" si="2"/>
        <v>67</v>
      </c>
      <c r="B71" s="39" t="s">
        <v>155</v>
      </c>
      <c r="C71" s="39" t="s">
        <v>100</v>
      </c>
      <c r="D71" s="15" t="s">
        <v>302</v>
      </c>
      <c r="E71" s="104"/>
      <c r="F71" s="104"/>
      <c r="G71" s="59"/>
      <c r="H71" s="61"/>
      <c r="I71" s="61"/>
      <c r="J71" s="61"/>
      <c r="K71" s="61"/>
      <c r="L71" s="61"/>
      <c r="M71" s="61"/>
      <c r="N71" s="49"/>
    </row>
    <row r="72" spans="1:14" ht="54" customHeight="1" x14ac:dyDescent="0.25">
      <c r="A72" s="38">
        <f t="shared" si="2"/>
        <v>68</v>
      </c>
      <c r="B72" s="39" t="s">
        <v>155</v>
      </c>
      <c r="C72" s="39" t="s">
        <v>100</v>
      </c>
      <c r="D72" s="15" t="s">
        <v>303</v>
      </c>
      <c r="E72" s="104"/>
      <c r="F72" s="104"/>
      <c r="G72" s="59"/>
      <c r="H72" s="61"/>
      <c r="I72" s="61"/>
      <c r="J72" s="61"/>
      <c r="K72" s="61"/>
      <c r="L72" s="61"/>
      <c r="M72" s="61"/>
      <c r="N72" s="49"/>
    </row>
    <row r="73" spans="1:14" ht="51" x14ac:dyDescent="0.25">
      <c r="A73" s="38">
        <f t="shared" si="2"/>
        <v>69</v>
      </c>
      <c r="B73" s="39" t="s">
        <v>155</v>
      </c>
      <c r="C73" s="39" t="s">
        <v>100</v>
      </c>
      <c r="D73" s="15" t="s">
        <v>304</v>
      </c>
      <c r="E73" s="104"/>
      <c r="F73" s="104"/>
      <c r="G73" s="59"/>
      <c r="H73" s="61"/>
      <c r="I73" s="61"/>
      <c r="J73" s="61"/>
      <c r="K73" s="61"/>
      <c r="L73" s="61"/>
      <c r="M73" s="61"/>
      <c r="N73" s="49"/>
    </row>
    <row r="74" spans="1:14" ht="51" x14ac:dyDescent="0.25">
      <c r="A74" s="38">
        <f t="shared" si="2"/>
        <v>70</v>
      </c>
      <c r="B74" s="39" t="s">
        <v>155</v>
      </c>
      <c r="C74" s="39" t="s">
        <v>100</v>
      </c>
      <c r="D74" s="15" t="s">
        <v>305</v>
      </c>
      <c r="E74" s="105"/>
      <c r="F74" s="105"/>
      <c r="G74" s="60"/>
      <c r="H74" s="51"/>
      <c r="I74" s="51"/>
      <c r="J74" s="51"/>
      <c r="K74" s="51"/>
      <c r="L74" s="51"/>
      <c r="M74" s="51"/>
      <c r="N74" s="49"/>
    </row>
    <row r="75" spans="1:14" ht="42.75" customHeight="1" x14ac:dyDescent="0.25">
      <c r="A75" s="38">
        <f t="shared" si="2"/>
        <v>71</v>
      </c>
      <c r="B75" s="39" t="s">
        <v>155</v>
      </c>
      <c r="C75" s="39" t="s">
        <v>100</v>
      </c>
      <c r="D75" s="15" t="s">
        <v>306</v>
      </c>
      <c r="E75" s="97" t="s">
        <v>205</v>
      </c>
      <c r="F75" s="99" t="s">
        <v>289</v>
      </c>
      <c r="G75" s="58">
        <v>0.29770000000000002</v>
      </c>
      <c r="H75" s="50">
        <v>167543045.13999999</v>
      </c>
      <c r="I75" s="50">
        <v>0</v>
      </c>
      <c r="J75" s="50">
        <f>+H75+I75</f>
        <v>167543045.13999999</v>
      </c>
      <c r="K75" s="50">
        <v>0</v>
      </c>
      <c r="L75" s="50">
        <v>49882414.390000001</v>
      </c>
      <c r="M75" s="50">
        <v>0</v>
      </c>
      <c r="N75" s="49">
        <v>83013748.579999998</v>
      </c>
    </row>
    <row r="76" spans="1:14" ht="38.25" x14ac:dyDescent="0.25">
      <c r="A76" s="38">
        <f t="shared" si="2"/>
        <v>72</v>
      </c>
      <c r="B76" s="39" t="s">
        <v>155</v>
      </c>
      <c r="C76" s="39" t="s">
        <v>100</v>
      </c>
      <c r="D76" s="15" t="s">
        <v>307</v>
      </c>
      <c r="E76" s="102"/>
      <c r="F76" s="100"/>
      <c r="G76" s="59"/>
      <c r="H76" s="61"/>
      <c r="I76" s="61"/>
      <c r="J76" s="61"/>
      <c r="K76" s="61"/>
      <c r="L76" s="61"/>
      <c r="M76" s="61"/>
      <c r="N76" s="49"/>
    </row>
    <row r="77" spans="1:14" ht="38.25" x14ac:dyDescent="0.25">
      <c r="A77" s="38">
        <f t="shared" si="2"/>
        <v>73</v>
      </c>
      <c r="B77" s="39" t="s">
        <v>155</v>
      </c>
      <c r="C77" s="39" t="s">
        <v>100</v>
      </c>
      <c r="D77" s="15" t="s">
        <v>308</v>
      </c>
      <c r="E77" s="98"/>
      <c r="F77" s="101"/>
      <c r="G77" s="60"/>
      <c r="H77" s="51"/>
      <c r="I77" s="51"/>
      <c r="J77" s="51"/>
      <c r="K77" s="51"/>
      <c r="L77" s="51"/>
      <c r="M77" s="51"/>
      <c r="N77" s="49"/>
    </row>
    <row r="78" spans="1:14" ht="38.25" x14ac:dyDescent="0.25">
      <c r="A78" s="38">
        <f t="shared" si="2"/>
        <v>74</v>
      </c>
      <c r="B78" s="39" t="s">
        <v>155</v>
      </c>
      <c r="C78" s="39" t="s">
        <v>100</v>
      </c>
      <c r="D78" s="15" t="s">
        <v>309</v>
      </c>
      <c r="E78" s="90" t="s">
        <v>206</v>
      </c>
      <c r="F78" s="99" t="s">
        <v>195</v>
      </c>
      <c r="G78" s="58">
        <v>0.60670000000000002</v>
      </c>
      <c r="H78" s="50">
        <v>190738363.61000001</v>
      </c>
      <c r="I78" s="50">
        <v>0</v>
      </c>
      <c r="J78" s="50">
        <f>+H78+I78</f>
        <v>190738363.61000001</v>
      </c>
      <c r="K78" s="50">
        <v>0</v>
      </c>
      <c r="L78" s="50">
        <v>115721180.81999999</v>
      </c>
      <c r="M78" s="50">
        <v>0</v>
      </c>
      <c r="N78" s="49">
        <v>120271856.52</v>
      </c>
    </row>
    <row r="79" spans="1:14" ht="37.5" x14ac:dyDescent="0.25">
      <c r="A79" s="38">
        <f t="shared" si="2"/>
        <v>75</v>
      </c>
      <c r="B79" s="39" t="s">
        <v>155</v>
      </c>
      <c r="C79" s="39" t="s">
        <v>100</v>
      </c>
      <c r="D79" s="15" t="s">
        <v>310</v>
      </c>
      <c r="E79" s="93"/>
      <c r="F79" s="100"/>
      <c r="G79" s="59"/>
      <c r="H79" s="61"/>
      <c r="I79" s="61"/>
      <c r="J79" s="61"/>
      <c r="K79" s="61"/>
      <c r="L79" s="61"/>
      <c r="M79" s="61"/>
      <c r="N79" s="49">
        <v>74341293.340000004</v>
      </c>
    </row>
    <row r="80" spans="1:14" ht="29.25" customHeight="1" x14ac:dyDescent="0.25">
      <c r="A80" s="38">
        <f t="shared" si="2"/>
        <v>76</v>
      </c>
      <c r="B80" s="39" t="s">
        <v>155</v>
      </c>
      <c r="C80" s="39" t="s">
        <v>100</v>
      </c>
      <c r="D80" s="15" t="s">
        <v>311</v>
      </c>
      <c r="E80" s="91"/>
      <c r="F80" s="101"/>
      <c r="G80" s="60"/>
      <c r="H80" s="51"/>
      <c r="I80" s="51"/>
      <c r="J80" s="51"/>
      <c r="K80" s="51"/>
      <c r="L80" s="51"/>
      <c r="M80" s="51"/>
      <c r="N80" s="49"/>
    </row>
    <row r="81" spans="1:14" ht="38.25" x14ac:dyDescent="0.25">
      <c r="A81" s="38">
        <f t="shared" si="2"/>
        <v>77</v>
      </c>
      <c r="B81" s="39" t="s">
        <v>155</v>
      </c>
      <c r="C81" s="39" t="s">
        <v>100</v>
      </c>
      <c r="D81" s="15" t="s">
        <v>312</v>
      </c>
      <c r="E81" s="90" t="s">
        <v>207</v>
      </c>
      <c r="F81" s="99" t="s">
        <v>196</v>
      </c>
      <c r="G81" s="58">
        <v>0.18770000000000001</v>
      </c>
      <c r="H81" s="50">
        <v>127723760.36</v>
      </c>
      <c r="I81" s="50">
        <v>0</v>
      </c>
      <c r="J81" s="50">
        <f>+H81+I81</f>
        <v>127723760.36</v>
      </c>
      <c r="K81" s="50">
        <v>3818691.57</v>
      </c>
      <c r="L81" s="50">
        <v>23979414.149999999</v>
      </c>
      <c r="M81" s="50">
        <v>0</v>
      </c>
      <c r="N81" s="49">
        <v>39613959.560000002</v>
      </c>
    </row>
    <row r="82" spans="1:14" ht="39" customHeight="1" x14ac:dyDescent="0.25">
      <c r="A82" s="38">
        <f t="shared" si="2"/>
        <v>78</v>
      </c>
      <c r="B82" s="39" t="s">
        <v>155</v>
      </c>
      <c r="C82" s="39" t="s">
        <v>100</v>
      </c>
      <c r="D82" s="15" t="s">
        <v>313</v>
      </c>
      <c r="E82" s="93"/>
      <c r="F82" s="100"/>
      <c r="G82" s="59"/>
      <c r="H82" s="61"/>
      <c r="I82" s="61"/>
      <c r="J82" s="61"/>
      <c r="K82" s="61"/>
      <c r="L82" s="61"/>
      <c r="M82" s="61"/>
      <c r="N82" s="49"/>
    </row>
    <row r="83" spans="1:14" ht="39.75" customHeight="1" x14ac:dyDescent="0.25">
      <c r="A83" s="38">
        <f t="shared" si="2"/>
        <v>79</v>
      </c>
      <c r="B83" s="39" t="s">
        <v>155</v>
      </c>
      <c r="C83" s="39" t="s">
        <v>100</v>
      </c>
      <c r="D83" s="15" t="s">
        <v>314</v>
      </c>
      <c r="E83" s="93"/>
      <c r="F83" s="100"/>
      <c r="G83" s="59"/>
      <c r="H83" s="61"/>
      <c r="I83" s="61"/>
      <c r="J83" s="61"/>
      <c r="K83" s="61"/>
      <c r="L83" s="61"/>
      <c r="M83" s="61"/>
      <c r="N83" s="49"/>
    </row>
    <row r="84" spans="1:14" ht="41.25" customHeight="1" x14ac:dyDescent="0.25">
      <c r="A84" s="38">
        <f t="shared" si="2"/>
        <v>80</v>
      </c>
      <c r="B84" s="39" t="s">
        <v>155</v>
      </c>
      <c r="C84" s="39" t="s">
        <v>100</v>
      </c>
      <c r="D84" s="15" t="s">
        <v>315</v>
      </c>
      <c r="E84" s="93"/>
      <c r="F84" s="100"/>
      <c r="G84" s="59"/>
      <c r="H84" s="61"/>
      <c r="I84" s="61"/>
      <c r="J84" s="61"/>
      <c r="K84" s="61"/>
      <c r="L84" s="61"/>
      <c r="M84" s="61"/>
      <c r="N84" s="49"/>
    </row>
    <row r="85" spans="1:14" ht="44.25" customHeight="1" x14ac:dyDescent="0.25">
      <c r="A85" s="38">
        <f t="shared" si="2"/>
        <v>81</v>
      </c>
      <c r="B85" s="39" t="s">
        <v>155</v>
      </c>
      <c r="C85" s="39" t="s">
        <v>100</v>
      </c>
      <c r="D85" s="15" t="s">
        <v>316</v>
      </c>
      <c r="E85" s="93"/>
      <c r="F85" s="100"/>
      <c r="G85" s="59"/>
      <c r="H85" s="61"/>
      <c r="I85" s="61"/>
      <c r="J85" s="61"/>
      <c r="K85" s="61"/>
      <c r="L85" s="61"/>
      <c r="M85" s="61"/>
      <c r="N85" s="49"/>
    </row>
    <row r="86" spans="1:14" ht="36.75" customHeight="1" x14ac:dyDescent="0.25">
      <c r="A86" s="38">
        <f t="shared" si="2"/>
        <v>82</v>
      </c>
      <c r="B86" s="39" t="s">
        <v>155</v>
      </c>
      <c r="C86" s="39" t="s">
        <v>100</v>
      </c>
      <c r="D86" s="15" t="s">
        <v>317</v>
      </c>
      <c r="E86" s="91"/>
      <c r="F86" s="101"/>
      <c r="G86" s="60"/>
      <c r="H86" s="51"/>
      <c r="I86" s="51"/>
      <c r="J86" s="51"/>
      <c r="K86" s="51"/>
      <c r="L86" s="51"/>
      <c r="M86" s="51"/>
      <c r="N86" s="49"/>
    </row>
    <row r="87" spans="1:14" ht="57" customHeight="1" x14ac:dyDescent="0.25">
      <c r="A87" s="38">
        <f t="shared" si="2"/>
        <v>83</v>
      </c>
      <c r="B87" s="39" t="s">
        <v>155</v>
      </c>
      <c r="C87" s="39" t="s">
        <v>100</v>
      </c>
      <c r="D87" s="15" t="s">
        <v>318</v>
      </c>
      <c r="E87" s="41" t="s">
        <v>208</v>
      </c>
      <c r="F87" s="42" t="s">
        <v>114</v>
      </c>
      <c r="G87" s="35">
        <v>0.25669999999999998</v>
      </c>
      <c r="H87" s="37">
        <v>235658806.81999999</v>
      </c>
      <c r="I87" s="37">
        <v>0</v>
      </c>
      <c r="J87" s="37">
        <f>+H87+I87</f>
        <v>235658806.81999999</v>
      </c>
      <c r="K87" s="37">
        <v>42010821.18</v>
      </c>
      <c r="L87" s="37">
        <v>60495944.869999997</v>
      </c>
      <c r="M87" s="37">
        <v>25710550.09</v>
      </c>
      <c r="N87" s="37">
        <v>89478922.769999996</v>
      </c>
    </row>
    <row r="88" spans="1:14" ht="38.25" x14ac:dyDescent="0.25">
      <c r="A88" s="38">
        <f t="shared" si="2"/>
        <v>84</v>
      </c>
      <c r="B88" s="39" t="s">
        <v>155</v>
      </c>
      <c r="C88" s="39" t="s">
        <v>100</v>
      </c>
      <c r="D88" s="15" t="s">
        <v>319</v>
      </c>
      <c r="E88" s="90" t="s">
        <v>209</v>
      </c>
      <c r="F88" s="99" t="s">
        <v>197</v>
      </c>
      <c r="G88" s="58">
        <v>0.71840000000000004</v>
      </c>
      <c r="H88" s="50">
        <v>223301496.97</v>
      </c>
      <c r="I88" s="50">
        <v>0</v>
      </c>
      <c r="J88" s="50">
        <f>+H88+I88</f>
        <v>223301496.97</v>
      </c>
      <c r="K88" s="50">
        <v>16703109.02</v>
      </c>
      <c r="L88" s="50">
        <v>160424131.12</v>
      </c>
      <c r="M88" s="50">
        <v>11692176.32</v>
      </c>
      <c r="N88" s="49">
        <v>156957191.16999999</v>
      </c>
    </row>
    <row r="89" spans="1:14" ht="38.25" x14ac:dyDescent="0.25">
      <c r="A89" s="38">
        <f t="shared" si="2"/>
        <v>85</v>
      </c>
      <c r="B89" s="39" t="s">
        <v>155</v>
      </c>
      <c r="C89" s="39" t="s">
        <v>100</v>
      </c>
      <c r="D89" s="15" t="s">
        <v>320</v>
      </c>
      <c r="E89" s="93"/>
      <c r="F89" s="100"/>
      <c r="G89" s="59"/>
      <c r="H89" s="61"/>
      <c r="I89" s="61"/>
      <c r="J89" s="61"/>
      <c r="K89" s="61"/>
      <c r="L89" s="61"/>
      <c r="M89" s="61"/>
      <c r="N89" s="49"/>
    </row>
    <row r="90" spans="1:14" ht="43.5" customHeight="1" x14ac:dyDescent="0.25">
      <c r="A90" s="38">
        <f t="shared" si="2"/>
        <v>86</v>
      </c>
      <c r="B90" s="39" t="s">
        <v>155</v>
      </c>
      <c r="C90" s="39" t="s">
        <v>100</v>
      </c>
      <c r="D90" s="15" t="s">
        <v>321</v>
      </c>
      <c r="E90" s="93"/>
      <c r="F90" s="100"/>
      <c r="G90" s="59"/>
      <c r="H90" s="61"/>
      <c r="I90" s="61"/>
      <c r="J90" s="61"/>
      <c r="K90" s="61"/>
      <c r="L90" s="61"/>
      <c r="M90" s="61"/>
      <c r="N90" s="49"/>
    </row>
    <row r="91" spans="1:14" ht="42" customHeight="1" x14ac:dyDescent="0.25">
      <c r="A91" s="38">
        <f t="shared" si="2"/>
        <v>87</v>
      </c>
      <c r="B91" s="39" t="s">
        <v>155</v>
      </c>
      <c r="C91" s="39" t="s">
        <v>100</v>
      </c>
      <c r="D91" s="15" t="s">
        <v>322</v>
      </c>
      <c r="E91" s="93"/>
      <c r="F91" s="100"/>
      <c r="G91" s="59"/>
      <c r="H91" s="61"/>
      <c r="I91" s="61"/>
      <c r="J91" s="61"/>
      <c r="K91" s="61"/>
      <c r="L91" s="61"/>
      <c r="M91" s="61"/>
      <c r="N91" s="49"/>
    </row>
    <row r="92" spans="1:14" ht="48.75" customHeight="1" x14ac:dyDescent="0.25">
      <c r="A92" s="38">
        <f t="shared" si="2"/>
        <v>88</v>
      </c>
      <c r="B92" s="39" t="s">
        <v>155</v>
      </c>
      <c r="C92" s="39" t="s">
        <v>100</v>
      </c>
      <c r="D92" s="15" t="s">
        <v>323</v>
      </c>
      <c r="E92" s="91"/>
      <c r="F92" s="101"/>
      <c r="G92" s="60"/>
      <c r="H92" s="51"/>
      <c r="I92" s="51"/>
      <c r="J92" s="51"/>
      <c r="K92" s="51"/>
      <c r="L92" s="51"/>
      <c r="M92" s="51"/>
      <c r="N92" s="49"/>
    </row>
    <row r="93" spans="1:14" ht="46.5" customHeight="1" x14ac:dyDescent="0.25">
      <c r="A93" s="38">
        <f t="shared" si="2"/>
        <v>89</v>
      </c>
      <c r="B93" s="39" t="s">
        <v>155</v>
      </c>
      <c r="C93" s="39" t="s">
        <v>100</v>
      </c>
      <c r="D93" s="15" t="s">
        <v>324</v>
      </c>
      <c r="E93" s="41" t="s">
        <v>210</v>
      </c>
      <c r="F93" s="42" t="s">
        <v>198</v>
      </c>
      <c r="G93" s="35">
        <v>0.25840000000000002</v>
      </c>
      <c r="H93" s="37">
        <v>185051078.18000001</v>
      </c>
      <c r="I93" s="37">
        <v>0</v>
      </c>
      <c r="J93" s="37">
        <f>+H93+I93</f>
        <v>185051078.18000001</v>
      </c>
      <c r="K93" s="37">
        <v>0</v>
      </c>
      <c r="L93" s="37">
        <v>47821388.850000001</v>
      </c>
      <c r="M93" s="37">
        <v>0</v>
      </c>
      <c r="N93" s="37">
        <v>58338274.520000003</v>
      </c>
    </row>
    <row r="94" spans="1:14" ht="45" customHeight="1" x14ac:dyDescent="0.25">
      <c r="A94" s="38">
        <f t="shared" si="2"/>
        <v>90</v>
      </c>
      <c r="B94" s="39" t="s">
        <v>155</v>
      </c>
      <c r="C94" s="39" t="s">
        <v>100</v>
      </c>
      <c r="D94" s="15" t="s">
        <v>325</v>
      </c>
      <c r="E94" s="90" t="s">
        <v>211</v>
      </c>
      <c r="F94" s="99" t="s">
        <v>199</v>
      </c>
      <c r="G94" s="58">
        <v>0.8105</v>
      </c>
      <c r="H94" s="50">
        <v>154113382.31</v>
      </c>
      <c r="I94" s="50">
        <v>0</v>
      </c>
      <c r="J94" s="50">
        <f>+H94+I94</f>
        <v>154113382.31</v>
      </c>
      <c r="K94" s="50">
        <v>0</v>
      </c>
      <c r="L94" s="50">
        <v>124913118.09999999</v>
      </c>
      <c r="M94" s="50">
        <v>0</v>
      </c>
      <c r="N94" s="49">
        <v>118495318.55</v>
      </c>
    </row>
    <row r="95" spans="1:14" ht="42" customHeight="1" x14ac:dyDescent="0.25">
      <c r="A95" s="38">
        <f t="shared" si="2"/>
        <v>91</v>
      </c>
      <c r="B95" s="39" t="s">
        <v>155</v>
      </c>
      <c r="C95" s="39" t="s">
        <v>100</v>
      </c>
      <c r="D95" s="15" t="s">
        <v>326</v>
      </c>
      <c r="E95" s="91"/>
      <c r="F95" s="101"/>
      <c r="G95" s="60"/>
      <c r="H95" s="51"/>
      <c r="I95" s="51"/>
      <c r="J95" s="51"/>
      <c r="K95" s="51"/>
      <c r="L95" s="51"/>
      <c r="M95" s="51"/>
      <c r="N95" s="49"/>
    </row>
    <row r="96" spans="1:14" ht="47.25" customHeight="1" x14ac:dyDescent="0.25">
      <c r="A96" s="38">
        <f t="shared" si="2"/>
        <v>92</v>
      </c>
      <c r="B96" s="39" t="s">
        <v>155</v>
      </c>
      <c r="C96" s="39" t="s">
        <v>100</v>
      </c>
      <c r="D96" s="15" t="s">
        <v>327</v>
      </c>
      <c r="E96" s="97" t="s">
        <v>212</v>
      </c>
      <c r="F96" s="99" t="s">
        <v>200</v>
      </c>
      <c r="G96" s="58">
        <v>0.67700000000000005</v>
      </c>
      <c r="H96" s="50">
        <v>203545064.25999999</v>
      </c>
      <c r="I96" s="50">
        <v>0</v>
      </c>
      <c r="J96" s="50">
        <f>+H96+I96</f>
        <v>203545064.25999999</v>
      </c>
      <c r="K96" s="50">
        <v>0</v>
      </c>
      <c r="L96" s="50">
        <v>137794434.75999999</v>
      </c>
      <c r="M96" s="50">
        <v>0</v>
      </c>
      <c r="N96" s="49">
        <v>137165117.16999999</v>
      </c>
    </row>
    <row r="97" spans="1:14" ht="34.5" customHeight="1" x14ac:dyDescent="0.25">
      <c r="A97" s="38">
        <f t="shared" si="2"/>
        <v>93</v>
      </c>
      <c r="B97" s="39" t="s">
        <v>155</v>
      </c>
      <c r="C97" s="39" t="s">
        <v>100</v>
      </c>
      <c r="D97" s="15" t="s">
        <v>328</v>
      </c>
      <c r="E97" s="102"/>
      <c r="F97" s="100"/>
      <c r="G97" s="59"/>
      <c r="H97" s="61"/>
      <c r="I97" s="61"/>
      <c r="J97" s="61"/>
      <c r="K97" s="61"/>
      <c r="L97" s="61"/>
      <c r="M97" s="61"/>
      <c r="N97" s="49"/>
    </row>
    <row r="98" spans="1:14" ht="45.75" customHeight="1" x14ac:dyDescent="0.25">
      <c r="A98" s="38">
        <f t="shared" si="2"/>
        <v>94</v>
      </c>
      <c r="B98" s="39" t="s">
        <v>155</v>
      </c>
      <c r="C98" s="39" t="s">
        <v>100</v>
      </c>
      <c r="D98" s="15" t="s">
        <v>329</v>
      </c>
      <c r="E98" s="102"/>
      <c r="F98" s="100"/>
      <c r="G98" s="59"/>
      <c r="H98" s="61"/>
      <c r="I98" s="61"/>
      <c r="J98" s="61"/>
      <c r="K98" s="61"/>
      <c r="L98" s="61"/>
      <c r="M98" s="61"/>
      <c r="N98" s="49"/>
    </row>
    <row r="99" spans="1:14" ht="51" x14ac:dyDescent="0.25">
      <c r="A99" s="38">
        <f t="shared" si="2"/>
        <v>95</v>
      </c>
      <c r="B99" s="39" t="s">
        <v>155</v>
      </c>
      <c r="C99" s="39" t="s">
        <v>100</v>
      </c>
      <c r="D99" s="15" t="s">
        <v>330</v>
      </c>
      <c r="E99" s="102"/>
      <c r="F99" s="100"/>
      <c r="G99" s="59"/>
      <c r="H99" s="61"/>
      <c r="I99" s="61"/>
      <c r="J99" s="61"/>
      <c r="K99" s="61"/>
      <c r="L99" s="61"/>
      <c r="M99" s="61"/>
      <c r="N99" s="49"/>
    </row>
    <row r="100" spans="1:14" ht="38.25" x14ac:dyDescent="0.25">
      <c r="A100" s="38">
        <f t="shared" si="2"/>
        <v>96</v>
      </c>
      <c r="B100" s="39" t="s">
        <v>155</v>
      </c>
      <c r="C100" s="39" t="s">
        <v>100</v>
      </c>
      <c r="D100" s="15" t="s">
        <v>331</v>
      </c>
      <c r="E100" s="98"/>
      <c r="F100" s="101"/>
      <c r="G100" s="60"/>
      <c r="H100" s="51"/>
      <c r="I100" s="51"/>
      <c r="J100" s="51"/>
      <c r="K100" s="51"/>
      <c r="L100" s="51"/>
      <c r="M100" s="51"/>
      <c r="N100" s="49"/>
    </row>
    <row r="101" spans="1:14" ht="38.25" x14ac:dyDescent="0.25">
      <c r="A101" s="38">
        <f t="shared" si="2"/>
        <v>97</v>
      </c>
      <c r="B101" s="39" t="s">
        <v>155</v>
      </c>
      <c r="C101" s="39" t="s">
        <v>100</v>
      </c>
      <c r="D101" s="15" t="s">
        <v>332</v>
      </c>
      <c r="E101" s="90" t="s">
        <v>213</v>
      </c>
      <c r="F101" s="99" t="s">
        <v>201</v>
      </c>
      <c r="G101" s="58">
        <v>0.21529999999999999</v>
      </c>
      <c r="H101" s="50">
        <v>250741897.62</v>
      </c>
      <c r="I101" s="50">
        <v>0</v>
      </c>
      <c r="J101" s="50">
        <f>+H101+I101</f>
        <v>250741897.62</v>
      </c>
      <c r="K101" s="50">
        <v>0</v>
      </c>
      <c r="L101" s="50">
        <v>53983562.560000002</v>
      </c>
      <c r="M101" s="50">
        <v>0</v>
      </c>
      <c r="N101" s="49">
        <v>87936873.310000002</v>
      </c>
    </row>
    <row r="102" spans="1:14" ht="37.5" x14ac:dyDescent="0.25">
      <c r="A102" s="38">
        <f t="shared" si="2"/>
        <v>98</v>
      </c>
      <c r="B102" s="39" t="s">
        <v>155</v>
      </c>
      <c r="C102" s="39" t="s">
        <v>100</v>
      </c>
      <c r="D102" s="15" t="s">
        <v>333</v>
      </c>
      <c r="E102" s="93"/>
      <c r="F102" s="100"/>
      <c r="G102" s="59"/>
      <c r="H102" s="61"/>
      <c r="I102" s="61"/>
      <c r="J102" s="61"/>
      <c r="K102" s="61"/>
      <c r="L102" s="61"/>
      <c r="M102" s="61"/>
      <c r="N102" s="49"/>
    </row>
    <row r="103" spans="1:14" ht="38.25" x14ac:dyDescent="0.25">
      <c r="A103" s="38">
        <f t="shared" si="2"/>
        <v>99</v>
      </c>
      <c r="B103" s="39" t="s">
        <v>155</v>
      </c>
      <c r="C103" s="39" t="s">
        <v>100</v>
      </c>
      <c r="D103" s="15" t="s">
        <v>334</v>
      </c>
      <c r="E103" s="93"/>
      <c r="F103" s="100"/>
      <c r="G103" s="59"/>
      <c r="H103" s="61"/>
      <c r="I103" s="61"/>
      <c r="J103" s="61"/>
      <c r="K103" s="61"/>
      <c r="L103" s="61"/>
      <c r="M103" s="61"/>
      <c r="N103" s="49"/>
    </row>
    <row r="104" spans="1:14" ht="38.25" x14ac:dyDescent="0.25">
      <c r="A104" s="38">
        <f t="shared" si="2"/>
        <v>100</v>
      </c>
      <c r="B104" s="39" t="s">
        <v>155</v>
      </c>
      <c r="C104" s="39" t="s">
        <v>100</v>
      </c>
      <c r="D104" s="15" t="s">
        <v>335</v>
      </c>
      <c r="E104" s="91"/>
      <c r="F104" s="101"/>
      <c r="G104" s="60"/>
      <c r="H104" s="51"/>
      <c r="I104" s="51"/>
      <c r="J104" s="51"/>
      <c r="K104" s="51"/>
      <c r="L104" s="51"/>
      <c r="M104" s="51"/>
      <c r="N104" s="49"/>
    </row>
    <row r="105" spans="1:14" ht="38.25" x14ac:dyDescent="0.25">
      <c r="A105" s="38">
        <f t="shared" si="2"/>
        <v>101</v>
      </c>
      <c r="B105" s="39" t="s">
        <v>155</v>
      </c>
      <c r="C105" s="39" t="s">
        <v>100</v>
      </c>
      <c r="D105" s="15" t="s">
        <v>336</v>
      </c>
      <c r="E105" s="90" t="s">
        <v>214</v>
      </c>
      <c r="F105" s="99" t="s">
        <v>202</v>
      </c>
      <c r="G105" s="58">
        <v>0.1</v>
      </c>
      <c r="H105" s="50">
        <v>120313291.37</v>
      </c>
      <c r="I105" s="50">
        <v>0</v>
      </c>
      <c r="J105" s="50">
        <f>+H105+I105</f>
        <v>120313291.37</v>
      </c>
      <c r="K105" s="50">
        <v>0</v>
      </c>
      <c r="L105" s="50">
        <v>12032781.73</v>
      </c>
      <c r="M105" s="50">
        <v>0</v>
      </c>
      <c r="N105" s="49">
        <v>52703318.539999999</v>
      </c>
    </row>
    <row r="106" spans="1:14" ht="51" x14ac:dyDescent="0.25">
      <c r="A106" s="38">
        <f t="shared" si="2"/>
        <v>102</v>
      </c>
      <c r="B106" s="39" t="s">
        <v>155</v>
      </c>
      <c r="C106" s="39" t="s">
        <v>100</v>
      </c>
      <c r="D106" s="15" t="s">
        <v>337</v>
      </c>
      <c r="E106" s="93"/>
      <c r="F106" s="100"/>
      <c r="G106" s="59"/>
      <c r="H106" s="61"/>
      <c r="I106" s="61"/>
      <c r="J106" s="61"/>
      <c r="K106" s="61"/>
      <c r="L106" s="61"/>
      <c r="M106" s="61"/>
      <c r="N106" s="49"/>
    </row>
    <row r="107" spans="1:14" ht="66.75" customHeight="1" x14ac:dyDescent="0.25">
      <c r="A107" s="38">
        <f t="shared" si="2"/>
        <v>103</v>
      </c>
      <c r="B107" s="39" t="s">
        <v>155</v>
      </c>
      <c r="C107" s="39" t="s">
        <v>100</v>
      </c>
      <c r="D107" s="15" t="s">
        <v>338</v>
      </c>
      <c r="E107" s="91"/>
      <c r="F107" s="101"/>
      <c r="G107" s="60"/>
      <c r="H107" s="51"/>
      <c r="I107" s="51"/>
      <c r="J107" s="51"/>
      <c r="K107" s="51"/>
      <c r="L107" s="51"/>
      <c r="M107" s="51"/>
      <c r="N107" s="49"/>
    </row>
    <row r="108" spans="1:14" ht="38.25" x14ac:dyDescent="0.25">
      <c r="A108" s="38">
        <f t="shared" si="2"/>
        <v>104</v>
      </c>
      <c r="B108" s="39" t="s">
        <v>155</v>
      </c>
      <c r="C108" s="39" t="s">
        <v>100</v>
      </c>
      <c r="D108" s="15" t="s">
        <v>339</v>
      </c>
      <c r="E108" s="90" t="s">
        <v>215</v>
      </c>
      <c r="F108" s="99" t="s">
        <v>203</v>
      </c>
      <c r="G108" s="58">
        <v>0.44330000000000003</v>
      </c>
      <c r="H108" s="50">
        <v>186786477.12</v>
      </c>
      <c r="I108" s="50">
        <v>0</v>
      </c>
      <c r="J108" s="50">
        <f>+H108+I108</f>
        <v>186786477.12</v>
      </c>
      <c r="K108" s="50">
        <v>0</v>
      </c>
      <c r="L108" s="50">
        <v>82811671.090000004</v>
      </c>
      <c r="M108" s="50">
        <v>0</v>
      </c>
      <c r="N108" s="49">
        <v>95325465.189999998</v>
      </c>
    </row>
    <row r="109" spans="1:14" ht="38.25" x14ac:dyDescent="0.25">
      <c r="A109" s="38">
        <f t="shared" si="2"/>
        <v>105</v>
      </c>
      <c r="B109" s="39" t="s">
        <v>155</v>
      </c>
      <c r="C109" s="39" t="s">
        <v>100</v>
      </c>
      <c r="D109" s="15" t="s">
        <v>340</v>
      </c>
      <c r="E109" s="93"/>
      <c r="F109" s="100"/>
      <c r="G109" s="59"/>
      <c r="H109" s="61"/>
      <c r="I109" s="61"/>
      <c r="J109" s="61"/>
      <c r="K109" s="61"/>
      <c r="L109" s="61"/>
      <c r="M109" s="61"/>
      <c r="N109" s="49"/>
    </row>
    <row r="110" spans="1:14" ht="38.25" x14ac:dyDescent="0.25">
      <c r="A110" s="38">
        <f t="shared" si="2"/>
        <v>106</v>
      </c>
      <c r="B110" s="39" t="s">
        <v>155</v>
      </c>
      <c r="C110" s="39" t="s">
        <v>100</v>
      </c>
      <c r="D110" s="15" t="s">
        <v>341</v>
      </c>
      <c r="E110" s="93"/>
      <c r="F110" s="100"/>
      <c r="G110" s="59"/>
      <c r="H110" s="61"/>
      <c r="I110" s="61"/>
      <c r="J110" s="61"/>
      <c r="K110" s="61"/>
      <c r="L110" s="61"/>
      <c r="M110" s="61"/>
      <c r="N110" s="49"/>
    </row>
    <row r="111" spans="1:14" ht="45" customHeight="1" x14ac:dyDescent="0.25">
      <c r="A111" s="38">
        <f t="shared" si="2"/>
        <v>107</v>
      </c>
      <c r="B111" s="39" t="s">
        <v>155</v>
      </c>
      <c r="C111" s="39" t="s">
        <v>100</v>
      </c>
      <c r="D111" s="15" t="s">
        <v>342</v>
      </c>
      <c r="E111" s="91"/>
      <c r="F111" s="101"/>
      <c r="G111" s="60"/>
      <c r="H111" s="51"/>
      <c r="I111" s="51"/>
      <c r="J111" s="51"/>
      <c r="K111" s="51"/>
      <c r="L111" s="51"/>
      <c r="M111" s="51"/>
      <c r="N111" s="49"/>
    </row>
    <row r="112" spans="1:14" ht="42" customHeight="1" x14ac:dyDescent="0.25">
      <c r="A112" s="38">
        <f t="shared" si="2"/>
        <v>108</v>
      </c>
      <c r="B112" s="39" t="s">
        <v>155</v>
      </c>
      <c r="C112" s="39" t="s">
        <v>100</v>
      </c>
      <c r="D112" s="16" t="s">
        <v>343</v>
      </c>
      <c r="E112" s="88" t="s">
        <v>228</v>
      </c>
      <c r="F112" s="99" t="s">
        <v>216</v>
      </c>
      <c r="G112" s="58">
        <v>0.22220000000000001</v>
      </c>
      <c r="H112" s="50">
        <v>173893291.88999999</v>
      </c>
      <c r="I112" s="50">
        <v>0</v>
      </c>
      <c r="J112" s="50">
        <f>+H112+I112</f>
        <v>173893291.88999999</v>
      </c>
      <c r="K112" s="50">
        <v>0</v>
      </c>
      <c r="L112" s="50">
        <v>38642947.890000001</v>
      </c>
      <c r="M112" s="50">
        <v>0</v>
      </c>
      <c r="N112" s="49">
        <v>69557311.480000004</v>
      </c>
    </row>
    <row r="113" spans="1:14" ht="44.25" customHeight="1" x14ac:dyDescent="0.25">
      <c r="A113" s="38">
        <f t="shared" si="2"/>
        <v>109</v>
      </c>
      <c r="B113" s="39" t="s">
        <v>155</v>
      </c>
      <c r="C113" s="39" t="s">
        <v>100</v>
      </c>
      <c r="D113" s="16" t="s">
        <v>344</v>
      </c>
      <c r="E113" s="92"/>
      <c r="F113" s="100"/>
      <c r="G113" s="59"/>
      <c r="H113" s="61"/>
      <c r="I113" s="61"/>
      <c r="J113" s="61"/>
      <c r="K113" s="61"/>
      <c r="L113" s="61"/>
      <c r="M113" s="61"/>
      <c r="N113" s="49"/>
    </row>
    <row r="114" spans="1:14" ht="42" customHeight="1" x14ac:dyDescent="0.25">
      <c r="A114" s="38">
        <f t="shared" si="2"/>
        <v>110</v>
      </c>
      <c r="B114" s="39" t="s">
        <v>155</v>
      </c>
      <c r="C114" s="39" t="s">
        <v>100</v>
      </c>
      <c r="D114" s="16" t="s">
        <v>345</v>
      </c>
      <c r="E114" s="89"/>
      <c r="F114" s="101"/>
      <c r="G114" s="60"/>
      <c r="H114" s="51"/>
      <c r="I114" s="51"/>
      <c r="J114" s="51"/>
      <c r="K114" s="51"/>
      <c r="L114" s="51"/>
      <c r="M114" s="51"/>
      <c r="N114" s="49"/>
    </row>
    <row r="115" spans="1:14" ht="44.25" customHeight="1" x14ac:dyDescent="0.25">
      <c r="A115" s="38">
        <f t="shared" si="2"/>
        <v>111</v>
      </c>
      <c r="B115" s="39" t="s">
        <v>155</v>
      </c>
      <c r="C115" s="39" t="s">
        <v>100</v>
      </c>
      <c r="D115" s="16" t="s">
        <v>346</v>
      </c>
      <c r="E115" s="88" t="s">
        <v>229</v>
      </c>
      <c r="F115" s="99" t="s">
        <v>217</v>
      </c>
      <c r="G115" s="58">
        <v>0.35630000000000001</v>
      </c>
      <c r="H115" s="50">
        <v>266519381.52000001</v>
      </c>
      <c r="I115" s="50">
        <v>0</v>
      </c>
      <c r="J115" s="50">
        <f>+H115+I115</f>
        <v>266519381.52000001</v>
      </c>
      <c r="K115" s="50">
        <v>52043323.140000001</v>
      </c>
      <c r="L115" s="50">
        <v>94967580.140000001</v>
      </c>
      <c r="M115" s="50">
        <v>36430326.200000003</v>
      </c>
      <c r="N115" s="49">
        <v>119781182.40000001</v>
      </c>
    </row>
    <row r="116" spans="1:14" ht="51" x14ac:dyDescent="0.25">
      <c r="A116" s="38">
        <f t="shared" si="2"/>
        <v>112</v>
      </c>
      <c r="B116" s="39" t="s">
        <v>155</v>
      </c>
      <c r="C116" s="39" t="s">
        <v>100</v>
      </c>
      <c r="D116" s="16" t="s">
        <v>347</v>
      </c>
      <c r="E116" s="92"/>
      <c r="F116" s="100"/>
      <c r="G116" s="59"/>
      <c r="H116" s="61"/>
      <c r="I116" s="61"/>
      <c r="J116" s="61"/>
      <c r="K116" s="61"/>
      <c r="L116" s="61"/>
      <c r="M116" s="61"/>
      <c r="N116" s="49"/>
    </row>
    <row r="117" spans="1:14" ht="44.25" customHeight="1" x14ac:dyDescent="0.25">
      <c r="A117" s="38">
        <f t="shared" si="2"/>
        <v>113</v>
      </c>
      <c r="B117" s="39" t="s">
        <v>155</v>
      </c>
      <c r="C117" s="39" t="s">
        <v>100</v>
      </c>
      <c r="D117" s="16" t="s">
        <v>348</v>
      </c>
      <c r="E117" s="92"/>
      <c r="F117" s="100"/>
      <c r="G117" s="59"/>
      <c r="H117" s="61"/>
      <c r="I117" s="61"/>
      <c r="J117" s="61"/>
      <c r="K117" s="61"/>
      <c r="L117" s="61"/>
      <c r="M117" s="61"/>
      <c r="N117" s="49"/>
    </row>
    <row r="118" spans="1:14" ht="45.75" customHeight="1" x14ac:dyDescent="0.25">
      <c r="A118" s="38">
        <f t="shared" si="2"/>
        <v>114</v>
      </c>
      <c r="B118" s="39" t="s">
        <v>155</v>
      </c>
      <c r="C118" s="39" t="s">
        <v>100</v>
      </c>
      <c r="D118" s="16" t="s">
        <v>349</v>
      </c>
      <c r="E118" s="92"/>
      <c r="F118" s="100"/>
      <c r="G118" s="59"/>
      <c r="H118" s="61"/>
      <c r="I118" s="61"/>
      <c r="J118" s="61"/>
      <c r="K118" s="61"/>
      <c r="L118" s="61"/>
      <c r="M118" s="61"/>
      <c r="N118" s="49"/>
    </row>
    <row r="119" spans="1:14" ht="42" customHeight="1" x14ac:dyDescent="0.25">
      <c r="A119" s="38">
        <f t="shared" si="2"/>
        <v>115</v>
      </c>
      <c r="B119" s="39" t="s">
        <v>155</v>
      </c>
      <c r="C119" s="39" t="s">
        <v>100</v>
      </c>
      <c r="D119" s="16" t="s">
        <v>350</v>
      </c>
      <c r="E119" s="92"/>
      <c r="F119" s="100"/>
      <c r="G119" s="59"/>
      <c r="H119" s="61"/>
      <c r="I119" s="61"/>
      <c r="J119" s="61"/>
      <c r="K119" s="61"/>
      <c r="L119" s="61"/>
      <c r="M119" s="61"/>
      <c r="N119" s="49"/>
    </row>
    <row r="120" spans="1:14" ht="38.25" customHeight="1" x14ac:dyDescent="0.25">
      <c r="A120" s="38">
        <f t="shared" si="2"/>
        <v>116</v>
      </c>
      <c r="B120" s="39" t="s">
        <v>155</v>
      </c>
      <c r="C120" s="39" t="s">
        <v>100</v>
      </c>
      <c r="D120" s="16" t="s">
        <v>351</v>
      </c>
      <c r="E120" s="92"/>
      <c r="F120" s="100"/>
      <c r="G120" s="59"/>
      <c r="H120" s="61"/>
      <c r="I120" s="61"/>
      <c r="J120" s="61"/>
      <c r="K120" s="61"/>
      <c r="L120" s="61"/>
      <c r="M120" s="61"/>
      <c r="N120" s="49"/>
    </row>
    <row r="121" spans="1:14" ht="34.5" customHeight="1" x14ac:dyDescent="0.25">
      <c r="A121" s="38">
        <f t="shared" si="2"/>
        <v>117</v>
      </c>
      <c r="B121" s="39" t="s">
        <v>155</v>
      </c>
      <c r="C121" s="39" t="s">
        <v>100</v>
      </c>
      <c r="D121" s="16" t="s">
        <v>352</v>
      </c>
      <c r="E121" s="89"/>
      <c r="F121" s="101"/>
      <c r="G121" s="60"/>
      <c r="H121" s="51"/>
      <c r="I121" s="51"/>
      <c r="J121" s="51"/>
      <c r="K121" s="51"/>
      <c r="L121" s="51"/>
      <c r="M121" s="51"/>
      <c r="N121" s="49"/>
    </row>
    <row r="122" spans="1:14" ht="25.5" customHeight="1" x14ac:dyDescent="0.25">
      <c r="A122" s="38">
        <f t="shared" si="2"/>
        <v>118</v>
      </c>
      <c r="B122" s="39" t="s">
        <v>155</v>
      </c>
      <c r="C122" s="39" t="s">
        <v>100</v>
      </c>
      <c r="D122" s="16" t="s">
        <v>353</v>
      </c>
      <c r="E122" s="88" t="s">
        <v>230</v>
      </c>
      <c r="F122" s="99" t="s">
        <v>218</v>
      </c>
      <c r="G122" s="58">
        <v>8.6499999999999994E-2</v>
      </c>
      <c r="H122" s="50">
        <v>243348866.71000001</v>
      </c>
      <c r="I122" s="50">
        <v>0</v>
      </c>
      <c r="J122" s="50">
        <f>+H122+I122</f>
        <v>243348866.71000001</v>
      </c>
      <c r="K122" s="50">
        <v>0</v>
      </c>
      <c r="L122" s="50">
        <v>21038170.670000002</v>
      </c>
      <c r="M122" s="50">
        <v>0</v>
      </c>
      <c r="N122" s="49">
        <v>74370283.599999994</v>
      </c>
    </row>
    <row r="123" spans="1:14" ht="43.5" customHeight="1" x14ac:dyDescent="0.25">
      <c r="A123" s="38">
        <f t="shared" si="2"/>
        <v>119</v>
      </c>
      <c r="B123" s="39" t="s">
        <v>155</v>
      </c>
      <c r="C123" s="39" t="s">
        <v>100</v>
      </c>
      <c r="D123" s="16" t="s">
        <v>354</v>
      </c>
      <c r="E123" s="89"/>
      <c r="F123" s="101"/>
      <c r="G123" s="60"/>
      <c r="H123" s="51"/>
      <c r="I123" s="51"/>
      <c r="J123" s="51"/>
      <c r="K123" s="51"/>
      <c r="L123" s="51"/>
      <c r="M123" s="51"/>
      <c r="N123" s="49"/>
    </row>
    <row r="124" spans="1:14" ht="33.75" customHeight="1" x14ac:dyDescent="0.25">
      <c r="A124" s="38">
        <f t="shared" si="2"/>
        <v>120</v>
      </c>
      <c r="B124" s="39" t="s">
        <v>155</v>
      </c>
      <c r="C124" s="39" t="s">
        <v>100</v>
      </c>
      <c r="D124" s="16" t="s">
        <v>355</v>
      </c>
      <c r="E124" s="90" t="s">
        <v>231</v>
      </c>
      <c r="F124" s="99" t="s">
        <v>219</v>
      </c>
      <c r="G124" s="59">
        <v>0.87480000000000002</v>
      </c>
      <c r="H124" s="61">
        <v>211553434.96000001</v>
      </c>
      <c r="I124" s="61">
        <v>52888358.740000002</v>
      </c>
      <c r="J124" s="50">
        <f>+H124+I124</f>
        <v>264441793.70000002</v>
      </c>
      <c r="K124" s="61">
        <v>0</v>
      </c>
      <c r="L124" s="61">
        <v>231328558.53</v>
      </c>
      <c r="M124" s="61">
        <v>0</v>
      </c>
      <c r="N124" s="49">
        <v>208195702.66999999</v>
      </c>
    </row>
    <row r="125" spans="1:14" ht="39.75" customHeight="1" x14ac:dyDescent="0.25">
      <c r="A125" s="38">
        <f t="shared" si="2"/>
        <v>121</v>
      </c>
      <c r="B125" s="39" t="s">
        <v>155</v>
      </c>
      <c r="C125" s="39" t="s">
        <v>100</v>
      </c>
      <c r="D125" s="16" t="s">
        <v>356</v>
      </c>
      <c r="E125" s="93"/>
      <c r="F125" s="100"/>
      <c r="G125" s="59"/>
      <c r="H125" s="61"/>
      <c r="I125" s="61"/>
      <c r="J125" s="61"/>
      <c r="K125" s="61"/>
      <c r="L125" s="61"/>
      <c r="M125" s="61"/>
      <c r="N125" s="49"/>
    </row>
    <row r="126" spans="1:14" ht="51.75" customHeight="1" x14ac:dyDescent="0.25">
      <c r="A126" s="38">
        <f t="shared" si="2"/>
        <v>122</v>
      </c>
      <c r="B126" s="39" t="s">
        <v>155</v>
      </c>
      <c r="C126" s="39" t="s">
        <v>100</v>
      </c>
      <c r="D126" s="16" t="s">
        <v>357</v>
      </c>
      <c r="E126" s="93"/>
      <c r="F126" s="100"/>
      <c r="G126" s="59"/>
      <c r="H126" s="61"/>
      <c r="I126" s="61"/>
      <c r="J126" s="61"/>
      <c r="K126" s="61"/>
      <c r="L126" s="61"/>
      <c r="M126" s="61"/>
      <c r="N126" s="49"/>
    </row>
    <row r="127" spans="1:14" ht="46.5" customHeight="1" x14ac:dyDescent="0.25">
      <c r="A127" s="38">
        <f t="shared" si="2"/>
        <v>123</v>
      </c>
      <c r="B127" s="39" t="s">
        <v>155</v>
      </c>
      <c r="C127" s="39" t="s">
        <v>100</v>
      </c>
      <c r="D127" s="16" t="s">
        <v>358</v>
      </c>
      <c r="E127" s="91"/>
      <c r="F127" s="101"/>
      <c r="G127" s="60"/>
      <c r="H127" s="51"/>
      <c r="I127" s="51"/>
      <c r="J127" s="51"/>
      <c r="K127" s="51"/>
      <c r="L127" s="51"/>
      <c r="M127" s="51"/>
      <c r="N127" s="49"/>
    </row>
    <row r="128" spans="1:14" ht="43.5" customHeight="1" x14ac:dyDescent="0.25">
      <c r="A128" s="38">
        <f t="shared" si="2"/>
        <v>124</v>
      </c>
      <c r="B128" s="39" t="s">
        <v>155</v>
      </c>
      <c r="C128" s="39" t="s">
        <v>100</v>
      </c>
      <c r="D128" s="16" t="s">
        <v>359</v>
      </c>
      <c r="E128" s="88" t="s">
        <v>232</v>
      </c>
      <c r="F128" s="99" t="s">
        <v>220</v>
      </c>
      <c r="G128" s="58">
        <v>0.34399999999999997</v>
      </c>
      <c r="H128" s="50">
        <v>201460973.96000001</v>
      </c>
      <c r="I128" s="50">
        <v>0</v>
      </c>
      <c r="J128" s="50">
        <f>+H128+I128</f>
        <v>201460973.96000001</v>
      </c>
      <c r="K128" s="50">
        <v>0</v>
      </c>
      <c r="L128" s="50">
        <v>34650333.109999999</v>
      </c>
      <c r="M128" s="50">
        <v>0</v>
      </c>
      <c r="N128" s="49">
        <v>64492194.82</v>
      </c>
    </row>
    <row r="129" spans="1:14" ht="35.25" customHeight="1" x14ac:dyDescent="0.25">
      <c r="A129" s="38">
        <f t="shared" si="2"/>
        <v>125</v>
      </c>
      <c r="B129" s="39" t="s">
        <v>155</v>
      </c>
      <c r="C129" s="39" t="s">
        <v>100</v>
      </c>
      <c r="D129" s="16" t="s">
        <v>360</v>
      </c>
      <c r="E129" s="92"/>
      <c r="F129" s="100"/>
      <c r="G129" s="59"/>
      <c r="H129" s="61"/>
      <c r="I129" s="61"/>
      <c r="J129" s="61"/>
      <c r="K129" s="61"/>
      <c r="L129" s="61"/>
      <c r="M129" s="61"/>
      <c r="N129" s="49"/>
    </row>
    <row r="130" spans="1:14" ht="28.5" customHeight="1" x14ac:dyDescent="0.25">
      <c r="A130" s="38">
        <f t="shared" si="2"/>
        <v>126</v>
      </c>
      <c r="B130" s="39" t="s">
        <v>155</v>
      </c>
      <c r="C130" s="39" t="s">
        <v>100</v>
      </c>
      <c r="D130" s="16" t="s">
        <v>361</v>
      </c>
      <c r="E130" s="89"/>
      <c r="F130" s="101"/>
      <c r="G130" s="60"/>
      <c r="H130" s="51"/>
      <c r="I130" s="51"/>
      <c r="J130" s="51"/>
      <c r="K130" s="51"/>
      <c r="L130" s="51"/>
      <c r="M130" s="51"/>
      <c r="N130" s="49"/>
    </row>
    <row r="131" spans="1:14" ht="46.5" customHeight="1" x14ac:dyDescent="0.25">
      <c r="A131" s="38">
        <f t="shared" si="2"/>
        <v>127</v>
      </c>
      <c r="B131" s="39" t="s">
        <v>155</v>
      </c>
      <c r="C131" s="39" t="s">
        <v>100</v>
      </c>
      <c r="D131" s="16" t="s">
        <v>362</v>
      </c>
      <c r="E131" s="88" t="s">
        <v>233</v>
      </c>
      <c r="F131" s="99" t="s">
        <v>221</v>
      </c>
      <c r="G131" s="58">
        <v>0.32250000000000001</v>
      </c>
      <c r="H131" s="50">
        <v>229636057.09999999</v>
      </c>
      <c r="I131" s="50">
        <v>0</v>
      </c>
      <c r="J131" s="50">
        <f>+H131+I131</f>
        <v>229636057.09999999</v>
      </c>
      <c r="K131" s="50">
        <v>11231798.970000001</v>
      </c>
      <c r="L131" s="50">
        <v>74055424.730000004</v>
      </c>
      <c r="M131" s="50">
        <v>7862259.2800000003</v>
      </c>
      <c r="N131" s="49">
        <v>97766008.730000004</v>
      </c>
    </row>
    <row r="132" spans="1:14" ht="45" customHeight="1" x14ac:dyDescent="0.25">
      <c r="A132" s="38">
        <f t="shared" si="2"/>
        <v>128</v>
      </c>
      <c r="B132" s="39" t="s">
        <v>155</v>
      </c>
      <c r="C132" s="39" t="s">
        <v>100</v>
      </c>
      <c r="D132" s="16" t="s">
        <v>363</v>
      </c>
      <c r="E132" s="92"/>
      <c r="F132" s="100"/>
      <c r="G132" s="59"/>
      <c r="H132" s="61"/>
      <c r="I132" s="61"/>
      <c r="J132" s="61"/>
      <c r="K132" s="61"/>
      <c r="L132" s="61"/>
      <c r="M132" s="61"/>
      <c r="N132" s="49"/>
    </row>
    <row r="133" spans="1:14" ht="54" customHeight="1" x14ac:dyDescent="0.25">
      <c r="A133" s="38">
        <f t="shared" si="2"/>
        <v>129</v>
      </c>
      <c r="B133" s="39" t="s">
        <v>155</v>
      </c>
      <c r="C133" s="39" t="s">
        <v>100</v>
      </c>
      <c r="D133" s="16" t="s">
        <v>364</v>
      </c>
      <c r="E133" s="92"/>
      <c r="F133" s="100"/>
      <c r="G133" s="59"/>
      <c r="H133" s="61"/>
      <c r="I133" s="61"/>
      <c r="J133" s="61"/>
      <c r="K133" s="61"/>
      <c r="L133" s="61"/>
      <c r="M133" s="61"/>
      <c r="N133" s="49"/>
    </row>
    <row r="134" spans="1:14" ht="39" customHeight="1" x14ac:dyDescent="0.25">
      <c r="A134" s="38">
        <f t="shared" ref="A134:A197" si="3">+A133+1</f>
        <v>130</v>
      </c>
      <c r="B134" s="39" t="s">
        <v>155</v>
      </c>
      <c r="C134" s="39" t="s">
        <v>100</v>
      </c>
      <c r="D134" s="16" t="s">
        <v>365</v>
      </c>
      <c r="E134" s="92"/>
      <c r="F134" s="100"/>
      <c r="G134" s="59"/>
      <c r="H134" s="61"/>
      <c r="I134" s="61"/>
      <c r="J134" s="61"/>
      <c r="K134" s="61"/>
      <c r="L134" s="61"/>
      <c r="M134" s="61"/>
      <c r="N134" s="49"/>
    </row>
    <row r="135" spans="1:14" ht="42" customHeight="1" x14ac:dyDescent="0.25">
      <c r="A135" s="38">
        <f t="shared" si="3"/>
        <v>131</v>
      </c>
      <c r="B135" s="39" t="s">
        <v>155</v>
      </c>
      <c r="C135" s="39" t="s">
        <v>100</v>
      </c>
      <c r="D135" s="16" t="s">
        <v>366</v>
      </c>
      <c r="E135" s="89"/>
      <c r="F135" s="101"/>
      <c r="G135" s="60"/>
      <c r="H135" s="51"/>
      <c r="I135" s="51"/>
      <c r="J135" s="51"/>
      <c r="K135" s="51"/>
      <c r="L135" s="51"/>
      <c r="M135" s="51"/>
      <c r="N135" s="49"/>
    </row>
    <row r="136" spans="1:14" ht="42" customHeight="1" x14ac:dyDescent="0.25">
      <c r="A136" s="38">
        <f t="shared" si="3"/>
        <v>132</v>
      </c>
      <c r="B136" s="39" t="s">
        <v>155</v>
      </c>
      <c r="C136" s="39" t="s">
        <v>100</v>
      </c>
      <c r="D136" s="16" t="s">
        <v>367</v>
      </c>
      <c r="E136" s="88" t="s">
        <v>234</v>
      </c>
      <c r="F136" s="99" t="s">
        <v>222</v>
      </c>
      <c r="G136" s="58">
        <v>0.39269999999999999</v>
      </c>
      <c r="H136" s="50">
        <v>279890803.97000003</v>
      </c>
      <c r="I136" s="50">
        <v>0</v>
      </c>
      <c r="J136" s="50">
        <f>+H136+I136</f>
        <v>279890803.97000003</v>
      </c>
      <c r="K136" s="50">
        <v>0</v>
      </c>
      <c r="L136" s="50">
        <v>54963489.270000003</v>
      </c>
      <c r="M136" s="50">
        <v>0</v>
      </c>
      <c r="N136" s="49">
        <v>94452603.280000001</v>
      </c>
    </row>
    <row r="137" spans="1:14" ht="41.25" customHeight="1" x14ac:dyDescent="0.25">
      <c r="A137" s="38">
        <f t="shared" si="3"/>
        <v>133</v>
      </c>
      <c r="B137" s="39" t="s">
        <v>155</v>
      </c>
      <c r="C137" s="39" t="s">
        <v>100</v>
      </c>
      <c r="D137" s="16" t="s">
        <v>368</v>
      </c>
      <c r="E137" s="89"/>
      <c r="F137" s="101"/>
      <c r="G137" s="60"/>
      <c r="H137" s="51"/>
      <c r="I137" s="51"/>
      <c r="J137" s="51"/>
      <c r="K137" s="51"/>
      <c r="L137" s="51"/>
      <c r="M137" s="51"/>
      <c r="N137" s="49"/>
    </row>
    <row r="138" spans="1:14" ht="39.75" customHeight="1" x14ac:dyDescent="0.25">
      <c r="A138" s="38">
        <f t="shared" si="3"/>
        <v>134</v>
      </c>
      <c r="B138" s="39" t="s">
        <v>155</v>
      </c>
      <c r="C138" s="39" t="s">
        <v>100</v>
      </c>
      <c r="D138" s="16" t="s">
        <v>369</v>
      </c>
      <c r="E138" s="88" t="s">
        <v>235</v>
      </c>
      <c r="F138" s="99" t="s">
        <v>223</v>
      </c>
      <c r="G138" s="58">
        <v>0.61770000000000003</v>
      </c>
      <c r="H138" s="50">
        <v>291128618.41000003</v>
      </c>
      <c r="I138" s="50">
        <v>0</v>
      </c>
      <c r="J138" s="50">
        <f>+H138+I138</f>
        <v>291128618.41000003</v>
      </c>
      <c r="K138" s="50">
        <v>51010340.850000001</v>
      </c>
      <c r="L138" s="50">
        <v>179828821.24000001</v>
      </c>
      <c r="M138" s="50">
        <v>0</v>
      </c>
      <c r="N138" s="49">
        <v>148398659.84999999</v>
      </c>
    </row>
    <row r="139" spans="1:14" ht="30.75" customHeight="1" x14ac:dyDescent="0.25">
      <c r="A139" s="38">
        <f t="shared" si="3"/>
        <v>135</v>
      </c>
      <c r="B139" s="39" t="s">
        <v>155</v>
      </c>
      <c r="C139" s="39" t="s">
        <v>100</v>
      </c>
      <c r="D139" s="16" t="s">
        <v>370</v>
      </c>
      <c r="E139" s="92"/>
      <c r="F139" s="100"/>
      <c r="G139" s="59"/>
      <c r="H139" s="61"/>
      <c r="I139" s="61"/>
      <c r="J139" s="61"/>
      <c r="K139" s="61"/>
      <c r="L139" s="61"/>
      <c r="M139" s="61"/>
      <c r="N139" s="49"/>
    </row>
    <row r="140" spans="1:14" ht="56.25" customHeight="1" x14ac:dyDescent="0.25">
      <c r="A140" s="38">
        <f t="shared" si="3"/>
        <v>136</v>
      </c>
      <c r="B140" s="39" t="s">
        <v>155</v>
      </c>
      <c r="C140" s="39" t="s">
        <v>100</v>
      </c>
      <c r="D140" s="16" t="s">
        <v>371</v>
      </c>
      <c r="E140" s="92"/>
      <c r="F140" s="100"/>
      <c r="G140" s="59"/>
      <c r="H140" s="61"/>
      <c r="I140" s="61"/>
      <c r="J140" s="61"/>
      <c r="K140" s="61"/>
      <c r="L140" s="61"/>
      <c r="M140" s="61"/>
      <c r="N140" s="49"/>
    </row>
    <row r="141" spans="1:14" ht="42.75" customHeight="1" x14ac:dyDescent="0.25">
      <c r="A141" s="38">
        <f t="shared" si="3"/>
        <v>137</v>
      </c>
      <c r="B141" s="39" t="s">
        <v>155</v>
      </c>
      <c r="C141" s="39" t="s">
        <v>100</v>
      </c>
      <c r="D141" s="16" t="s">
        <v>372</v>
      </c>
      <c r="E141" s="92"/>
      <c r="F141" s="100"/>
      <c r="G141" s="59"/>
      <c r="H141" s="61"/>
      <c r="I141" s="61"/>
      <c r="J141" s="61"/>
      <c r="K141" s="61"/>
      <c r="L141" s="61"/>
      <c r="M141" s="61"/>
      <c r="N141" s="49"/>
    </row>
    <row r="142" spans="1:14" ht="36.75" customHeight="1" x14ac:dyDescent="0.25">
      <c r="A142" s="38">
        <f t="shared" si="3"/>
        <v>138</v>
      </c>
      <c r="B142" s="39" t="s">
        <v>155</v>
      </c>
      <c r="C142" s="39" t="s">
        <v>100</v>
      </c>
      <c r="D142" s="16" t="s">
        <v>373</v>
      </c>
      <c r="E142" s="92"/>
      <c r="F142" s="100"/>
      <c r="G142" s="59"/>
      <c r="H142" s="61"/>
      <c r="I142" s="61"/>
      <c r="J142" s="61"/>
      <c r="K142" s="61"/>
      <c r="L142" s="61"/>
      <c r="M142" s="61"/>
      <c r="N142" s="49"/>
    </row>
    <row r="143" spans="1:14" ht="39" customHeight="1" x14ac:dyDescent="0.25">
      <c r="A143" s="38">
        <f t="shared" si="3"/>
        <v>139</v>
      </c>
      <c r="B143" s="39" t="s">
        <v>155</v>
      </c>
      <c r="C143" s="39" t="s">
        <v>100</v>
      </c>
      <c r="D143" s="16" t="s">
        <v>374</v>
      </c>
      <c r="E143" s="92"/>
      <c r="F143" s="100"/>
      <c r="G143" s="59"/>
      <c r="H143" s="61"/>
      <c r="I143" s="61"/>
      <c r="J143" s="61"/>
      <c r="K143" s="61"/>
      <c r="L143" s="61"/>
      <c r="M143" s="61"/>
      <c r="N143" s="49"/>
    </row>
    <row r="144" spans="1:14" ht="40.5" customHeight="1" x14ac:dyDescent="0.25">
      <c r="A144" s="38">
        <f t="shared" si="3"/>
        <v>140</v>
      </c>
      <c r="B144" s="39" t="s">
        <v>155</v>
      </c>
      <c r="C144" s="39" t="s">
        <v>100</v>
      </c>
      <c r="D144" s="16" t="s">
        <v>375</v>
      </c>
      <c r="E144" s="92"/>
      <c r="F144" s="100"/>
      <c r="G144" s="59"/>
      <c r="H144" s="61"/>
      <c r="I144" s="61"/>
      <c r="J144" s="61"/>
      <c r="K144" s="61"/>
      <c r="L144" s="61"/>
      <c r="M144" s="61"/>
      <c r="N144" s="49"/>
    </row>
    <row r="145" spans="1:14" ht="40.5" customHeight="1" x14ac:dyDescent="0.25">
      <c r="A145" s="38">
        <f t="shared" si="3"/>
        <v>141</v>
      </c>
      <c r="B145" s="39" t="s">
        <v>155</v>
      </c>
      <c r="C145" s="39" t="s">
        <v>100</v>
      </c>
      <c r="D145" s="16" t="s">
        <v>376</v>
      </c>
      <c r="E145" s="89"/>
      <c r="F145" s="101"/>
      <c r="G145" s="60"/>
      <c r="H145" s="51"/>
      <c r="I145" s="51"/>
      <c r="J145" s="51"/>
      <c r="K145" s="51"/>
      <c r="L145" s="51"/>
      <c r="M145" s="51"/>
      <c r="N145" s="49"/>
    </row>
    <row r="146" spans="1:14" ht="39.75" customHeight="1" x14ac:dyDescent="0.25">
      <c r="A146" s="38">
        <f t="shared" si="3"/>
        <v>142</v>
      </c>
      <c r="B146" s="39" t="s">
        <v>155</v>
      </c>
      <c r="C146" s="39" t="s">
        <v>100</v>
      </c>
      <c r="D146" s="16" t="s">
        <v>377</v>
      </c>
      <c r="E146" s="43" t="s">
        <v>236</v>
      </c>
      <c r="F146" s="42" t="s">
        <v>144</v>
      </c>
      <c r="G146" s="35">
        <v>0.60389999999999999</v>
      </c>
      <c r="H146" s="37">
        <v>291222206.44</v>
      </c>
      <c r="I146" s="37">
        <v>0</v>
      </c>
      <c r="J146" s="37">
        <f>+H146+I146</f>
        <v>291222206.44</v>
      </c>
      <c r="K146" s="37">
        <v>0</v>
      </c>
      <c r="L146" s="37">
        <v>175882694.22</v>
      </c>
      <c r="M146" s="37">
        <v>0</v>
      </c>
      <c r="N146" s="37">
        <v>181362327.21000001</v>
      </c>
    </row>
    <row r="147" spans="1:14" ht="36" customHeight="1" x14ac:dyDescent="0.25">
      <c r="A147" s="38">
        <f t="shared" si="3"/>
        <v>143</v>
      </c>
      <c r="B147" s="39" t="s">
        <v>155</v>
      </c>
      <c r="C147" s="39" t="s">
        <v>100</v>
      </c>
      <c r="D147" s="16" t="s">
        <v>378</v>
      </c>
      <c r="E147" s="90" t="s">
        <v>237</v>
      </c>
      <c r="F147" s="99" t="s">
        <v>224</v>
      </c>
      <c r="G147" s="58">
        <v>0</v>
      </c>
      <c r="H147" s="50">
        <v>210176498.27000001</v>
      </c>
      <c r="I147" s="50">
        <v>0</v>
      </c>
      <c r="J147" s="50">
        <f>+H147+I147</f>
        <v>210176498.27000001</v>
      </c>
      <c r="K147" s="50">
        <v>0</v>
      </c>
      <c r="L147" s="50">
        <v>0</v>
      </c>
      <c r="M147" s="50">
        <v>0</v>
      </c>
      <c r="N147" s="49">
        <v>42035299.659999996</v>
      </c>
    </row>
    <row r="148" spans="1:14" ht="33" customHeight="1" x14ac:dyDescent="0.25">
      <c r="A148" s="38">
        <f t="shared" si="3"/>
        <v>144</v>
      </c>
      <c r="B148" s="39" t="s">
        <v>155</v>
      </c>
      <c r="C148" s="39" t="s">
        <v>100</v>
      </c>
      <c r="D148" s="16" t="s">
        <v>379</v>
      </c>
      <c r="E148" s="93"/>
      <c r="F148" s="100"/>
      <c r="G148" s="59"/>
      <c r="H148" s="61"/>
      <c r="I148" s="61"/>
      <c r="J148" s="61"/>
      <c r="K148" s="61"/>
      <c r="L148" s="61"/>
      <c r="M148" s="61"/>
      <c r="N148" s="49"/>
    </row>
    <row r="149" spans="1:14" ht="35.25" customHeight="1" x14ac:dyDescent="0.25">
      <c r="A149" s="38">
        <f t="shared" si="3"/>
        <v>145</v>
      </c>
      <c r="B149" s="39" t="s">
        <v>155</v>
      </c>
      <c r="C149" s="39" t="s">
        <v>100</v>
      </c>
      <c r="D149" s="16" t="s">
        <v>380</v>
      </c>
      <c r="E149" s="93"/>
      <c r="F149" s="100"/>
      <c r="G149" s="59"/>
      <c r="H149" s="61"/>
      <c r="I149" s="61"/>
      <c r="J149" s="61"/>
      <c r="K149" s="61"/>
      <c r="L149" s="61"/>
      <c r="M149" s="61"/>
      <c r="N149" s="49"/>
    </row>
    <row r="150" spans="1:14" ht="46.5" customHeight="1" x14ac:dyDescent="0.25">
      <c r="A150" s="38">
        <f t="shared" si="3"/>
        <v>146</v>
      </c>
      <c r="B150" s="39" t="s">
        <v>155</v>
      </c>
      <c r="C150" s="39" t="s">
        <v>100</v>
      </c>
      <c r="D150" s="16" t="s">
        <v>381</v>
      </c>
      <c r="E150" s="93"/>
      <c r="F150" s="100"/>
      <c r="G150" s="59"/>
      <c r="H150" s="61"/>
      <c r="I150" s="61"/>
      <c r="J150" s="61"/>
      <c r="K150" s="61"/>
      <c r="L150" s="61"/>
      <c r="M150" s="61"/>
      <c r="N150" s="49"/>
    </row>
    <row r="151" spans="1:14" ht="41.25" customHeight="1" x14ac:dyDescent="0.25">
      <c r="A151" s="38">
        <f t="shared" si="3"/>
        <v>147</v>
      </c>
      <c r="B151" s="39" t="s">
        <v>155</v>
      </c>
      <c r="C151" s="39" t="s">
        <v>100</v>
      </c>
      <c r="D151" s="16" t="s">
        <v>382</v>
      </c>
      <c r="E151" s="93"/>
      <c r="F151" s="100"/>
      <c r="G151" s="59"/>
      <c r="H151" s="61"/>
      <c r="I151" s="61"/>
      <c r="J151" s="61"/>
      <c r="K151" s="61"/>
      <c r="L151" s="61"/>
      <c r="M151" s="61"/>
      <c r="N151" s="49"/>
    </row>
    <row r="152" spans="1:14" ht="31.5" customHeight="1" x14ac:dyDescent="0.25">
      <c r="A152" s="38">
        <f t="shared" si="3"/>
        <v>148</v>
      </c>
      <c r="B152" s="39" t="s">
        <v>155</v>
      </c>
      <c r="C152" s="39" t="s">
        <v>100</v>
      </c>
      <c r="D152" s="16" t="s">
        <v>241</v>
      </c>
      <c r="E152" s="91"/>
      <c r="F152" s="101"/>
      <c r="G152" s="60"/>
      <c r="H152" s="51"/>
      <c r="I152" s="51"/>
      <c r="J152" s="51"/>
      <c r="K152" s="51"/>
      <c r="L152" s="51"/>
      <c r="M152" s="51"/>
      <c r="N152" s="49"/>
    </row>
    <row r="153" spans="1:14" ht="38.25" customHeight="1" x14ac:dyDescent="0.25">
      <c r="A153" s="38">
        <f t="shared" si="3"/>
        <v>149</v>
      </c>
      <c r="B153" s="39" t="s">
        <v>155</v>
      </c>
      <c r="C153" s="39" t="s">
        <v>100</v>
      </c>
      <c r="D153" s="16" t="s">
        <v>242</v>
      </c>
      <c r="E153" s="88" t="s">
        <v>238</v>
      </c>
      <c r="F153" s="99" t="s">
        <v>225</v>
      </c>
      <c r="G153" s="58">
        <v>0.2235</v>
      </c>
      <c r="H153" s="50">
        <v>186993589.15000001</v>
      </c>
      <c r="I153" s="50">
        <v>0</v>
      </c>
      <c r="J153" s="50">
        <f>+H153+I153</f>
        <v>186993589.15000001</v>
      </c>
      <c r="K153" s="50">
        <v>0</v>
      </c>
      <c r="L153" s="50">
        <v>41792170.07</v>
      </c>
      <c r="M153" s="50">
        <v>0</v>
      </c>
      <c r="N153" s="49">
        <v>75011670.890000001</v>
      </c>
    </row>
    <row r="154" spans="1:14" ht="37.5" x14ac:dyDescent="0.25">
      <c r="A154" s="38">
        <f t="shared" si="3"/>
        <v>150</v>
      </c>
      <c r="B154" s="39" t="s">
        <v>155</v>
      </c>
      <c r="C154" s="39" t="s">
        <v>100</v>
      </c>
      <c r="D154" s="16" t="s">
        <v>243</v>
      </c>
      <c r="E154" s="92"/>
      <c r="F154" s="100"/>
      <c r="G154" s="59"/>
      <c r="H154" s="61"/>
      <c r="I154" s="61"/>
      <c r="J154" s="61"/>
      <c r="K154" s="61"/>
      <c r="L154" s="61"/>
      <c r="M154" s="61"/>
      <c r="N154" s="49"/>
    </row>
    <row r="155" spans="1:14" ht="35.25" customHeight="1" x14ac:dyDescent="0.25">
      <c r="A155" s="38">
        <f t="shared" si="3"/>
        <v>151</v>
      </c>
      <c r="B155" s="39" t="s">
        <v>155</v>
      </c>
      <c r="C155" s="39" t="s">
        <v>100</v>
      </c>
      <c r="D155" s="16" t="s">
        <v>383</v>
      </c>
      <c r="E155" s="92"/>
      <c r="F155" s="100"/>
      <c r="G155" s="59"/>
      <c r="H155" s="61"/>
      <c r="I155" s="61"/>
      <c r="J155" s="61"/>
      <c r="K155" s="61"/>
      <c r="L155" s="61"/>
      <c r="M155" s="61"/>
      <c r="N155" s="49"/>
    </row>
    <row r="156" spans="1:14" ht="32.25" customHeight="1" x14ac:dyDescent="0.25">
      <c r="A156" s="38">
        <f t="shared" si="3"/>
        <v>152</v>
      </c>
      <c r="B156" s="39" t="s">
        <v>155</v>
      </c>
      <c r="C156" s="39" t="s">
        <v>100</v>
      </c>
      <c r="D156" s="16" t="s">
        <v>384</v>
      </c>
      <c r="E156" s="92"/>
      <c r="F156" s="100"/>
      <c r="G156" s="59"/>
      <c r="H156" s="61"/>
      <c r="I156" s="61"/>
      <c r="J156" s="61"/>
      <c r="K156" s="61"/>
      <c r="L156" s="61"/>
      <c r="M156" s="61"/>
      <c r="N156" s="49"/>
    </row>
    <row r="157" spans="1:14" ht="35.25" customHeight="1" x14ac:dyDescent="0.25">
      <c r="A157" s="38">
        <f t="shared" si="3"/>
        <v>153</v>
      </c>
      <c r="B157" s="39" t="s">
        <v>155</v>
      </c>
      <c r="C157" s="39" t="s">
        <v>100</v>
      </c>
      <c r="D157" s="16" t="s">
        <v>385</v>
      </c>
      <c r="E157" s="92"/>
      <c r="F157" s="100"/>
      <c r="G157" s="59"/>
      <c r="H157" s="61"/>
      <c r="I157" s="61"/>
      <c r="J157" s="61"/>
      <c r="K157" s="61"/>
      <c r="L157" s="61"/>
      <c r="M157" s="61"/>
      <c r="N157" s="49"/>
    </row>
    <row r="158" spans="1:14" ht="42.75" customHeight="1" x14ac:dyDescent="0.25">
      <c r="A158" s="38">
        <f t="shared" si="3"/>
        <v>154</v>
      </c>
      <c r="B158" s="39" t="s">
        <v>155</v>
      </c>
      <c r="C158" s="39" t="s">
        <v>100</v>
      </c>
      <c r="D158" s="16" t="s">
        <v>386</v>
      </c>
      <c r="E158" s="89"/>
      <c r="F158" s="101"/>
      <c r="G158" s="60"/>
      <c r="H158" s="51"/>
      <c r="I158" s="51"/>
      <c r="J158" s="51"/>
      <c r="K158" s="51"/>
      <c r="L158" s="51"/>
      <c r="M158" s="51"/>
      <c r="N158" s="49"/>
    </row>
    <row r="159" spans="1:14" ht="56.25" customHeight="1" x14ac:dyDescent="0.25">
      <c r="A159" s="38">
        <f t="shared" si="3"/>
        <v>155</v>
      </c>
      <c r="B159" s="39" t="s">
        <v>155</v>
      </c>
      <c r="C159" s="39" t="s">
        <v>100</v>
      </c>
      <c r="D159" s="16" t="s">
        <v>387</v>
      </c>
      <c r="E159" s="88" t="s">
        <v>239</v>
      </c>
      <c r="F159" s="99" t="s">
        <v>226</v>
      </c>
      <c r="G159" s="58">
        <v>0.28170000000000001</v>
      </c>
      <c r="H159" s="50">
        <v>253171976.25999999</v>
      </c>
      <c r="I159" s="50">
        <v>0</v>
      </c>
      <c r="J159" s="50">
        <f>+H159+I159</f>
        <v>253171976.25999999</v>
      </c>
      <c r="K159" s="50">
        <v>0</v>
      </c>
      <c r="L159" s="50">
        <v>71319008.310000002</v>
      </c>
      <c r="M159" s="50">
        <v>0</v>
      </c>
      <c r="N159" s="49">
        <v>50634395.25</v>
      </c>
    </row>
    <row r="160" spans="1:14" ht="42" customHeight="1" x14ac:dyDescent="0.25">
      <c r="A160" s="38">
        <f t="shared" si="3"/>
        <v>156</v>
      </c>
      <c r="B160" s="39" t="s">
        <v>155</v>
      </c>
      <c r="C160" s="39" t="s">
        <v>100</v>
      </c>
      <c r="D160" s="16" t="s">
        <v>388</v>
      </c>
      <c r="E160" s="92"/>
      <c r="F160" s="100"/>
      <c r="G160" s="59"/>
      <c r="H160" s="61"/>
      <c r="I160" s="61"/>
      <c r="J160" s="61"/>
      <c r="K160" s="61"/>
      <c r="L160" s="61"/>
      <c r="M160" s="61"/>
      <c r="N160" s="49"/>
    </row>
    <row r="161" spans="1:14" ht="57" customHeight="1" x14ac:dyDescent="0.25">
      <c r="A161" s="38">
        <f t="shared" si="3"/>
        <v>157</v>
      </c>
      <c r="B161" s="39" t="s">
        <v>155</v>
      </c>
      <c r="C161" s="39" t="s">
        <v>100</v>
      </c>
      <c r="D161" s="16" t="s">
        <v>389</v>
      </c>
      <c r="E161" s="92"/>
      <c r="F161" s="100"/>
      <c r="G161" s="59"/>
      <c r="H161" s="61"/>
      <c r="I161" s="61"/>
      <c r="J161" s="61"/>
      <c r="K161" s="61"/>
      <c r="L161" s="61"/>
      <c r="M161" s="61"/>
      <c r="N161" s="49"/>
    </row>
    <row r="162" spans="1:14" ht="42" customHeight="1" x14ac:dyDescent="0.25">
      <c r="A162" s="38">
        <f t="shared" si="3"/>
        <v>158</v>
      </c>
      <c r="B162" s="39" t="s">
        <v>155</v>
      </c>
      <c r="C162" s="39" t="s">
        <v>100</v>
      </c>
      <c r="D162" s="16" t="s">
        <v>390</v>
      </c>
      <c r="E162" s="92"/>
      <c r="F162" s="100"/>
      <c r="G162" s="59"/>
      <c r="H162" s="61"/>
      <c r="I162" s="61"/>
      <c r="J162" s="61"/>
      <c r="K162" s="61"/>
      <c r="L162" s="61"/>
      <c r="M162" s="61"/>
      <c r="N162" s="49"/>
    </row>
    <row r="163" spans="1:14" ht="38.25" customHeight="1" x14ac:dyDescent="0.25">
      <c r="A163" s="38">
        <f t="shared" si="3"/>
        <v>159</v>
      </c>
      <c r="B163" s="39" t="s">
        <v>155</v>
      </c>
      <c r="C163" s="39" t="s">
        <v>100</v>
      </c>
      <c r="D163" s="16" t="s">
        <v>391</v>
      </c>
      <c r="E163" s="92"/>
      <c r="F163" s="100"/>
      <c r="G163" s="59"/>
      <c r="H163" s="61"/>
      <c r="I163" s="61"/>
      <c r="J163" s="61"/>
      <c r="K163" s="61"/>
      <c r="L163" s="61"/>
      <c r="M163" s="61"/>
      <c r="N163" s="49"/>
    </row>
    <row r="164" spans="1:14" ht="45.75" customHeight="1" x14ac:dyDescent="0.25">
      <c r="A164" s="38">
        <f t="shared" si="3"/>
        <v>160</v>
      </c>
      <c r="B164" s="39" t="s">
        <v>155</v>
      </c>
      <c r="C164" s="39" t="s">
        <v>100</v>
      </c>
      <c r="D164" s="16" t="s">
        <v>392</v>
      </c>
      <c r="E164" s="92"/>
      <c r="F164" s="100"/>
      <c r="G164" s="59"/>
      <c r="H164" s="61"/>
      <c r="I164" s="61"/>
      <c r="J164" s="61"/>
      <c r="K164" s="61"/>
      <c r="L164" s="61"/>
      <c r="M164" s="61"/>
      <c r="N164" s="49"/>
    </row>
    <row r="165" spans="1:14" ht="43.5" customHeight="1" x14ac:dyDescent="0.25">
      <c r="A165" s="38">
        <f t="shared" si="3"/>
        <v>161</v>
      </c>
      <c r="B165" s="39" t="s">
        <v>155</v>
      </c>
      <c r="C165" s="39" t="s">
        <v>100</v>
      </c>
      <c r="D165" s="16" t="s">
        <v>393</v>
      </c>
      <c r="E165" s="89"/>
      <c r="F165" s="101"/>
      <c r="G165" s="60"/>
      <c r="H165" s="51"/>
      <c r="I165" s="51"/>
      <c r="J165" s="51"/>
      <c r="K165" s="51"/>
      <c r="L165" s="51"/>
      <c r="M165" s="51"/>
      <c r="N165" s="49"/>
    </row>
    <row r="166" spans="1:14" ht="39.75" customHeight="1" x14ac:dyDescent="0.25">
      <c r="A166" s="38">
        <f t="shared" si="3"/>
        <v>162</v>
      </c>
      <c r="B166" s="39" t="s">
        <v>155</v>
      </c>
      <c r="C166" s="39" t="s">
        <v>100</v>
      </c>
      <c r="D166" s="16" t="s">
        <v>394</v>
      </c>
      <c r="E166" s="43" t="s">
        <v>240</v>
      </c>
      <c r="F166" s="42" t="s">
        <v>227</v>
      </c>
      <c r="G166" s="35">
        <v>0.65759999999999996</v>
      </c>
      <c r="H166" s="37">
        <v>201118424.21000001</v>
      </c>
      <c r="I166" s="37">
        <v>0</v>
      </c>
      <c r="J166" s="37">
        <f>+H166+I166</f>
        <v>201118424.21000001</v>
      </c>
      <c r="K166" s="37">
        <v>46344111.420000002</v>
      </c>
      <c r="L166" s="37">
        <v>132259474.29000001</v>
      </c>
      <c r="M166" s="37">
        <v>32440877.989999998</v>
      </c>
      <c r="N166" s="37">
        <v>132805316.84999999</v>
      </c>
    </row>
    <row r="167" spans="1:14" ht="39.75" customHeight="1" x14ac:dyDescent="0.25">
      <c r="A167" s="38">
        <f t="shared" si="3"/>
        <v>163</v>
      </c>
      <c r="B167" s="39" t="s">
        <v>155</v>
      </c>
      <c r="C167" s="39" t="s">
        <v>100</v>
      </c>
      <c r="D167" s="16" t="s">
        <v>395</v>
      </c>
      <c r="E167" s="90" t="s">
        <v>247</v>
      </c>
      <c r="F167" s="90" t="s">
        <v>244</v>
      </c>
      <c r="G167" s="58">
        <v>0.17380000000000001</v>
      </c>
      <c r="H167" s="50">
        <v>320896328.39999998</v>
      </c>
      <c r="I167" s="50">
        <v>0</v>
      </c>
      <c r="J167" s="50">
        <f>+H167+I167</f>
        <v>320896328.39999998</v>
      </c>
      <c r="K167" s="50">
        <v>0</v>
      </c>
      <c r="L167" s="50">
        <v>55763834.670000002</v>
      </c>
      <c r="M167" s="50">
        <v>0</v>
      </c>
      <c r="N167" s="49">
        <v>103213949.95</v>
      </c>
    </row>
    <row r="168" spans="1:14" ht="66.75" customHeight="1" x14ac:dyDescent="0.25">
      <c r="A168" s="38">
        <f t="shared" si="3"/>
        <v>164</v>
      </c>
      <c r="B168" s="39" t="s">
        <v>155</v>
      </c>
      <c r="C168" s="39" t="s">
        <v>100</v>
      </c>
      <c r="D168" s="16" t="s">
        <v>396</v>
      </c>
      <c r="E168" s="91"/>
      <c r="F168" s="91"/>
      <c r="G168" s="60"/>
      <c r="H168" s="51"/>
      <c r="I168" s="51"/>
      <c r="J168" s="51"/>
      <c r="K168" s="51"/>
      <c r="L168" s="51"/>
      <c r="M168" s="51"/>
      <c r="N168" s="49"/>
    </row>
    <row r="169" spans="1:14" ht="42.75" customHeight="1" x14ac:dyDescent="0.25">
      <c r="A169" s="38">
        <f t="shared" si="3"/>
        <v>165</v>
      </c>
      <c r="B169" s="39" t="s">
        <v>155</v>
      </c>
      <c r="C169" s="39" t="s">
        <v>100</v>
      </c>
      <c r="D169" s="16" t="s">
        <v>397</v>
      </c>
      <c r="E169" s="90" t="s">
        <v>248</v>
      </c>
      <c r="F169" s="90" t="s">
        <v>245</v>
      </c>
      <c r="G169" s="58">
        <v>0.24199999999999999</v>
      </c>
      <c r="H169" s="50">
        <v>228675826.24000001</v>
      </c>
      <c r="I169" s="50">
        <v>0</v>
      </c>
      <c r="J169" s="50">
        <f>+H169+I169</f>
        <v>228675826.24000001</v>
      </c>
      <c r="K169" s="50">
        <v>13034352.960000001</v>
      </c>
      <c r="L169" s="50">
        <v>55343451.719999999</v>
      </c>
      <c r="M169" s="50">
        <v>0</v>
      </c>
      <c r="N169" s="49">
        <v>73220067.959999993</v>
      </c>
    </row>
    <row r="170" spans="1:14" ht="48.75" customHeight="1" x14ac:dyDescent="0.25">
      <c r="A170" s="38">
        <f t="shared" si="3"/>
        <v>166</v>
      </c>
      <c r="B170" s="39" t="s">
        <v>155</v>
      </c>
      <c r="C170" s="39" t="s">
        <v>100</v>
      </c>
      <c r="D170" s="16" t="s">
        <v>398</v>
      </c>
      <c r="E170" s="93"/>
      <c r="F170" s="93"/>
      <c r="G170" s="59"/>
      <c r="H170" s="61"/>
      <c r="I170" s="61"/>
      <c r="J170" s="61"/>
      <c r="K170" s="61"/>
      <c r="L170" s="61"/>
      <c r="M170" s="61"/>
      <c r="N170" s="49"/>
    </row>
    <row r="171" spans="1:14" ht="46.5" customHeight="1" x14ac:dyDescent="0.25">
      <c r="A171" s="38">
        <f t="shared" si="3"/>
        <v>167</v>
      </c>
      <c r="B171" s="39" t="s">
        <v>155</v>
      </c>
      <c r="C171" s="39" t="s">
        <v>100</v>
      </c>
      <c r="D171" s="16" t="s">
        <v>399</v>
      </c>
      <c r="E171" s="91"/>
      <c r="F171" s="91"/>
      <c r="G171" s="60"/>
      <c r="H171" s="51"/>
      <c r="I171" s="51"/>
      <c r="J171" s="51"/>
      <c r="K171" s="51"/>
      <c r="L171" s="51"/>
      <c r="M171" s="51"/>
      <c r="N171" s="49"/>
    </row>
    <row r="172" spans="1:14" ht="64.5" customHeight="1" x14ac:dyDescent="0.25">
      <c r="A172" s="38">
        <f t="shared" si="3"/>
        <v>168</v>
      </c>
      <c r="B172" s="39" t="s">
        <v>155</v>
      </c>
      <c r="C172" s="39" t="s">
        <v>100</v>
      </c>
      <c r="D172" s="16" t="s">
        <v>400</v>
      </c>
      <c r="E172" s="44" t="s">
        <v>249</v>
      </c>
      <c r="F172" s="44" t="s">
        <v>246</v>
      </c>
      <c r="G172" s="35">
        <v>0.85229999999999995</v>
      </c>
      <c r="H172" s="37">
        <v>325489335.68000001</v>
      </c>
      <c r="I172" s="37">
        <v>0</v>
      </c>
      <c r="J172" s="37">
        <f>+H172+I172</f>
        <v>325489335.68000001</v>
      </c>
      <c r="K172" s="37">
        <v>0</v>
      </c>
      <c r="L172" s="37">
        <v>277419651.89999998</v>
      </c>
      <c r="M172" s="37">
        <v>0</v>
      </c>
      <c r="N172" s="37">
        <v>259291623.47999999</v>
      </c>
    </row>
    <row r="173" spans="1:14" ht="52.5" customHeight="1" x14ac:dyDescent="0.25">
      <c r="A173" s="38">
        <f t="shared" si="3"/>
        <v>169</v>
      </c>
      <c r="B173" s="39" t="s">
        <v>155</v>
      </c>
      <c r="C173" s="39" t="s">
        <v>100</v>
      </c>
      <c r="D173" s="16" t="s">
        <v>401</v>
      </c>
      <c r="E173" s="90" t="s">
        <v>252</v>
      </c>
      <c r="F173" s="90" t="s">
        <v>250</v>
      </c>
      <c r="G173" s="58">
        <v>0</v>
      </c>
      <c r="H173" s="50">
        <v>222310139.09</v>
      </c>
      <c r="I173" s="50">
        <v>0</v>
      </c>
      <c r="J173" s="50">
        <f>+H173+I173</f>
        <v>222310139.09</v>
      </c>
      <c r="K173" s="50">
        <v>0</v>
      </c>
      <c r="L173" s="50">
        <v>0</v>
      </c>
      <c r="M173" s="50">
        <v>0</v>
      </c>
      <c r="N173" s="49">
        <v>44462027.82</v>
      </c>
    </row>
    <row r="174" spans="1:14" ht="44.25" customHeight="1" x14ac:dyDescent="0.25">
      <c r="A174" s="38">
        <f t="shared" si="3"/>
        <v>170</v>
      </c>
      <c r="B174" s="39" t="s">
        <v>155</v>
      </c>
      <c r="C174" s="39" t="s">
        <v>100</v>
      </c>
      <c r="D174" s="16" t="s">
        <v>402</v>
      </c>
      <c r="E174" s="93"/>
      <c r="F174" s="93"/>
      <c r="G174" s="59"/>
      <c r="H174" s="61"/>
      <c r="I174" s="61"/>
      <c r="J174" s="61"/>
      <c r="K174" s="61"/>
      <c r="L174" s="61"/>
      <c r="M174" s="61"/>
      <c r="N174" s="49"/>
    </row>
    <row r="175" spans="1:14" ht="45.75" customHeight="1" x14ac:dyDescent="0.25">
      <c r="A175" s="38">
        <f t="shared" si="3"/>
        <v>171</v>
      </c>
      <c r="B175" s="39" t="s">
        <v>155</v>
      </c>
      <c r="C175" s="39" t="s">
        <v>100</v>
      </c>
      <c r="D175" s="16" t="s">
        <v>403</v>
      </c>
      <c r="E175" s="93"/>
      <c r="F175" s="93"/>
      <c r="G175" s="59"/>
      <c r="H175" s="61"/>
      <c r="I175" s="61"/>
      <c r="J175" s="61"/>
      <c r="K175" s="61"/>
      <c r="L175" s="61"/>
      <c r="M175" s="61"/>
      <c r="N175" s="49"/>
    </row>
    <row r="176" spans="1:14" ht="48.75" customHeight="1" x14ac:dyDescent="0.25">
      <c r="A176" s="38">
        <f t="shared" si="3"/>
        <v>172</v>
      </c>
      <c r="B176" s="39" t="s">
        <v>155</v>
      </c>
      <c r="C176" s="39" t="s">
        <v>100</v>
      </c>
      <c r="D176" s="16" t="s">
        <v>404</v>
      </c>
      <c r="E176" s="91"/>
      <c r="F176" s="91"/>
      <c r="G176" s="60"/>
      <c r="H176" s="51"/>
      <c r="I176" s="51"/>
      <c r="J176" s="51"/>
      <c r="K176" s="51"/>
      <c r="L176" s="51"/>
      <c r="M176" s="51"/>
      <c r="N176" s="49"/>
    </row>
    <row r="177" spans="1:14" ht="45.75" customHeight="1" x14ac:dyDescent="0.25">
      <c r="A177" s="38">
        <f t="shared" si="3"/>
        <v>173</v>
      </c>
      <c r="B177" s="39" t="s">
        <v>155</v>
      </c>
      <c r="C177" s="39" t="s">
        <v>100</v>
      </c>
      <c r="D177" s="16" t="s">
        <v>405</v>
      </c>
      <c r="E177" s="90" t="s">
        <v>253</v>
      </c>
      <c r="F177" s="90" t="s">
        <v>251</v>
      </c>
      <c r="G177" s="58">
        <v>0.16719999999999999</v>
      </c>
      <c r="H177" s="50">
        <v>210807816.5</v>
      </c>
      <c r="I177" s="50">
        <v>0</v>
      </c>
      <c r="J177" s="50">
        <f>+H177+I177</f>
        <v>210807816.5</v>
      </c>
      <c r="K177" s="50">
        <v>0</v>
      </c>
      <c r="L177" s="50">
        <v>35249483.810000002</v>
      </c>
      <c r="M177" s="50">
        <v>0</v>
      </c>
      <c r="N177" s="49">
        <v>66836201.969999999</v>
      </c>
    </row>
    <row r="178" spans="1:14" ht="45" customHeight="1" x14ac:dyDescent="0.25">
      <c r="A178" s="38">
        <f t="shared" si="3"/>
        <v>174</v>
      </c>
      <c r="B178" s="39" t="s">
        <v>155</v>
      </c>
      <c r="C178" s="39" t="s">
        <v>100</v>
      </c>
      <c r="D178" s="16" t="s">
        <v>406</v>
      </c>
      <c r="E178" s="93"/>
      <c r="F178" s="93"/>
      <c r="G178" s="59"/>
      <c r="H178" s="61"/>
      <c r="I178" s="61"/>
      <c r="J178" s="61"/>
      <c r="K178" s="61"/>
      <c r="L178" s="61"/>
      <c r="M178" s="61"/>
      <c r="N178" s="49"/>
    </row>
    <row r="179" spans="1:14" ht="42.75" customHeight="1" x14ac:dyDescent="0.25">
      <c r="A179" s="38">
        <f t="shared" si="3"/>
        <v>175</v>
      </c>
      <c r="B179" s="39" t="s">
        <v>155</v>
      </c>
      <c r="C179" s="39" t="s">
        <v>100</v>
      </c>
      <c r="D179" s="16" t="s">
        <v>407</v>
      </c>
      <c r="E179" s="91"/>
      <c r="F179" s="91"/>
      <c r="G179" s="60"/>
      <c r="H179" s="51"/>
      <c r="I179" s="51"/>
      <c r="J179" s="51"/>
      <c r="K179" s="51"/>
      <c r="L179" s="51"/>
      <c r="M179" s="51"/>
      <c r="N179" s="49"/>
    </row>
    <row r="180" spans="1:14" ht="48" customHeight="1" x14ac:dyDescent="0.25">
      <c r="A180" s="38">
        <f t="shared" si="3"/>
        <v>176</v>
      </c>
      <c r="B180" s="39" t="s">
        <v>155</v>
      </c>
      <c r="C180" s="39" t="s">
        <v>100</v>
      </c>
      <c r="D180" s="16" t="s">
        <v>408</v>
      </c>
      <c r="E180" s="90" t="s">
        <v>255</v>
      </c>
      <c r="F180" s="90" t="s">
        <v>254</v>
      </c>
      <c r="G180" s="58">
        <v>0.18709999999999999</v>
      </c>
      <c r="H180" s="50">
        <v>259669223.08000001</v>
      </c>
      <c r="I180" s="50">
        <v>64917305.770000003</v>
      </c>
      <c r="J180" s="50">
        <f>+H180+I180</f>
        <v>324586528.85000002</v>
      </c>
      <c r="K180" s="50">
        <v>0</v>
      </c>
      <c r="L180" s="50">
        <v>60719820.439999998</v>
      </c>
      <c r="M180" s="50">
        <v>0</v>
      </c>
      <c r="N180" s="49">
        <v>94437718.920000002</v>
      </c>
    </row>
    <row r="181" spans="1:14" ht="35.25" customHeight="1" x14ac:dyDescent="0.25">
      <c r="A181" s="38">
        <f t="shared" si="3"/>
        <v>177</v>
      </c>
      <c r="B181" s="39" t="s">
        <v>155</v>
      </c>
      <c r="C181" s="39" t="s">
        <v>100</v>
      </c>
      <c r="D181" s="16" t="s">
        <v>409</v>
      </c>
      <c r="E181" s="93"/>
      <c r="F181" s="93"/>
      <c r="G181" s="59"/>
      <c r="H181" s="61"/>
      <c r="I181" s="61"/>
      <c r="J181" s="61"/>
      <c r="K181" s="61"/>
      <c r="L181" s="61"/>
      <c r="M181" s="61"/>
      <c r="N181" s="49"/>
    </row>
    <row r="182" spans="1:14" ht="51" x14ac:dyDescent="0.25">
      <c r="A182" s="38">
        <f t="shared" si="3"/>
        <v>178</v>
      </c>
      <c r="B182" s="39" t="s">
        <v>155</v>
      </c>
      <c r="C182" s="39" t="s">
        <v>100</v>
      </c>
      <c r="D182" s="18" t="s">
        <v>410</v>
      </c>
      <c r="E182" s="91"/>
      <c r="F182" s="91"/>
      <c r="G182" s="60"/>
      <c r="H182" s="51"/>
      <c r="I182" s="51"/>
      <c r="J182" s="51"/>
      <c r="K182" s="51"/>
      <c r="L182" s="51"/>
      <c r="M182" s="51"/>
      <c r="N182" s="49"/>
    </row>
    <row r="183" spans="1:14" ht="40.5" customHeight="1" x14ac:dyDescent="0.25">
      <c r="A183" s="38">
        <f t="shared" si="3"/>
        <v>179</v>
      </c>
      <c r="B183" s="39" t="s">
        <v>155</v>
      </c>
      <c r="C183" s="39" t="s">
        <v>100</v>
      </c>
      <c r="D183" s="16" t="s">
        <v>411</v>
      </c>
      <c r="E183" s="88" t="s">
        <v>264</v>
      </c>
      <c r="F183" s="90" t="s">
        <v>256</v>
      </c>
      <c r="G183" s="58">
        <v>0</v>
      </c>
      <c r="H183" s="50">
        <v>323729302.55000001</v>
      </c>
      <c r="I183" s="50">
        <v>0</v>
      </c>
      <c r="J183" s="50">
        <f>+H183+I183</f>
        <v>323729302.55000001</v>
      </c>
      <c r="K183" s="50">
        <v>0</v>
      </c>
      <c r="L183" s="50">
        <v>0</v>
      </c>
      <c r="M183" s="50">
        <v>0</v>
      </c>
      <c r="N183" s="49">
        <v>121887382.25</v>
      </c>
    </row>
    <row r="184" spans="1:14" ht="45.75" customHeight="1" x14ac:dyDescent="0.25">
      <c r="A184" s="38">
        <f t="shared" si="3"/>
        <v>180</v>
      </c>
      <c r="B184" s="39" t="s">
        <v>155</v>
      </c>
      <c r="C184" s="39" t="s">
        <v>100</v>
      </c>
      <c r="D184" s="16" t="s">
        <v>412</v>
      </c>
      <c r="E184" s="89"/>
      <c r="F184" s="91"/>
      <c r="G184" s="60"/>
      <c r="H184" s="51"/>
      <c r="I184" s="51"/>
      <c r="J184" s="51"/>
      <c r="K184" s="51"/>
      <c r="L184" s="51"/>
      <c r="M184" s="51"/>
      <c r="N184" s="49"/>
    </row>
    <row r="185" spans="1:14" ht="45" customHeight="1" x14ac:dyDescent="0.25">
      <c r="A185" s="38">
        <f t="shared" si="3"/>
        <v>181</v>
      </c>
      <c r="B185" s="39" t="s">
        <v>155</v>
      </c>
      <c r="C185" s="39" t="s">
        <v>100</v>
      </c>
      <c r="D185" s="16" t="s">
        <v>413</v>
      </c>
      <c r="E185" s="94" t="s">
        <v>265</v>
      </c>
      <c r="F185" s="97" t="s">
        <v>257</v>
      </c>
      <c r="G185" s="58">
        <v>0.1656</v>
      </c>
      <c r="H185" s="50">
        <v>327427165.83999997</v>
      </c>
      <c r="I185" s="50">
        <v>0</v>
      </c>
      <c r="J185" s="50">
        <f>+H185+I185</f>
        <v>327427165.83999997</v>
      </c>
      <c r="K185" s="50">
        <v>0</v>
      </c>
      <c r="L185" s="50">
        <v>54215325.850000001</v>
      </c>
      <c r="M185" s="50">
        <v>0</v>
      </c>
      <c r="N185" s="49">
        <v>103436161.26000001</v>
      </c>
    </row>
    <row r="186" spans="1:14" ht="39.75" customHeight="1" x14ac:dyDescent="0.25">
      <c r="A186" s="38">
        <f t="shared" si="3"/>
        <v>182</v>
      </c>
      <c r="B186" s="39" t="s">
        <v>155</v>
      </c>
      <c r="C186" s="39" t="s">
        <v>100</v>
      </c>
      <c r="D186" s="16" t="s">
        <v>414</v>
      </c>
      <c r="E186" s="96"/>
      <c r="F186" s="98"/>
      <c r="G186" s="60"/>
      <c r="H186" s="51"/>
      <c r="I186" s="51"/>
      <c r="J186" s="51"/>
      <c r="K186" s="51"/>
      <c r="L186" s="51"/>
      <c r="M186" s="51"/>
      <c r="N186" s="49"/>
    </row>
    <row r="187" spans="1:14" ht="41.25" customHeight="1" x14ac:dyDescent="0.25">
      <c r="A187" s="38">
        <f t="shared" si="3"/>
        <v>183</v>
      </c>
      <c r="B187" s="39" t="s">
        <v>155</v>
      </c>
      <c r="C187" s="39" t="s">
        <v>100</v>
      </c>
      <c r="D187" s="16" t="s">
        <v>415</v>
      </c>
      <c r="E187" s="88" t="s">
        <v>266</v>
      </c>
      <c r="F187" s="90" t="s">
        <v>246</v>
      </c>
      <c r="G187" s="58">
        <v>0.49859999999999999</v>
      </c>
      <c r="H187" s="50">
        <v>282892390.45999998</v>
      </c>
      <c r="I187" s="50">
        <v>0</v>
      </c>
      <c r="J187" s="50">
        <f>+H187+I187</f>
        <v>282892390.45999998</v>
      </c>
      <c r="K187" s="50">
        <v>0</v>
      </c>
      <c r="L187" s="50">
        <v>141057580.46000001</v>
      </c>
      <c r="M187" s="50">
        <v>0</v>
      </c>
      <c r="N187" s="49">
        <v>193585858.34</v>
      </c>
    </row>
    <row r="188" spans="1:14" ht="44.25" customHeight="1" x14ac:dyDescent="0.25">
      <c r="A188" s="38">
        <f t="shared" si="3"/>
        <v>184</v>
      </c>
      <c r="B188" s="39" t="s">
        <v>155</v>
      </c>
      <c r="C188" s="39" t="s">
        <v>100</v>
      </c>
      <c r="D188" s="16" t="s">
        <v>416</v>
      </c>
      <c r="E188" s="92"/>
      <c r="F188" s="93"/>
      <c r="G188" s="59"/>
      <c r="H188" s="61"/>
      <c r="I188" s="61"/>
      <c r="J188" s="61"/>
      <c r="K188" s="61"/>
      <c r="L188" s="61"/>
      <c r="M188" s="61"/>
      <c r="N188" s="49"/>
    </row>
    <row r="189" spans="1:14" ht="40.5" customHeight="1" x14ac:dyDescent="0.25">
      <c r="A189" s="38">
        <f t="shared" si="3"/>
        <v>185</v>
      </c>
      <c r="B189" s="39" t="s">
        <v>155</v>
      </c>
      <c r="C189" s="39" t="s">
        <v>100</v>
      </c>
      <c r="D189" s="16" t="s">
        <v>417</v>
      </c>
      <c r="E189" s="92"/>
      <c r="F189" s="93"/>
      <c r="G189" s="59"/>
      <c r="H189" s="61"/>
      <c r="I189" s="61"/>
      <c r="J189" s="61"/>
      <c r="K189" s="61"/>
      <c r="L189" s="61"/>
      <c r="M189" s="61"/>
      <c r="N189" s="49"/>
    </row>
    <row r="190" spans="1:14" ht="48" customHeight="1" x14ac:dyDescent="0.25">
      <c r="A190" s="38">
        <f t="shared" si="3"/>
        <v>186</v>
      </c>
      <c r="B190" s="39" t="s">
        <v>155</v>
      </c>
      <c r="C190" s="39" t="s">
        <v>100</v>
      </c>
      <c r="D190" s="16" t="s">
        <v>418</v>
      </c>
      <c r="E190" s="92"/>
      <c r="F190" s="93"/>
      <c r="G190" s="59"/>
      <c r="H190" s="61"/>
      <c r="I190" s="61"/>
      <c r="J190" s="61"/>
      <c r="K190" s="61"/>
      <c r="L190" s="61"/>
      <c r="M190" s="61"/>
      <c r="N190" s="49"/>
    </row>
    <row r="191" spans="1:14" ht="42" customHeight="1" x14ac:dyDescent="0.25">
      <c r="A191" s="38">
        <f t="shared" si="3"/>
        <v>187</v>
      </c>
      <c r="B191" s="39" t="s">
        <v>155</v>
      </c>
      <c r="C191" s="39" t="s">
        <v>100</v>
      </c>
      <c r="D191" s="16" t="s">
        <v>419</v>
      </c>
      <c r="E191" s="89"/>
      <c r="F191" s="91"/>
      <c r="G191" s="60"/>
      <c r="H191" s="51"/>
      <c r="I191" s="51"/>
      <c r="J191" s="51"/>
      <c r="K191" s="51"/>
      <c r="L191" s="51"/>
      <c r="M191" s="51"/>
      <c r="N191" s="49"/>
    </row>
    <row r="192" spans="1:14" ht="41.25" customHeight="1" x14ac:dyDescent="0.25">
      <c r="A192" s="38">
        <f t="shared" si="3"/>
        <v>188</v>
      </c>
      <c r="B192" s="39" t="s">
        <v>155</v>
      </c>
      <c r="C192" s="39" t="s">
        <v>100</v>
      </c>
      <c r="D192" s="16" t="s">
        <v>420</v>
      </c>
      <c r="E192" s="88" t="s">
        <v>267</v>
      </c>
      <c r="F192" s="90" t="s">
        <v>258</v>
      </c>
      <c r="G192" s="58">
        <v>0.36720000000000003</v>
      </c>
      <c r="H192" s="50">
        <v>275805935.43000001</v>
      </c>
      <c r="I192" s="50">
        <v>0</v>
      </c>
      <c r="J192" s="50">
        <f>+H192+I192</f>
        <v>275805935.43000001</v>
      </c>
      <c r="K192" s="50">
        <v>0</v>
      </c>
      <c r="L192" s="50">
        <v>101267699.95</v>
      </c>
      <c r="M192" s="50">
        <v>0</v>
      </c>
      <c r="N192" s="49">
        <v>146302117.03</v>
      </c>
    </row>
    <row r="193" spans="1:14" ht="54.75" customHeight="1" x14ac:dyDescent="0.25">
      <c r="A193" s="38">
        <f t="shared" si="3"/>
        <v>189</v>
      </c>
      <c r="B193" s="39" t="s">
        <v>155</v>
      </c>
      <c r="C193" s="39" t="s">
        <v>100</v>
      </c>
      <c r="D193" s="16" t="s">
        <v>421</v>
      </c>
      <c r="E193" s="92"/>
      <c r="F193" s="93"/>
      <c r="G193" s="59"/>
      <c r="H193" s="61"/>
      <c r="I193" s="61"/>
      <c r="J193" s="61"/>
      <c r="K193" s="61"/>
      <c r="L193" s="61"/>
      <c r="M193" s="61"/>
      <c r="N193" s="49"/>
    </row>
    <row r="194" spans="1:14" ht="38.25" x14ac:dyDescent="0.25">
      <c r="A194" s="38">
        <f t="shared" si="3"/>
        <v>190</v>
      </c>
      <c r="B194" s="39" t="s">
        <v>155</v>
      </c>
      <c r="C194" s="39" t="s">
        <v>100</v>
      </c>
      <c r="D194" s="16" t="s">
        <v>422</v>
      </c>
      <c r="E194" s="92"/>
      <c r="F194" s="93"/>
      <c r="G194" s="59"/>
      <c r="H194" s="61"/>
      <c r="I194" s="61"/>
      <c r="J194" s="61"/>
      <c r="K194" s="61"/>
      <c r="L194" s="61"/>
      <c r="M194" s="61"/>
      <c r="N194" s="49"/>
    </row>
    <row r="195" spans="1:14" ht="49.5" customHeight="1" x14ac:dyDescent="0.25">
      <c r="A195" s="38">
        <f t="shared" si="3"/>
        <v>191</v>
      </c>
      <c r="B195" s="39" t="s">
        <v>155</v>
      </c>
      <c r="C195" s="39" t="s">
        <v>100</v>
      </c>
      <c r="D195" s="16" t="s">
        <v>423</v>
      </c>
      <c r="E195" s="92"/>
      <c r="F195" s="93"/>
      <c r="G195" s="59"/>
      <c r="H195" s="61"/>
      <c r="I195" s="61"/>
      <c r="J195" s="61"/>
      <c r="K195" s="61"/>
      <c r="L195" s="61"/>
      <c r="M195" s="61"/>
      <c r="N195" s="49"/>
    </row>
    <row r="196" spans="1:14" ht="60" customHeight="1" x14ac:dyDescent="0.25">
      <c r="A196" s="38">
        <f t="shared" si="3"/>
        <v>192</v>
      </c>
      <c r="B196" s="39" t="s">
        <v>155</v>
      </c>
      <c r="C196" s="39" t="s">
        <v>100</v>
      </c>
      <c r="D196" s="16" t="s">
        <v>424</v>
      </c>
      <c r="E196" s="92"/>
      <c r="F196" s="93"/>
      <c r="G196" s="59"/>
      <c r="H196" s="61"/>
      <c r="I196" s="61"/>
      <c r="J196" s="61"/>
      <c r="K196" s="61"/>
      <c r="L196" s="61"/>
      <c r="M196" s="61"/>
      <c r="N196" s="49"/>
    </row>
    <row r="197" spans="1:14" ht="42" customHeight="1" x14ac:dyDescent="0.25">
      <c r="A197" s="38">
        <f t="shared" si="3"/>
        <v>193</v>
      </c>
      <c r="B197" s="39" t="s">
        <v>155</v>
      </c>
      <c r="C197" s="39" t="s">
        <v>100</v>
      </c>
      <c r="D197" s="16" t="s">
        <v>425</v>
      </c>
      <c r="E197" s="89"/>
      <c r="F197" s="91"/>
      <c r="G197" s="60"/>
      <c r="H197" s="51"/>
      <c r="I197" s="51"/>
      <c r="J197" s="51"/>
      <c r="K197" s="51"/>
      <c r="L197" s="51"/>
      <c r="M197" s="51"/>
      <c r="N197" s="49"/>
    </row>
    <row r="198" spans="1:14" ht="39.75" customHeight="1" x14ac:dyDescent="0.25">
      <c r="A198" s="38">
        <f t="shared" ref="A198:A224" si="4">+A197+1</f>
        <v>194</v>
      </c>
      <c r="B198" s="39" t="s">
        <v>155</v>
      </c>
      <c r="C198" s="39" t="s">
        <v>100</v>
      </c>
      <c r="D198" s="16" t="s">
        <v>426</v>
      </c>
      <c r="E198" s="94" t="s">
        <v>268</v>
      </c>
      <c r="F198" s="90" t="s">
        <v>276</v>
      </c>
      <c r="G198" s="58">
        <v>0</v>
      </c>
      <c r="H198" s="50">
        <v>195733281.25999999</v>
      </c>
      <c r="I198" s="50">
        <v>0</v>
      </c>
      <c r="J198" s="50">
        <f>+H198+I198</f>
        <v>195733281.25999999</v>
      </c>
      <c r="K198" s="50">
        <v>0</v>
      </c>
      <c r="L198" s="50">
        <v>0</v>
      </c>
      <c r="M198" s="50">
        <v>0</v>
      </c>
      <c r="N198" s="49">
        <v>39146656.25</v>
      </c>
    </row>
    <row r="199" spans="1:14" ht="46.5" customHeight="1" x14ac:dyDescent="0.25">
      <c r="A199" s="38">
        <f t="shared" si="4"/>
        <v>195</v>
      </c>
      <c r="B199" s="39" t="s">
        <v>155</v>
      </c>
      <c r="C199" s="39" t="s">
        <v>100</v>
      </c>
      <c r="D199" s="16" t="s">
        <v>427</v>
      </c>
      <c r="E199" s="95"/>
      <c r="F199" s="93"/>
      <c r="G199" s="59"/>
      <c r="H199" s="61"/>
      <c r="I199" s="61"/>
      <c r="J199" s="61"/>
      <c r="K199" s="61"/>
      <c r="L199" s="61"/>
      <c r="M199" s="61"/>
      <c r="N199" s="49"/>
    </row>
    <row r="200" spans="1:14" ht="66.75" customHeight="1" x14ac:dyDescent="0.25">
      <c r="A200" s="38">
        <f t="shared" si="4"/>
        <v>196</v>
      </c>
      <c r="B200" s="39" t="s">
        <v>155</v>
      </c>
      <c r="C200" s="39" t="s">
        <v>100</v>
      </c>
      <c r="D200" s="16" t="s">
        <v>428</v>
      </c>
      <c r="E200" s="95"/>
      <c r="F200" s="93"/>
      <c r="G200" s="59"/>
      <c r="H200" s="61"/>
      <c r="I200" s="61"/>
      <c r="J200" s="61"/>
      <c r="K200" s="61"/>
      <c r="L200" s="61"/>
      <c r="M200" s="61"/>
      <c r="N200" s="49"/>
    </row>
    <row r="201" spans="1:14" ht="37.5" customHeight="1" x14ac:dyDescent="0.25">
      <c r="A201" s="38">
        <f t="shared" si="4"/>
        <v>197</v>
      </c>
      <c r="B201" s="39" t="s">
        <v>155</v>
      </c>
      <c r="C201" s="39" t="s">
        <v>100</v>
      </c>
      <c r="D201" s="16" t="s">
        <v>429</v>
      </c>
      <c r="E201" s="96"/>
      <c r="F201" s="91"/>
      <c r="G201" s="60"/>
      <c r="H201" s="51"/>
      <c r="I201" s="51"/>
      <c r="J201" s="51"/>
      <c r="K201" s="51"/>
      <c r="L201" s="51"/>
      <c r="M201" s="51"/>
      <c r="N201" s="49"/>
    </row>
    <row r="202" spans="1:14" ht="37.5" customHeight="1" x14ac:dyDescent="0.25">
      <c r="A202" s="38">
        <f t="shared" si="4"/>
        <v>198</v>
      </c>
      <c r="B202" s="39" t="s">
        <v>155</v>
      </c>
      <c r="C202" s="39" t="s">
        <v>100</v>
      </c>
      <c r="D202" s="16" t="s">
        <v>430</v>
      </c>
      <c r="E202" s="88" t="s">
        <v>269</v>
      </c>
      <c r="F202" s="90" t="s">
        <v>115</v>
      </c>
      <c r="G202" s="58">
        <v>0.4738</v>
      </c>
      <c r="H202" s="50">
        <v>279202579.81</v>
      </c>
      <c r="I202" s="50">
        <v>0</v>
      </c>
      <c r="J202" s="50">
        <f>+H202+I202</f>
        <v>279202579.81</v>
      </c>
      <c r="K202" s="50">
        <v>0</v>
      </c>
      <c r="L202" s="50">
        <v>132276433.92</v>
      </c>
      <c r="M202" s="50">
        <v>0</v>
      </c>
      <c r="N202" s="49">
        <v>148434019.31999999</v>
      </c>
    </row>
    <row r="203" spans="1:14" ht="46.5" customHeight="1" x14ac:dyDescent="0.25">
      <c r="A203" s="38">
        <f t="shared" si="4"/>
        <v>199</v>
      </c>
      <c r="B203" s="39" t="s">
        <v>155</v>
      </c>
      <c r="C203" s="39" t="s">
        <v>100</v>
      </c>
      <c r="D203" s="16" t="s">
        <v>431</v>
      </c>
      <c r="E203" s="92"/>
      <c r="F203" s="93"/>
      <c r="G203" s="59"/>
      <c r="H203" s="61"/>
      <c r="I203" s="61"/>
      <c r="J203" s="61"/>
      <c r="K203" s="61"/>
      <c r="L203" s="61"/>
      <c r="M203" s="61"/>
      <c r="N203" s="49"/>
    </row>
    <row r="204" spans="1:14" ht="45" customHeight="1" x14ac:dyDescent="0.25">
      <c r="A204" s="38">
        <f t="shared" si="4"/>
        <v>200</v>
      </c>
      <c r="B204" s="39" t="s">
        <v>155</v>
      </c>
      <c r="C204" s="39" t="s">
        <v>100</v>
      </c>
      <c r="D204" s="16" t="s">
        <v>432</v>
      </c>
      <c r="E204" s="92"/>
      <c r="F204" s="93"/>
      <c r="G204" s="59"/>
      <c r="H204" s="61"/>
      <c r="I204" s="61"/>
      <c r="J204" s="61"/>
      <c r="K204" s="61"/>
      <c r="L204" s="61"/>
      <c r="M204" s="61"/>
      <c r="N204" s="49"/>
    </row>
    <row r="205" spans="1:14" ht="36" customHeight="1" x14ac:dyDescent="0.25">
      <c r="A205" s="38">
        <f t="shared" si="4"/>
        <v>201</v>
      </c>
      <c r="B205" s="39" t="s">
        <v>155</v>
      </c>
      <c r="C205" s="39" t="s">
        <v>100</v>
      </c>
      <c r="D205" s="16" t="s">
        <v>433</v>
      </c>
      <c r="E205" s="92"/>
      <c r="F205" s="93"/>
      <c r="G205" s="59"/>
      <c r="H205" s="61"/>
      <c r="I205" s="61"/>
      <c r="J205" s="61"/>
      <c r="K205" s="61"/>
      <c r="L205" s="61"/>
      <c r="M205" s="61"/>
      <c r="N205" s="49"/>
    </row>
    <row r="206" spans="1:14" ht="42.75" customHeight="1" x14ac:dyDescent="0.25">
      <c r="A206" s="38">
        <f t="shared" si="4"/>
        <v>202</v>
      </c>
      <c r="B206" s="39" t="s">
        <v>155</v>
      </c>
      <c r="C206" s="39" t="s">
        <v>100</v>
      </c>
      <c r="D206" s="16" t="s">
        <v>434</v>
      </c>
      <c r="E206" s="92"/>
      <c r="F206" s="93"/>
      <c r="G206" s="59"/>
      <c r="H206" s="61"/>
      <c r="I206" s="61"/>
      <c r="J206" s="61"/>
      <c r="K206" s="61"/>
      <c r="L206" s="61"/>
      <c r="M206" s="61"/>
      <c r="N206" s="49"/>
    </row>
    <row r="207" spans="1:14" ht="36.75" customHeight="1" x14ac:dyDescent="0.25">
      <c r="A207" s="38">
        <f t="shared" si="4"/>
        <v>203</v>
      </c>
      <c r="B207" s="39" t="s">
        <v>155</v>
      </c>
      <c r="C207" s="39" t="s">
        <v>100</v>
      </c>
      <c r="D207" s="16" t="s">
        <v>435</v>
      </c>
      <c r="E207" s="89"/>
      <c r="F207" s="91"/>
      <c r="G207" s="60"/>
      <c r="H207" s="51"/>
      <c r="I207" s="51"/>
      <c r="J207" s="51"/>
      <c r="K207" s="51"/>
      <c r="L207" s="51"/>
      <c r="M207" s="51"/>
      <c r="N207" s="49"/>
    </row>
    <row r="208" spans="1:14" ht="42.75" customHeight="1" x14ac:dyDescent="0.25">
      <c r="A208" s="38">
        <f t="shared" si="4"/>
        <v>204</v>
      </c>
      <c r="B208" s="39" t="s">
        <v>155</v>
      </c>
      <c r="C208" s="39" t="s">
        <v>100</v>
      </c>
      <c r="D208" s="16" t="s">
        <v>436</v>
      </c>
      <c r="E208" s="94" t="s">
        <v>270</v>
      </c>
      <c r="F208" s="90" t="s">
        <v>131</v>
      </c>
      <c r="G208" s="58">
        <v>0</v>
      </c>
      <c r="H208" s="50">
        <v>299898038.39999998</v>
      </c>
      <c r="I208" s="50">
        <v>0</v>
      </c>
      <c r="J208" s="50">
        <f>+H208+I208</f>
        <v>299898038.39999998</v>
      </c>
      <c r="K208" s="50">
        <v>0</v>
      </c>
      <c r="L208" s="50">
        <v>0</v>
      </c>
      <c r="M208" s="50">
        <v>0</v>
      </c>
      <c r="N208" s="49">
        <v>109847502.03</v>
      </c>
    </row>
    <row r="209" spans="1:14" ht="39.75" customHeight="1" x14ac:dyDescent="0.25">
      <c r="A209" s="38">
        <f t="shared" si="4"/>
        <v>205</v>
      </c>
      <c r="B209" s="39" t="s">
        <v>155</v>
      </c>
      <c r="C209" s="39" t="s">
        <v>100</v>
      </c>
      <c r="D209" s="16" t="s">
        <v>437</v>
      </c>
      <c r="E209" s="95"/>
      <c r="F209" s="93"/>
      <c r="G209" s="59"/>
      <c r="H209" s="61"/>
      <c r="I209" s="61"/>
      <c r="J209" s="61"/>
      <c r="K209" s="61"/>
      <c r="L209" s="61"/>
      <c r="M209" s="61"/>
      <c r="N209" s="49"/>
    </row>
    <row r="210" spans="1:14" ht="48.75" customHeight="1" x14ac:dyDescent="0.25">
      <c r="A210" s="38">
        <f t="shared" si="4"/>
        <v>206</v>
      </c>
      <c r="B210" s="39" t="s">
        <v>155</v>
      </c>
      <c r="C210" s="39" t="s">
        <v>100</v>
      </c>
      <c r="D210" s="16" t="s">
        <v>438</v>
      </c>
      <c r="E210" s="96"/>
      <c r="F210" s="91"/>
      <c r="G210" s="60"/>
      <c r="H210" s="51"/>
      <c r="I210" s="51"/>
      <c r="J210" s="51"/>
      <c r="K210" s="51"/>
      <c r="L210" s="51"/>
      <c r="M210" s="51"/>
      <c r="N210" s="49"/>
    </row>
    <row r="211" spans="1:14" ht="39" customHeight="1" x14ac:dyDescent="0.25">
      <c r="A211" s="38">
        <f t="shared" si="4"/>
        <v>207</v>
      </c>
      <c r="B211" s="39" t="s">
        <v>155</v>
      </c>
      <c r="C211" s="39" t="s">
        <v>100</v>
      </c>
      <c r="D211" s="16" t="s">
        <v>439</v>
      </c>
      <c r="E211" s="45" t="s">
        <v>271</v>
      </c>
      <c r="F211" s="44" t="s">
        <v>259</v>
      </c>
      <c r="G211" s="36">
        <v>0.74670000000000003</v>
      </c>
      <c r="H211" s="37">
        <v>352125837.50999999</v>
      </c>
      <c r="I211" s="37">
        <v>0</v>
      </c>
      <c r="J211" s="37">
        <f>+H211+I211</f>
        <v>352125837.50999999</v>
      </c>
      <c r="K211" s="37">
        <v>0</v>
      </c>
      <c r="L211" s="37">
        <v>262942429.56999999</v>
      </c>
      <c r="M211" s="37">
        <v>0</v>
      </c>
      <c r="N211" s="37">
        <v>255102839.00999999</v>
      </c>
    </row>
    <row r="212" spans="1:14" ht="46.5" customHeight="1" x14ac:dyDescent="0.25">
      <c r="A212" s="38">
        <f t="shared" si="4"/>
        <v>208</v>
      </c>
      <c r="B212" s="39" t="s">
        <v>155</v>
      </c>
      <c r="C212" s="39" t="s">
        <v>100</v>
      </c>
      <c r="D212" s="16" t="s">
        <v>440</v>
      </c>
      <c r="E212" s="88" t="s">
        <v>272</v>
      </c>
      <c r="F212" s="90" t="s">
        <v>260</v>
      </c>
      <c r="G212" s="58">
        <v>0.51590000000000003</v>
      </c>
      <c r="H212" s="50">
        <v>253595636.31999999</v>
      </c>
      <c r="I212" s="50">
        <v>0</v>
      </c>
      <c r="J212" s="50">
        <f>+H212+I212</f>
        <v>253595636.31999999</v>
      </c>
      <c r="K212" s="50">
        <v>46251827.109999999</v>
      </c>
      <c r="L212" s="50">
        <v>130842666.47</v>
      </c>
      <c r="M212" s="50">
        <v>32376278.98</v>
      </c>
      <c r="N212" s="49">
        <v>142308993.80000001</v>
      </c>
    </row>
    <row r="213" spans="1:14" ht="45" customHeight="1" x14ac:dyDescent="0.25">
      <c r="A213" s="38">
        <f t="shared" si="4"/>
        <v>209</v>
      </c>
      <c r="B213" s="39" t="s">
        <v>155</v>
      </c>
      <c r="C213" s="39" t="s">
        <v>100</v>
      </c>
      <c r="D213" s="16" t="s">
        <v>441</v>
      </c>
      <c r="E213" s="92"/>
      <c r="F213" s="93"/>
      <c r="G213" s="59"/>
      <c r="H213" s="61"/>
      <c r="I213" s="61"/>
      <c r="J213" s="61"/>
      <c r="K213" s="61"/>
      <c r="L213" s="61"/>
      <c r="M213" s="61"/>
      <c r="N213" s="49"/>
    </row>
    <row r="214" spans="1:14" ht="47.25" customHeight="1" x14ac:dyDescent="0.25">
      <c r="A214" s="38">
        <f t="shared" si="4"/>
        <v>210</v>
      </c>
      <c r="B214" s="39" t="s">
        <v>155</v>
      </c>
      <c r="C214" s="39" t="s">
        <v>100</v>
      </c>
      <c r="D214" s="16" t="s">
        <v>442</v>
      </c>
      <c r="E214" s="92"/>
      <c r="F214" s="93"/>
      <c r="G214" s="59"/>
      <c r="H214" s="61"/>
      <c r="I214" s="61"/>
      <c r="J214" s="61"/>
      <c r="K214" s="61"/>
      <c r="L214" s="61"/>
      <c r="M214" s="61"/>
      <c r="N214" s="49"/>
    </row>
    <row r="215" spans="1:14" ht="45" customHeight="1" x14ac:dyDescent="0.25">
      <c r="A215" s="38">
        <f t="shared" si="4"/>
        <v>211</v>
      </c>
      <c r="B215" s="39" t="s">
        <v>155</v>
      </c>
      <c r="C215" s="39" t="s">
        <v>100</v>
      </c>
      <c r="D215" s="16" t="s">
        <v>443</v>
      </c>
      <c r="E215" s="89"/>
      <c r="F215" s="91"/>
      <c r="G215" s="60"/>
      <c r="H215" s="51"/>
      <c r="I215" s="51"/>
      <c r="J215" s="51"/>
      <c r="K215" s="51"/>
      <c r="L215" s="51"/>
      <c r="M215" s="51"/>
      <c r="N215" s="49"/>
    </row>
    <row r="216" spans="1:14" ht="52.5" customHeight="1" x14ac:dyDescent="0.25">
      <c r="A216" s="38">
        <f t="shared" si="4"/>
        <v>212</v>
      </c>
      <c r="B216" s="39" t="s">
        <v>155</v>
      </c>
      <c r="C216" s="39" t="s">
        <v>100</v>
      </c>
      <c r="D216" s="16" t="s">
        <v>444</v>
      </c>
      <c r="E216" s="43" t="s">
        <v>273</v>
      </c>
      <c r="F216" s="44" t="s">
        <v>261</v>
      </c>
      <c r="G216" s="36">
        <v>0.87839999999999996</v>
      </c>
      <c r="H216" s="37">
        <v>217683894.25</v>
      </c>
      <c r="I216" s="37">
        <v>0</v>
      </c>
      <c r="J216" s="37">
        <f>+H216+I216</f>
        <v>217683894.25</v>
      </c>
      <c r="K216" s="37">
        <v>37876505.939999998</v>
      </c>
      <c r="L216" s="37">
        <v>191203829.78</v>
      </c>
      <c r="M216" s="37">
        <v>26513554.16</v>
      </c>
      <c r="N216" s="37">
        <v>177379459.69999999</v>
      </c>
    </row>
    <row r="217" spans="1:14" ht="45" customHeight="1" x14ac:dyDescent="0.25">
      <c r="A217" s="38">
        <f t="shared" si="4"/>
        <v>213</v>
      </c>
      <c r="B217" s="39" t="s">
        <v>155</v>
      </c>
      <c r="C217" s="39" t="s">
        <v>100</v>
      </c>
      <c r="D217" s="16" t="s">
        <v>445</v>
      </c>
      <c r="E217" s="88" t="s">
        <v>274</v>
      </c>
      <c r="F217" s="90" t="s">
        <v>262</v>
      </c>
      <c r="G217" s="58">
        <v>0.42970000000000003</v>
      </c>
      <c r="H217" s="50">
        <v>269156286.13999999</v>
      </c>
      <c r="I217" s="50">
        <v>0</v>
      </c>
      <c r="J217" s="50">
        <f>+H217+I217</f>
        <v>269156286.13999999</v>
      </c>
      <c r="K217" s="50">
        <v>0</v>
      </c>
      <c r="L217" s="50">
        <v>115669308.38</v>
      </c>
      <c r="M217" s="50">
        <v>0</v>
      </c>
      <c r="N217" s="49">
        <v>134799773.09</v>
      </c>
    </row>
    <row r="218" spans="1:14" ht="39.75" customHeight="1" x14ac:dyDescent="0.25">
      <c r="A218" s="38">
        <f t="shared" si="4"/>
        <v>214</v>
      </c>
      <c r="B218" s="39" t="s">
        <v>155</v>
      </c>
      <c r="C218" s="39" t="s">
        <v>100</v>
      </c>
      <c r="D218" s="16" t="s">
        <v>446</v>
      </c>
      <c r="E218" s="89"/>
      <c r="F218" s="91"/>
      <c r="G218" s="60"/>
      <c r="H218" s="51"/>
      <c r="I218" s="51"/>
      <c r="J218" s="51"/>
      <c r="K218" s="51"/>
      <c r="L218" s="51"/>
      <c r="M218" s="51"/>
      <c r="N218" s="49"/>
    </row>
    <row r="219" spans="1:14" ht="48.75" customHeight="1" x14ac:dyDescent="0.25">
      <c r="A219" s="38">
        <f t="shared" si="4"/>
        <v>215</v>
      </c>
      <c r="B219" s="39" t="s">
        <v>155</v>
      </c>
      <c r="C219" s="39" t="s">
        <v>100</v>
      </c>
      <c r="D219" s="16" t="s">
        <v>447</v>
      </c>
      <c r="E219" s="88" t="s">
        <v>275</v>
      </c>
      <c r="F219" s="90" t="s">
        <v>263</v>
      </c>
      <c r="G219" s="58">
        <v>0</v>
      </c>
      <c r="H219" s="50">
        <v>234161623.09999999</v>
      </c>
      <c r="I219" s="50">
        <v>0</v>
      </c>
      <c r="J219" s="50">
        <f>+H219+I219</f>
        <v>234161623.09999999</v>
      </c>
      <c r="K219" s="50">
        <v>0</v>
      </c>
      <c r="L219" s="50">
        <v>0</v>
      </c>
      <c r="M219" s="50">
        <v>0</v>
      </c>
      <c r="N219" s="49">
        <v>46832324.619999997</v>
      </c>
    </row>
    <row r="220" spans="1:14" ht="53.25" customHeight="1" x14ac:dyDescent="0.25">
      <c r="A220" s="38">
        <f t="shared" si="4"/>
        <v>216</v>
      </c>
      <c r="B220" s="39" t="s">
        <v>155</v>
      </c>
      <c r="C220" s="39" t="s">
        <v>100</v>
      </c>
      <c r="D220" s="16" t="s">
        <v>448</v>
      </c>
      <c r="E220" s="92"/>
      <c r="F220" s="93"/>
      <c r="G220" s="59"/>
      <c r="H220" s="61"/>
      <c r="I220" s="61"/>
      <c r="J220" s="61"/>
      <c r="K220" s="61"/>
      <c r="L220" s="61"/>
      <c r="M220" s="61"/>
      <c r="N220" s="49"/>
    </row>
    <row r="221" spans="1:14" ht="43.5" customHeight="1" x14ac:dyDescent="0.25">
      <c r="A221" s="38">
        <f t="shared" si="4"/>
        <v>217</v>
      </c>
      <c r="B221" s="39" t="s">
        <v>155</v>
      </c>
      <c r="C221" s="39" t="s">
        <v>100</v>
      </c>
      <c r="D221" s="16" t="s">
        <v>449</v>
      </c>
      <c r="E221" s="89"/>
      <c r="F221" s="91"/>
      <c r="G221" s="60"/>
      <c r="H221" s="51"/>
      <c r="I221" s="51"/>
      <c r="J221" s="51"/>
      <c r="K221" s="51"/>
      <c r="L221" s="51"/>
      <c r="M221" s="51"/>
      <c r="N221" s="49"/>
    </row>
    <row r="222" spans="1:14" ht="64.5" customHeight="1" x14ac:dyDescent="0.25">
      <c r="A222" s="38">
        <f t="shared" si="4"/>
        <v>218</v>
      </c>
      <c r="B222" s="39" t="s">
        <v>155</v>
      </c>
      <c r="C222" s="39" t="s">
        <v>100</v>
      </c>
      <c r="D222" s="16" t="s">
        <v>450</v>
      </c>
      <c r="E222" s="43" t="s">
        <v>284</v>
      </c>
      <c r="F222" s="44" t="s">
        <v>283</v>
      </c>
      <c r="G222" s="35">
        <v>0.16950000000000001</v>
      </c>
      <c r="H222" s="37">
        <v>50000000</v>
      </c>
      <c r="I222" s="37">
        <v>0</v>
      </c>
      <c r="J222" s="37">
        <f>+H222+I222</f>
        <v>50000000</v>
      </c>
      <c r="K222" s="37">
        <v>0</v>
      </c>
      <c r="L222" s="37">
        <v>8475139.9900000002</v>
      </c>
      <c r="M222" s="37">
        <v>0</v>
      </c>
      <c r="N222" s="37">
        <v>24938503.829999998</v>
      </c>
    </row>
    <row r="223" spans="1:14" ht="57" customHeight="1" x14ac:dyDescent="0.25">
      <c r="A223" s="38">
        <f t="shared" si="4"/>
        <v>219</v>
      </c>
      <c r="B223" s="39" t="s">
        <v>155</v>
      </c>
      <c r="C223" s="39" t="s">
        <v>100</v>
      </c>
      <c r="D223" s="16" t="s">
        <v>451</v>
      </c>
      <c r="E223" s="43" t="s">
        <v>286</v>
      </c>
      <c r="F223" s="44" t="s">
        <v>285</v>
      </c>
      <c r="G223" s="35">
        <v>0.94820000000000004</v>
      </c>
      <c r="H223" s="37">
        <v>20000000</v>
      </c>
      <c r="I223" s="37">
        <v>0</v>
      </c>
      <c r="J223" s="37">
        <f>+H223+I223</f>
        <v>20000000</v>
      </c>
      <c r="K223" s="37">
        <v>0</v>
      </c>
      <c r="L223" s="37">
        <v>18964274.449999999</v>
      </c>
      <c r="M223" s="37">
        <v>0</v>
      </c>
      <c r="N223" s="37">
        <v>18223505.84</v>
      </c>
    </row>
    <row r="224" spans="1:14" ht="75.75" customHeight="1" x14ac:dyDescent="0.25">
      <c r="A224" s="38">
        <f t="shared" si="4"/>
        <v>220</v>
      </c>
      <c r="B224" s="39" t="s">
        <v>155</v>
      </c>
      <c r="C224" s="39" t="s">
        <v>100</v>
      </c>
      <c r="D224" s="16" t="s">
        <v>452</v>
      </c>
      <c r="E224" s="44" t="s">
        <v>288</v>
      </c>
      <c r="F224" s="44" t="s">
        <v>287</v>
      </c>
      <c r="G224" s="35">
        <v>0.92869999999999997</v>
      </c>
      <c r="H224" s="37">
        <v>100000000</v>
      </c>
      <c r="I224" s="37">
        <v>35614467.399999999</v>
      </c>
      <c r="J224" s="37">
        <f>+H224+I224</f>
        <v>135614467.40000001</v>
      </c>
      <c r="K224" s="37">
        <v>32832120.25</v>
      </c>
      <c r="L224" s="37">
        <v>125951419.69</v>
      </c>
      <c r="M224" s="37">
        <v>29814374.120000001</v>
      </c>
      <c r="N224" s="37">
        <v>119653848.69</v>
      </c>
    </row>
    <row r="225" spans="3:14" x14ac:dyDescent="0.25">
      <c r="C225" s="8"/>
      <c r="D225" s="8"/>
      <c r="E225" s="23"/>
      <c r="F225" s="23"/>
      <c r="G225" s="24"/>
      <c r="H225" s="25"/>
      <c r="I225" s="25"/>
      <c r="J225" s="25"/>
      <c r="K225" s="25"/>
      <c r="L225" s="25"/>
      <c r="M225" s="27"/>
      <c r="N225" s="10"/>
    </row>
    <row r="226" spans="3:14" x14ac:dyDescent="0.25">
      <c r="G226" s="25"/>
      <c r="H226" s="25"/>
      <c r="I226" s="25"/>
      <c r="J226" s="25"/>
      <c r="K226" s="25"/>
      <c r="L226" s="25"/>
      <c r="M226" s="10"/>
    </row>
    <row r="227" spans="3:14" x14ac:dyDescent="0.25">
      <c r="G227" s="26"/>
      <c r="H227" s="26"/>
      <c r="I227" s="26"/>
      <c r="J227" s="26"/>
      <c r="K227" s="26"/>
      <c r="L227" s="26"/>
    </row>
    <row r="228" spans="3:14" x14ac:dyDescent="0.25">
      <c r="G228" s="26"/>
      <c r="H228" s="26"/>
      <c r="I228" s="26"/>
      <c r="J228" s="26"/>
      <c r="K228" s="26"/>
      <c r="L228" s="26"/>
    </row>
    <row r="229" spans="3:14" x14ac:dyDescent="0.25">
      <c r="G229" s="26"/>
      <c r="H229" s="26"/>
      <c r="I229" s="26"/>
      <c r="J229" s="26"/>
      <c r="K229" s="26"/>
      <c r="L229" s="26"/>
    </row>
    <row r="230" spans="3:14" x14ac:dyDescent="0.25">
      <c r="G230" s="26"/>
      <c r="H230" s="26"/>
      <c r="I230" s="26"/>
      <c r="J230" s="26"/>
      <c r="K230" s="26"/>
      <c r="L230" s="26"/>
    </row>
    <row r="231" spans="3:14" x14ac:dyDescent="0.25">
      <c r="G231" s="26"/>
      <c r="H231" s="26"/>
      <c r="I231" s="26"/>
      <c r="J231" s="26"/>
      <c r="K231" s="26"/>
      <c r="L231" s="26"/>
    </row>
    <row r="232" spans="3:14" x14ac:dyDescent="0.25">
      <c r="G232" s="26"/>
      <c r="H232" s="26"/>
      <c r="I232" s="26"/>
      <c r="J232" s="26"/>
      <c r="K232" s="26"/>
      <c r="L232" s="26"/>
    </row>
    <row r="233" spans="3:14" x14ac:dyDescent="0.25">
      <c r="G233" s="26"/>
      <c r="H233" s="26"/>
      <c r="I233" s="26"/>
      <c r="J233" s="26"/>
      <c r="K233" s="26"/>
      <c r="L233" s="26"/>
    </row>
    <row r="234" spans="3:14" x14ac:dyDescent="0.25">
      <c r="G234" s="26"/>
      <c r="H234" s="26"/>
      <c r="I234" s="26"/>
      <c r="J234" s="26"/>
      <c r="K234" s="26"/>
      <c r="L234" s="26"/>
    </row>
    <row r="235" spans="3:14" x14ac:dyDescent="0.25">
      <c r="G235" s="26"/>
      <c r="H235" s="26"/>
      <c r="I235" s="26"/>
      <c r="J235" s="26"/>
      <c r="K235" s="26"/>
      <c r="L235" s="26"/>
    </row>
    <row r="236" spans="3:14" x14ac:dyDescent="0.25">
      <c r="G236" s="26"/>
      <c r="H236" s="26"/>
      <c r="I236" s="26"/>
      <c r="J236" s="26"/>
      <c r="K236" s="26"/>
      <c r="L236" s="26"/>
    </row>
    <row r="237" spans="3:14" x14ac:dyDescent="0.25">
      <c r="G237" s="26"/>
      <c r="H237" s="26"/>
      <c r="I237" s="26"/>
      <c r="J237" s="26"/>
      <c r="K237" s="26"/>
      <c r="L237" s="26"/>
    </row>
    <row r="238" spans="3:14" x14ac:dyDescent="0.25">
      <c r="G238" s="26"/>
      <c r="H238" s="26"/>
      <c r="I238" s="26"/>
      <c r="J238" s="26"/>
      <c r="K238" s="26"/>
      <c r="L238" s="26"/>
    </row>
    <row r="239" spans="3:14" x14ac:dyDescent="0.25">
      <c r="G239" s="26"/>
      <c r="H239" s="26"/>
      <c r="I239" s="26"/>
      <c r="J239" s="26"/>
      <c r="K239" s="26"/>
      <c r="L239" s="26"/>
    </row>
    <row r="240" spans="3:14" x14ac:dyDescent="0.25">
      <c r="G240" s="26"/>
      <c r="H240" s="26"/>
      <c r="I240" s="26"/>
      <c r="J240" s="26"/>
      <c r="K240" s="26"/>
      <c r="L240" s="26"/>
    </row>
    <row r="241" spans="7:12" x14ac:dyDescent="0.25">
      <c r="G241" s="26"/>
      <c r="H241" s="26"/>
      <c r="I241" s="26"/>
      <c r="J241" s="26"/>
      <c r="K241" s="26"/>
      <c r="L241" s="26"/>
    </row>
    <row r="242" spans="7:12" x14ac:dyDescent="0.25">
      <c r="G242" s="26"/>
      <c r="H242" s="26"/>
      <c r="I242" s="26"/>
      <c r="J242" s="26"/>
      <c r="K242" s="26"/>
      <c r="L242" s="26"/>
    </row>
    <row r="243" spans="7:12" x14ac:dyDescent="0.25">
      <c r="G243" s="26"/>
      <c r="H243" s="26"/>
      <c r="I243" s="26"/>
      <c r="J243" s="26"/>
      <c r="K243" s="26"/>
      <c r="L243" s="26"/>
    </row>
    <row r="244" spans="7:12" x14ac:dyDescent="0.25">
      <c r="G244" s="26"/>
      <c r="H244" s="26"/>
      <c r="I244" s="26"/>
      <c r="J244" s="26"/>
      <c r="K244" s="26"/>
      <c r="L244" s="26"/>
    </row>
    <row r="245" spans="7:12" x14ac:dyDescent="0.25">
      <c r="G245" s="26"/>
      <c r="H245" s="26"/>
      <c r="I245" s="26"/>
      <c r="J245" s="26"/>
      <c r="K245" s="26"/>
      <c r="L245" s="26"/>
    </row>
    <row r="246" spans="7:12" x14ac:dyDescent="0.25">
      <c r="G246" s="26"/>
      <c r="H246" s="26"/>
      <c r="I246" s="26"/>
      <c r="J246" s="26"/>
      <c r="K246" s="26"/>
      <c r="L246" s="26"/>
    </row>
    <row r="247" spans="7:12" x14ac:dyDescent="0.25">
      <c r="G247" s="26"/>
      <c r="H247" s="26"/>
      <c r="I247" s="26"/>
      <c r="J247" s="26"/>
      <c r="K247" s="26"/>
      <c r="L247" s="26"/>
    </row>
    <row r="248" spans="7:12" x14ac:dyDescent="0.25">
      <c r="G248" s="26"/>
      <c r="H248" s="26"/>
      <c r="I248" s="26"/>
      <c r="J248" s="26"/>
      <c r="K248" s="26"/>
      <c r="L248" s="26"/>
    </row>
    <row r="249" spans="7:12" x14ac:dyDescent="0.25">
      <c r="G249" s="26"/>
      <c r="H249" s="26"/>
      <c r="I249" s="26"/>
      <c r="J249" s="26"/>
      <c r="K249" s="26"/>
      <c r="L249" s="26"/>
    </row>
    <row r="250" spans="7:12" x14ac:dyDescent="0.25">
      <c r="G250" s="26"/>
      <c r="H250" s="26"/>
      <c r="I250" s="26"/>
      <c r="J250" s="26"/>
      <c r="K250" s="26"/>
      <c r="L250" s="26"/>
    </row>
    <row r="251" spans="7:12" x14ac:dyDescent="0.25">
      <c r="G251" s="26"/>
      <c r="H251" s="26"/>
      <c r="I251" s="26"/>
      <c r="J251" s="26"/>
      <c r="K251" s="26"/>
      <c r="L251" s="26"/>
    </row>
    <row r="252" spans="7:12" x14ac:dyDescent="0.25">
      <c r="G252" s="26"/>
      <c r="H252" s="26"/>
      <c r="I252" s="26"/>
      <c r="J252" s="26"/>
      <c r="K252" s="26"/>
      <c r="L252" s="26"/>
    </row>
    <row r="253" spans="7:12" x14ac:dyDescent="0.25">
      <c r="G253" s="26"/>
      <c r="H253" s="26"/>
      <c r="I253" s="26"/>
      <c r="J253" s="26"/>
      <c r="K253" s="26"/>
      <c r="L253" s="26"/>
    </row>
    <row r="254" spans="7:12" x14ac:dyDescent="0.25">
      <c r="G254" s="26"/>
      <c r="H254" s="26"/>
      <c r="I254" s="26"/>
      <c r="J254" s="26"/>
      <c r="K254" s="26"/>
      <c r="L254" s="26"/>
    </row>
    <row r="255" spans="7:12" x14ac:dyDescent="0.25">
      <c r="G255" s="26"/>
      <c r="H255" s="26"/>
      <c r="I255" s="26"/>
      <c r="J255" s="26"/>
      <c r="K255" s="26"/>
      <c r="L255" s="26"/>
    </row>
    <row r="256" spans="7:12" x14ac:dyDescent="0.25">
      <c r="G256" s="26"/>
      <c r="H256" s="26"/>
      <c r="I256" s="26"/>
      <c r="J256" s="26"/>
      <c r="K256" s="26"/>
      <c r="L256" s="26"/>
    </row>
    <row r="257" spans="7:12" x14ac:dyDescent="0.25">
      <c r="G257" s="26"/>
      <c r="H257" s="26"/>
      <c r="I257" s="26"/>
      <c r="J257" s="26"/>
      <c r="K257" s="26"/>
      <c r="L257" s="26"/>
    </row>
    <row r="258" spans="7:12" x14ac:dyDescent="0.25">
      <c r="G258" s="26"/>
      <c r="H258" s="26"/>
      <c r="I258" s="26"/>
      <c r="J258" s="26"/>
      <c r="K258" s="26"/>
      <c r="L258" s="26"/>
    </row>
    <row r="259" spans="7:12" x14ac:dyDescent="0.25">
      <c r="G259" s="26"/>
      <c r="H259" s="26"/>
      <c r="I259" s="26"/>
      <c r="J259" s="26"/>
      <c r="K259" s="26"/>
      <c r="L259" s="26"/>
    </row>
    <row r="260" spans="7:12" x14ac:dyDescent="0.25">
      <c r="G260" s="26"/>
      <c r="H260" s="26"/>
      <c r="I260" s="26"/>
      <c r="J260" s="26"/>
      <c r="K260" s="26"/>
      <c r="L260" s="26"/>
    </row>
    <row r="261" spans="7:12" x14ac:dyDescent="0.25">
      <c r="G261" s="26"/>
      <c r="H261" s="26"/>
      <c r="I261" s="26"/>
      <c r="J261" s="26"/>
      <c r="K261" s="26"/>
      <c r="L261" s="26"/>
    </row>
    <row r="262" spans="7:12" x14ac:dyDescent="0.25">
      <c r="G262" s="26"/>
      <c r="H262" s="26"/>
      <c r="I262" s="26"/>
      <c r="J262" s="26"/>
      <c r="K262" s="26"/>
      <c r="L262" s="26"/>
    </row>
    <row r="263" spans="7:12" x14ac:dyDescent="0.25">
      <c r="G263" s="26"/>
      <c r="H263" s="26"/>
      <c r="I263" s="26"/>
      <c r="J263" s="26"/>
      <c r="K263" s="26"/>
      <c r="L263" s="26"/>
    </row>
    <row r="264" spans="7:12" x14ac:dyDescent="0.25">
      <c r="G264" s="26"/>
      <c r="H264" s="26"/>
      <c r="I264" s="26"/>
      <c r="J264" s="26"/>
      <c r="K264" s="26"/>
      <c r="L264" s="26"/>
    </row>
    <row r="265" spans="7:12" x14ac:dyDescent="0.25">
      <c r="G265" s="26"/>
      <c r="H265" s="26"/>
      <c r="I265" s="26"/>
      <c r="J265" s="26"/>
      <c r="K265" s="26"/>
      <c r="L265" s="26"/>
    </row>
    <row r="266" spans="7:12" x14ac:dyDescent="0.25">
      <c r="G266" s="26"/>
      <c r="H266" s="26"/>
      <c r="I266" s="26"/>
      <c r="J266" s="26"/>
      <c r="K266" s="26"/>
      <c r="L266" s="26"/>
    </row>
    <row r="267" spans="7:12" x14ac:dyDescent="0.25">
      <c r="G267" s="26"/>
      <c r="H267" s="26"/>
      <c r="I267" s="26"/>
      <c r="J267" s="26"/>
      <c r="K267" s="26"/>
      <c r="L267" s="26"/>
    </row>
    <row r="268" spans="7:12" x14ac:dyDescent="0.25">
      <c r="G268" s="26"/>
      <c r="H268" s="26"/>
      <c r="I268" s="26"/>
      <c r="J268" s="26"/>
      <c r="K268" s="26"/>
      <c r="L268" s="26"/>
    </row>
    <row r="269" spans="7:12" x14ac:dyDescent="0.25">
      <c r="G269" s="26"/>
      <c r="H269" s="26"/>
      <c r="I269" s="26"/>
      <c r="J269" s="26"/>
      <c r="K269" s="26"/>
      <c r="L269" s="26"/>
    </row>
    <row r="270" spans="7:12" x14ac:dyDescent="0.25">
      <c r="G270" s="26"/>
      <c r="H270" s="26"/>
      <c r="I270" s="26"/>
      <c r="J270" s="26"/>
      <c r="K270" s="26"/>
      <c r="L270" s="26"/>
    </row>
    <row r="271" spans="7:12" x14ac:dyDescent="0.25">
      <c r="G271" s="26"/>
      <c r="H271" s="26"/>
      <c r="I271" s="26"/>
      <c r="J271" s="26"/>
      <c r="K271" s="26"/>
      <c r="L271" s="26"/>
    </row>
    <row r="272" spans="7:12" x14ac:dyDescent="0.25">
      <c r="G272" s="26"/>
      <c r="H272" s="26"/>
      <c r="I272" s="26"/>
      <c r="J272" s="26"/>
      <c r="K272" s="26"/>
      <c r="L272" s="26"/>
    </row>
    <row r="273" spans="7:12" x14ac:dyDescent="0.25">
      <c r="G273" s="26"/>
      <c r="H273" s="26"/>
      <c r="I273" s="26"/>
      <c r="J273" s="26"/>
      <c r="K273" s="26"/>
      <c r="L273" s="26"/>
    </row>
    <row r="274" spans="7:12" x14ac:dyDescent="0.25">
      <c r="G274" s="26"/>
      <c r="H274" s="26"/>
      <c r="I274" s="26"/>
      <c r="J274" s="26"/>
      <c r="K274" s="26"/>
      <c r="L274" s="26"/>
    </row>
    <row r="275" spans="7:12" x14ac:dyDescent="0.25">
      <c r="G275" s="26"/>
      <c r="H275" s="26"/>
      <c r="I275" s="26"/>
      <c r="J275" s="26"/>
      <c r="K275" s="26"/>
      <c r="L275" s="26"/>
    </row>
    <row r="276" spans="7:12" x14ac:dyDescent="0.25">
      <c r="G276" s="26"/>
      <c r="H276" s="26"/>
      <c r="I276" s="26"/>
      <c r="J276" s="26"/>
      <c r="K276" s="26"/>
      <c r="L276" s="26"/>
    </row>
    <row r="277" spans="7:12" x14ac:dyDescent="0.25">
      <c r="G277" s="26"/>
      <c r="H277" s="26"/>
      <c r="I277" s="26"/>
      <c r="J277" s="26"/>
      <c r="K277" s="26"/>
      <c r="L277" s="26"/>
    </row>
    <row r="278" spans="7:12" x14ac:dyDescent="0.25">
      <c r="G278" s="26"/>
      <c r="H278" s="26"/>
      <c r="I278" s="26"/>
      <c r="J278" s="26"/>
      <c r="K278" s="26"/>
      <c r="L278" s="26"/>
    </row>
    <row r="279" spans="7:12" x14ac:dyDescent="0.25">
      <c r="G279" s="26"/>
      <c r="H279" s="26"/>
      <c r="I279" s="26"/>
      <c r="J279" s="26"/>
      <c r="K279" s="26"/>
      <c r="L279" s="26"/>
    </row>
    <row r="280" spans="7:12" x14ac:dyDescent="0.25">
      <c r="G280" s="26"/>
      <c r="H280" s="26"/>
      <c r="I280" s="26"/>
      <c r="J280" s="26"/>
      <c r="K280" s="26"/>
      <c r="L280" s="26"/>
    </row>
    <row r="281" spans="7:12" x14ac:dyDescent="0.25">
      <c r="G281" s="26"/>
      <c r="H281" s="26"/>
      <c r="I281" s="26"/>
      <c r="J281" s="26"/>
      <c r="K281" s="26"/>
      <c r="L281" s="26"/>
    </row>
    <row r="282" spans="7:12" x14ac:dyDescent="0.25">
      <c r="G282" s="26"/>
      <c r="H282" s="26"/>
      <c r="I282" s="26"/>
      <c r="J282" s="26"/>
      <c r="K282" s="26"/>
      <c r="L282" s="26"/>
    </row>
    <row r="283" spans="7:12" x14ac:dyDescent="0.25">
      <c r="G283" s="26"/>
      <c r="H283" s="26"/>
      <c r="I283" s="26"/>
      <c r="J283" s="26"/>
      <c r="K283" s="26"/>
      <c r="L283" s="26"/>
    </row>
    <row r="284" spans="7:12" x14ac:dyDescent="0.25">
      <c r="G284" s="26"/>
      <c r="H284" s="26"/>
      <c r="I284" s="26"/>
      <c r="J284" s="26"/>
      <c r="K284" s="26"/>
      <c r="L284" s="26"/>
    </row>
    <row r="285" spans="7:12" x14ac:dyDescent="0.25">
      <c r="G285" s="26"/>
      <c r="H285" s="26"/>
      <c r="I285" s="26"/>
      <c r="J285" s="26"/>
      <c r="K285" s="26"/>
      <c r="L285" s="26"/>
    </row>
    <row r="286" spans="7:12" x14ac:dyDescent="0.25">
      <c r="G286" s="26"/>
      <c r="H286" s="26"/>
      <c r="I286" s="26"/>
      <c r="J286" s="26"/>
      <c r="K286" s="26"/>
      <c r="L286" s="26"/>
    </row>
    <row r="287" spans="7:12" x14ac:dyDescent="0.25">
      <c r="G287" s="26"/>
      <c r="H287" s="26"/>
      <c r="I287" s="26"/>
      <c r="J287" s="26"/>
      <c r="K287" s="26"/>
      <c r="L287" s="26"/>
    </row>
    <row r="288" spans="7:12" x14ac:dyDescent="0.25">
      <c r="G288" s="26"/>
      <c r="H288" s="26"/>
      <c r="I288" s="26"/>
      <c r="J288" s="26"/>
      <c r="K288" s="26"/>
      <c r="L288" s="26"/>
    </row>
    <row r="289" spans="7:12" x14ac:dyDescent="0.25">
      <c r="G289" s="26"/>
      <c r="H289" s="26"/>
      <c r="I289" s="26"/>
      <c r="J289" s="26"/>
      <c r="K289" s="26"/>
      <c r="L289" s="26"/>
    </row>
    <row r="290" spans="7:12" x14ac:dyDescent="0.25">
      <c r="G290" s="26"/>
      <c r="H290" s="26"/>
      <c r="I290" s="26"/>
      <c r="J290" s="26"/>
      <c r="K290" s="26"/>
      <c r="L290" s="26"/>
    </row>
    <row r="291" spans="7:12" x14ac:dyDescent="0.25">
      <c r="G291" s="26"/>
      <c r="H291" s="26"/>
      <c r="I291" s="26"/>
      <c r="J291" s="26"/>
      <c r="K291" s="26"/>
      <c r="L291" s="26"/>
    </row>
    <row r="292" spans="7:12" x14ac:dyDescent="0.25">
      <c r="G292" s="26"/>
      <c r="H292" s="26"/>
      <c r="I292" s="26"/>
      <c r="J292" s="26"/>
      <c r="K292" s="26"/>
      <c r="L292" s="26"/>
    </row>
    <row r="293" spans="7:12" x14ac:dyDescent="0.25">
      <c r="G293" s="26"/>
      <c r="H293" s="26"/>
      <c r="I293" s="26"/>
      <c r="J293" s="26"/>
      <c r="K293" s="26"/>
      <c r="L293" s="26"/>
    </row>
    <row r="294" spans="7:12" x14ac:dyDescent="0.25">
      <c r="G294" s="26"/>
      <c r="H294" s="26"/>
      <c r="I294" s="26"/>
      <c r="J294" s="26"/>
      <c r="K294" s="26"/>
      <c r="L294" s="26"/>
    </row>
    <row r="295" spans="7:12" x14ac:dyDescent="0.25">
      <c r="G295" s="26"/>
      <c r="H295" s="26"/>
      <c r="I295" s="26"/>
      <c r="J295" s="26"/>
      <c r="K295" s="26"/>
      <c r="L295" s="26"/>
    </row>
    <row r="296" spans="7:12" x14ac:dyDescent="0.25">
      <c r="G296" s="26"/>
      <c r="H296" s="26"/>
      <c r="I296" s="26"/>
      <c r="J296" s="26"/>
      <c r="K296" s="26"/>
      <c r="L296" s="26"/>
    </row>
    <row r="297" spans="7:12" x14ac:dyDescent="0.25">
      <c r="G297" s="26"/>
      <c r="H297" s="26"/>
      <c r="I297" s="26"/>
      <c r="J297" s="26"/>
      <c r="K297" s="26"/>
      <c r="L297" s="26"/>
    </row>
    <row r="298" spans="7:12" x14ac:dyDescent="0.25">
      <c r="G298" s="26"/>
      <c r="H298" s="26"/>
      <c r="I298" s="26"/>
      <c r="J298" s="26"/>
      <c r="K298" s="26"/>
      <c r="L298" s="26"/>
    </row>
    <row r="299" spans="7:12" x14ac:dyDescent="0.25">
      <c r="G299" s="26"/>
      <c r="H299" s="26"/>
      <c r="I299" s="26"/>
      <c r="J299" s="26"/>
      <c r="K299" s="26"/>
      <c r="L299" s="26"/>
    </row>
    <row r="300" spans="7:12" x14ac:dyDescent="0.25">
      <c r="G300" s="26"/>
      <c r="H300" s="26"/>
      <c r="I300" s="26"/>
      <c r="J300" s="26"/>
      <c r="K300" s="26"/>
      <c r="L300" s="26"/>
    </row>
    <row r="301" spans="7:12" x14ac:dyDescent="0.25">
      <c r="G301" s="26"/>
      <c r="H301" s="26"/>
      <c r="I301" s="26"/>
      <c r="J301" s="26"/>
      <c r="K301" s="26"/>
      <c r="L301" s="26"/>
    </row>
    <row r="302" spans="7:12" x14ac:dyDescent="0.25">
      <c r="G302" s="26"/>
      <c r="H302" s="26"/>
      <c r="I302" s="26"/>
      <c r="J302" s="26"/>
      <c r="K302" s="26"/>
      <c r="L302" s="26"/>
    </row>
    <row r="303" spans="7:12" x14ac:dyDescent="0.25">
      <c r="G303" s="26"/>
      <c r="H303" s="26"/>
      <c r="I303" s="26"/>
      <c r="J303" s="26"/>
      <c r="K303" s="26"/>
      <c r="L303" s="26"/>
    </row>
    <row r="304" spans="7:12" x14ac:dyDescent="0.25">
      <c r="G304" s="26"/>
      <c r="H304" s="26"/>
      <c r="I304" s="26"/>
      <c r="J304" s="26"/>
      <c r="K304" s="26"/>
      <c r="L304" s="26"/>
    </row>
    <row r="305" spans="7:12" x14ac:dyDescent="0.25">
      <c r="G305" s="26"/>
      <c r="H305" s="26"/>
      <c r="I305" s="26"/>
      <c r="J305" s="26"/>
      <c r="K305" s="26"/>
      <c r="L305" s="26"/>
    </row>
    <row r="306" spans="7:12" x14ac:dyDescent="0.25">
      <c r="G306" s="26"/>
      <c r="H306" s="26"/>
      <c r="I306" s="26"/>
      <c r="J306" s="26"/>
      <c r="K306" s="26"/>
      <c r="L306" s="26"/>
    </row>
    <row r="307" spans="7:12" x14ac:dyDescent="0.25">
      <c r="G307" s="26"/>
      <c r="H307" s="26"/>
      <c r="I307" s="26"/>
      <c r="J307" s="26"/>
      <c r="K307" s="26"/>
      <c r="L307" s="26"/>
    </row>
    <row r="308" spans="7:12" x14ac:dyDescent="0.25">
      <c r="G308" s="26"/>
      <c r="H308" s="26"/>
      <c r="I308" s="26"/>
      <c r="J308" s="26"/>
      <c r="K308" s="26"/>
      <c r="L308" s="26"/>
    </row>
    <row r="309" spans="7:12" x14ac:dyDescent="0.25">
      <c r="G309" s="26"/>
      <c r="H309" s="26"/>
      <c r="I309" s="26"/>
      <c r="J309" s="26"/>
      <c r="K309" s="26"/>
      <c r="L309" s="26"/>
    </row>
    <row r="310" spans="7:12" x14ac:dyDescent="0.25">
      <c r="G310" s="26"/>
      <c r="H310" s="26"/>
      <c r="I310" s="26"/>
      <c r="J310" s="26"/>
      <c r="K310" s="26"/>
      <c r="L310" s="26"/>
    </row>
    <row r="311" spans="7:12" x14ac:dyDescent="0.25">
      <c r="G311" s="26"/>
      <c r="H311" s="26"/>
      <c r="I311" s="26"/>
      <c r="J311" s="26"/>
      <c r="K311" s="26"/>
      <c r="L311" s="26"/>
    </row>
    <row r="312" spans="7:12" x14ac:dyDescent="0.25">
      <c r="G312" s="26"/>
      <c r="H312" s="26"/>
      <c r="I312" s="26"/>
      <c r="J312" s="26"/>
      <c r="K312" s="26"/>
      <c r="L312" s="26"/>
    </row>
    <row r="313" spans="7:12" x14ac:dyDescent="0.25">
      <c r="G313" s="26"/>
      <c r="H313" s="26"/>
      <c r="I313" s="26"/>
      <c r="J313" s="26"/>
      <c r="K313" s="26"/>
      <c r="L313" s="26"/>
    </row>
    <row r="314" spans="7:12" x14ac:dyDescent="0.25">
      <c r="G314" s="26"/>
      <c r="H314" s="26"/>
      <c r="I314" s="26"/>
      <c r="J314" s="26"/>
      <c r="K314" s="26"/>
      <c r="L314" s="26"/>
    </row>
    <row r="315" spans="7:12" x14ac:dyDescent="0.25">
      <c r="G315" s="26"/>
      <c r="H315" s="26"/>
      <c r="I315" s="26"/>
      <c r="J315" s="26"/>
      <c r="K315" s="26"/>
      <c r="L315" s="26"/>
    </row>
  </sheetData>
  <mergeCells count="363">
    <mergeCell ref="B1:N1"/>
    <mergeCell ref="B2:N2"/>
    <mergeCell ref="B3:N3"/>
    <mergeCell ref="E69:E74"/>
    <mergeCell ref="F69:F74"/>
    <mergeCell ref="G69:G74"/>
    <mergeCell ref="H69:H74"/>
    <mergeCell ref="I69:I74"/>
    <mergeCell ref="J69:J74"/>
    <mergeCell ref="K69:K74"/>
    <mergeCell ref="L69:L74"/>
    <mergeCell ref="M69:M74"/>
    <mergeCell ref="N69:N74"/>
    <mergeCell ref="N75:N77"/>
    <mergeCell ref="E78:E80"/>
    <mergeCell ref="F78:F80"/>
    <mergeCell ref="G78:G80"/>
    <mergeCell ref="H78:H80"/>
    <mergeCell ref="I78:I80"/>
    <mergeCell ref="J78:J80"/>
    <mergeCell ref="K78:K80"/>
    <mergeCell ref="L78:L80"/>
    <mergeCell ref="M78:M80"/>
    <mergeCell ref="N78:N80"/>
    <mergeCell ref="E75:E77"/>
    <mergeCell ref="F75:F77"/>
    <mergeCell ref="G75:G77"/>
    <mergeCell ref="H75:H77"/>
    <mergeCell ref="I75:I77"/>
    <mergeCell ref="J75:J77"/>
    <mergeCell ref="K75:K77"/>
    <mergeCell ref="L75:L77"/>
    <mergeCell ref="M75:M77"/>
    <mergeCell ref="N81:N86"/>
    <mergeCell ref="E88:E92"/>
    <mergeCell ref="F88:F92"/>
    <mergeCell ref="G88:G92"/>
    <mergeCell ref="H88:H92"/>
    <mergeCell ref="I88:I92"/>
    <mergeCell ref="J88:J92"/>
    <mergeCell ref="K88:K92"/>
    <mergeCell ref="L88:L92"/>
    <mergeCell ref="M88:M92"/>
    <mergeCell ref="N88:N92"/>
    <mergeCell ref="E81:E86"/>
    <mergeCell ref="F81:F86"/>
    <mergeCell ref="G81:G86"/>
    <mergeCell ref="H81:H86"/>
    <mergeCell ref="I81:I86"/>
    <mergeCell ref="J81:J86"/>
    <mergeCell ref="K81:K86"/>
    <mergeCell ref="L81:L86"/>
    <mergeCell ref="M81:M86"/>
    <mergeCell ref="N94:N95"/>
    <mergeCell ref="E96:E100"/>
    <mergeCell ref="F96:F100"/>
    <mergeCell ref="G96:G100"/>
    <mergeCell ref="H96:H100"/>
    <mergeCell ref="I96:I100"/>
    <mergeCell ref="J96:J100"/>
    <mergeCell ref="K96:K100"/>
    <mergeCell ref="L96:L100"/>
    <mergeCell ref="M96:M100"/>
    <mergeCell ref="N96:N100"/>
    <mergeCell ref="E94:E95"/>
    <mergeCell ref="F94:F95"/>
    <mergeCell ref="G94:G95"/>
    <mergeCell ref="H94:H95"/>
    <mergeCell ref="I94:I95"/>
    <mergeCell ref="J94:J95"/>
    <mergeCell ref="K94:K95"/>
    <mergeCell ref="L94:L95"/>
    <mergeCell ref="M94:M95"/>
    <mergeCell ref="N101:N104"/>
    <mergeCell ref="E105:E107"/>
    <mergeCell ref="F105:F107"/>
    <mergeCell ref="G105:G107"/>
    <mergeCell ref="H105:H107"/>
    <mergeCell ref="I105:I107"/>
    <mergeCell ref="J105:J107"/>
    <mergeCell ref="K105:K107"/>
    <mergeCell ref="L105:L107"/>
    <mergeCell ref="M105:M107"/>
    <mergeCell ref="N105:N107"/>
    <mergeCell ref="E101:E104"/>
    <mergeCell ref="F101:F104"/>
    <mergeCell ref="G101:G104"/>
    <mergeCell ref="H101:H104"/>
    <mergeCell ref="I101:I104"/>
    <mergeCell ref="J101:J104"/>
    <mergeCell ref="K101:K104"/>
    <mergeCell ref="L101:L104"/>
    <mergeCell ref="M101:M104"/>
    <mergeCell ref="N108:N111"/>
    <mergeCell ref="E112:E114"/>
    <mergeCell ref="F112:F114"/>
    <mergeCell ref="G112:G114"/>
    <mergeCell ref="H112:H114"/>
    <mergeCell ref="I112:I114"/>
    <mergeCell ref="J112:J114"/>
    <mergeCell ref="K112:K114"/>
    <mergeCell ref="L112:L114"/>
    <mergeCell ref="M112:M114"/>
    <mergeCell ref="N112:N114"/>
    <mergeCell ref="E108:E111"/>
    <mergeCell ref="F108:F111"/>
    <mergeCell ref="G108:G111"/>
    <mergeCell ref="H108:H111"/>
    <mergeCell ref="I108:I111"/>
    <mergeCell ref="J108:J111"/>
    <mergeCell ref="K108:K111"/>
    <mergeCell ref="L108:L111"/>
    <mergeCell ref="M108:M111"/>
    <mergeCell ref="N115:N121"/>
    <mergeCell ref="E122:E123"/>
    <mergeCell ref="F122:F123"/>
    <mergeCell ref="G122:G123"/>
    <mergeCell ref="H122:H123"/>
    <mergeCell ref="I122:I123"/>
    <mergeCell ref="J122:J123"/>
    <mergeCell ref="K122:K123"/>
    <mergeCell ref="L122:L123"/>
    <mergeCell ref="M122:M123"/>
    <mergeCell ref="N122:N123"/>
    <mergeCell ref="E115:E121"/>
    <mergeCell ref="F115:F121"/>
    <mergeCell ref="G115:G121"/>
    <mergeCell ref="H115:H121"/>
    <mergeCell ref="I115:I121"/>
    <mergeCell ref="J115:J121"/>
    <mergeCell ref="K115:K121"/>
    <mergeCell ref="L115:L121"/>
    <mergeCell ref="M115:M121"/>
    <mergeCell ref="N124:N127"/>
    <mergeCell ref="E128:E130"/>
    <mergeCell ref="F128:F130"/>
    <mergeCell ref="G128:G130"/>
    <mergeCell ref="H128:H130"/>
    <mergeCell ref="I128:I130"/>
    <mergeCell ref="J128:J130"/>
    <mergeCell ref="K128:K130"/>
    <mergeCell ref="L128:L130"/>
    <mergeCell ref="M128:M130"/>
    <mergeCell ref="N128:N130"/>
    <mergeCell ref="E124:E127"/>
    <mergeCell ref="F124:F127"/>
    <mergeCell ref="G124:G127"/>
    <mergeCell ref="H124:H127"/>
    <mergeCell ref="I124:I127"/>
    <mergeCell ref="J124:J127"/>
    <mergeCell ref="K124:K127"/>
    <mergeCell ref="L124:L127"/>
    <mergeCell ref="M124:M127"/>
    <mergeCell ref="N131:N135"/>
    <mergeCell ref="E136:E137"/>
    <mergeCell ref="F136:F137"/>
    <mergeCell ref="G136:G137"/>
    <mergeCell ref="H136:H137"/>
    <mergeCell ref="I136:I137"/>
    <mergeCell ref="J136:J137"/>
    <mergeCell ref="K136:K137"/>
    <mergeCell ref="L136:L137"/>
    <mergeCell ref="M136:M137"/>
    <mergeCell ref="N136:N137"/>
    <mergeCell ref="E131:E135"/>
    <mergeCell ref="F131:F135"/>
    <mergeCell ref="G131:G135"/>
    <mergeCell ref="H131:H135"/>
    <mergeCell ref="I131:I135"/>
    <mergeCell ref="J131:J135"/>
    <mergeCell ref="K131:K135"/>
    <mergeCell ref="L131:L135"/>
    <mergeCell ref="M131:M135"/>
    <mergeCell ref="N138:N145"/>
    <mergeCell ref="E147:E152"/>
    <mergeCell ref="F147:F152"/>
    <mergeCell ref="G147:G152"/>
    <mergeCell ref="H147:H152"/>
    <mergeCell ref="I147:I152"/>
    <mergeCell ref="J147:J152"/>
    <mergeCell ref="K147:K152"/>
    <mergeCell ref="L147:L152"/>
    <mergeCell ref="M147:M152"/>
    <mergeCell ref="N147:N152"/>
    <mergeCell ref="E138:E145"/>
    <mergeCell ref="F138:F145"/>
    <mergeCell ref="G138:G145"/>
    <mergeCell ref="H138:H145"/>
    <mergeCell ref="I138:I145"/>
    <mergeCell ref="J138:J145"/>
    <mergeCell ref="K138:K145"/>
    <mergeCell ref="L138:L145"/>
    <mergeCell ref="M138:M145"/>
    <mergeCell ref="N153:N158"/>
    <mergeCell ref="E159:E165"/>
    <mergeCell ref="F159:F165"/>
    <mergeCell ref="G159:G165"/>
    <mergeCell ref="H159:H165"/>
    <mergeCell ref="I159:I165"/>
    <mergeCell ref="J159:J165"/>
    <mergeCell ref="K159:K165"/>
    <mergeCell ref="L159:L165"/>
    <mergeCell ref="M159:M165"/>
    <mergeCell ref="N159:N165"/>
    <mergeCell ref="E153:E158"/>
    <mergeCell ref="F153:F158"/>
    <mergeCell ref="G153:G158"/>
    <mergeCell ref="H153:H158"/>
    <mergeCell ref="I153:I158"/>
    <mergeCell ref="J153:J158"/>
    <mergeCell ref="K153:K158"/>
    <mergeCell ref="L153:L158"/>
    <mergeCell ref="M153:M158"/>
    <mergeCell ref="N167:N168"/>
    <mergeCell ref="E169:E171"/>
    <mergeCell ref="F169:F171"/>
    <mergeCell ref="G169:G171"/>
    <mergeCell ref="H169:H171"/>
    <mergeCell ref="I169:I171"/>
    <mergeCell ref="J169:J171"/>
    <mergeCell ref="K169:K171"/>
    <mergeCell ref="L169:L171"/>
    <mergeCell ref="M169:M171"/>
    <mergeCell ref="N169:N171"/>
    <mergeCell ref="E167:E168"/>
    <mergeCell ref="F167:F168"/>
    <mergeCell ref="G167:G168"/>
    <mergeCell ref="H167:H168"/>
    <mergeCell ref="I167:I168"/>
    <mergeCell ref="J167:J168"/>
    <mergeCell ref="K167:K168"/>
    <mergeCell ref="L167:L168"/>
    <mergeCell ref="M167:M168"/>
    <mergeCell ref="N173:N176"/>
    <mergeCell ref="E177:E179"/>
    <mergeCell ref="F177:F179"/>
    <mergeCell ref="G177:G179"/>
    <mergeCell ref="H177:H179"/>
    <mergeCell ref="I177:I179"/>
    <mergeCell ref="J177:J179"/>
    <mergeCell ref="K177:K179"/>
    <mergeCell ref="L177:L179"/>
    <mergeCell ref="M177:M179"/>
    <mergeCell ref="N177:N179"/>
    <mergeCell ref="E173:E176"/>
    <mergeCell ref="F173:F176"/>
    <mergeCell ref="G173:G176"/>
    <mergeCell ref="H173:H176"/>
    <mergeCell ref="I173:I176"/>
    <mergeCell ref="J173:J176"/>
    <mergeCell ref="K173:K176"/>
    <mergeCell ref="L173:L176"/>
    <mergeCell ref="M173:M176"/>
    <mergeCell ref="N180:N182"/>
    <mergeCell ref="E183:E184"/>
    <mergeCell ref="F183:F184"/>
    <mergeCell ref="G183:G184"/>
    <mergeCell ref="H183:H184"/>
    <mergeCell ref="I183:I184"/>
    <mergeCell ref="J183:J184"/>
    <mergeCell ref="K183:K184"/>
    <mergeCell ref="L183:L184"/>
    <mergeCell ref="M183:M184"/>
    <mergeCell ref="N183:N184"/>
    <mergeCell ref="E180:E182"/>
    <mergeCell ref="F180:F182"/>
    <mergeCell ref="G180:G182"/>
    <mergeCell ref="H180:H182"/>
    <mergeCell ref="I180:I182"/>
    <mergeCell ref="J180:J182"/>
    <mergeCell ref="K180:K182"/>
    <mergeCell ref="L180:L182"/>
    <mergeCell ref="M180:M182"/>
    <mergeCell ref="N185:N186"/>
    <mergeCell ref="E187:E191"/>
    <mergeCell ref="F187:F191"/>
    <mergeCell ref="G187:G191"/>
    <mergeCell ref="H187:H191"/>
    <mergeCell ref="I187:I191"/>
    <mergeCell ref="J187:J191"/>
    <mergeCell ref="K187:K191"/>
    <mergeCell ref="L187:L191"/>
    <mergeCell ref="M187:M191"/>
    <mergeCell ref="N187:N191"/>
    <mergeCell ref="E185:E186"/>
    <mergeCell ref="F185:F186"/>
    <mergeCell ref="G185:G186"/>
    <mergeCell ref="H185:H186"/>
    <mergeCell ref="I185:I186"/>
    <mergeCell ref="J185:J186"/>
    <mergeCell ref="K185:K186"/>
    <mergeCell ref="L185:L186"/>
    <mergeCell ref="M185:M186"/>
    <mergeCell ref="L202:L207"/>
    <mergeCell ref="M202:M207"/>
    <mergeCell ref="N192:N197"/>
    <mergeCell ref="E198:E201"/>
    <mergeCell ref="F198:F201"/>
    <mergeCell ref="G198:G201"/>
    <mergeCell ref="H198:H201"/>
    <mergeCell ref="I198:I201"/>
    <mergeCell ref="J198:J201"/>
    <mergeCell ref="K198:K201"/>
    <mergeCell ref="L198:L201"/>
    <mergeCell ref="M198:M201"/>
    <mergeCell ref="N198:N201"/>
    <mergeCell ref="E192:E197"/>
    <mergeCell ref="F192:F197"/>
    <mergeCell ref="G192:G197"/>
    <mergeCell ref="H192:H197"/>
    <mergeCell ref="I192:I197"/>
    <mergeCell ref="J192:J197"/>
    <mergeCell ref="K192:K197"/>
    <mergeCell ref="L192:L197"/>
    <mergeCell ref="M192:M197"/>
    <mergeCell ref="H212:H215"/>
    <mergeCell ref="I212:I215"/>
    <mergeCell ref="J212:J215"/>
    <mergeCell ref="K212:K215"/>
    <mergeCell ref="L212:L215"/>
    <mergeCell ref="M212:M215"/>
    <mergeCell ref="N202:N207"/>
    <mergeCell ref="E208:E210"/>
    <mergeCell ref="F208:F210"/>
    <mergeCell ref="G208:G210"/>
    <mergeCell ref="H208:H210"/>
    <mergeCell ref="I208:I210"/>
    <mergeCell ref="J208:J210"/>
    <mergeCell ref="K208:K210"/>
    <mergeCell ref="L208:L210"/>
    <mergeCell ref="M208:M210"/>
    <mergeCell ref="N208:N210"/>
    <mergeCell ref="E202:E207"/>
    <mergeCell ref="F202:F207"/>
    <mergeCell ref="G202:G207"/>
    <mergeCell ref="H202:H207"/>
    <mergeCell ref="I202:I207"/>
    <mergeCell ref="J202:J207"/>
    <mergeCell ref="K202:K207"/>
    <mergeCell ref="N212:N215"/>
    <mergeCell ref="E217:E218"/>
    <mergeCell ref="F217:F218"/>
    <mergeCell ref="G217:G218"/>
    <mergeCell ref="H217:H218"/>
    <mergeCell ref="I217:I218"/>
    <mergeCell ref="J217:J218"/>
    <mergeCell ref="K217:K218"/>
    <mergeCell ref="L219:L221"/>
    <mergeCell ref="M219:M221"/>
    <mergeCell ref="N219:N221"/>
    <mergeCell ref="L217:L218"/>
    <mergeCell ref="M217:M218"/>
    <mergeCell ref="N217:N218"/>
    <mergeCell ref="E219:E221"/>
    <mergeCell ref="F219:F221"/>
    <mergeCell ref="G219:G221"/>
    <mergeCell ref="H219:H221"/>
    <mergeCell ref="I219:I221"/>
    <mergeCell ref="J219:J221"/>
    <mergeCell ref="K219:K221"/>
    <mergeCell ref="E212:E215"/>
    <mergeCell ref="F212:F215"/>
    <mergeCell ref="G212:G215"/>
  </mergeCells>
  <conditionalFormatting sqref="B64:C64 F13:F19 C22:C24 B65:D67 F5:F9 N93 H6:I7 K6:K7 H9:I9 K9 F66:K66 H78:K78 H93:L93 H216:N216 E65:K65 H75:K75 H81:K81 H87:K88 H94:K94 H96:K96 H105:K105 H108:K108 H115:K115 H122:K122 H128:K128 H131:K131 H138:K138 H146:K147 H153:K153 H159:K159 H166:K167 H169:K169 H172:J173 H177:K177 H180:J180 H183:J183 H185:J185 H187:K187 H192:K192 H198:J198 H202:K202 H211:J211 H208:J208 H217:K217 H222:J224 H219:J219 F64:K64 E67:K67 H212:L212 H101:L101 H136:L136 C54:C63 D56:K63 H68:K68 G69:K69 H112:K112 B68:C224 H5:N5 C5:C20 C26:C48 F22:F54 G5:G55 D5:E55 B5:B63 L6:M58 H10:K55 M59:M68 L60:L67 N10:N67">
    <cfRule type="expression" dxfId="185" priority="186">
      <formula>_xlfn.ISFORMULA(B5)</formula>
    </cfRule>
  </conditionalFormatting>
  <conditionalFormatting sqref="C21">
    <cfRule type="expression" dxfId="184" priority="185">
      <formula>_xlfn.ISFORMULA(C21)</formula>
    </cfRule>
  </conditionalFormatting>
  <conditionalFormatting sqref="C25">
    <cfRule type="expression" dxfId="183" priority="184">
      <formula>_xlfn.ISFORMULA(C25)</formula>
    </cfRule>
  </conditionalFormatting>
  <conditionalFormatting sqref="C49:C51">
    <cfRule type="expression" dxfId="182" priority="183">
      <formula>_xlfn.ISFORMULA(C49)</formula>
    </cfRule>
  </conditionalFormatting>
  <conditionalFormatting sqref="C53">
    <cfRule type="expression" dxfId="181" priority="182">
      <formula>_xlfn.ISFORMULA(C53)</formula>
    </cfRule>
  </conditionalFormatting>
  <conditionalFormatting sqref="C52">
    <cfRule type="expression" dxfId="180" priority="181">
      <formula>_xlfn.ISFORMULA(C52)</formula>
    </cfRule>
  </conditionalFormatting>
  <conditionalFormatting sqref="F11">
    <cfRule type="expression" dxfId="179" priority="180">
      <formula>_xlfn.ISFORMULA(F11)</formula>
    </cfRule>
  </conditionalFormatting>
  <conditionalFormatting sqref="F12">
    <cfRule type="expression" dxfId="178" priority="179">
      <formula>_xlfn.ISFORMULA(F12)</formula>
    </cfRule>
  </conditionalFormatting>
  <conditionalFormatting sqref="F10">
    <cfRule type="expression" dxfId="177" priority="178">
      <formula>_xlfn.ISFORMULA(F10)</formula>
    </cfRule>
  </conditionalFormatting>
  <conditionalFormatting sqref="F20">
    <cfRule type="expression" dxfId="176" priority="177">
      <formula>_xlfn.ISFORMULA(F20)</formula>
    </cfRule>
  </conditionalFormatting>
  <conditionalFormatting sqref="F55">
    <cfRule type="expression" dxfId="175" priority="176">
      <formula>_xlfn.ISFORMULA(F55)</formula>
    </cfRule>
  </conditionalFormatting>
  <conditionalFormatting sqref="F21">
    <cfRule type="expression" dxfId="174" priority="175">
      <formula>_xlfn.ISFORMULA(F21)</formula>
    </cfRule>
  </conditionalFormatting>
  <conditionalFormatting sqref="N7">
    <cfRule type="expression" dxfId="173" priority="172">
      <formula>_xlfn.ISFORMULA(N7)</formula>
    </cfRule>
  </conditionalFormatting>
  <conditionalFormatting sqref="H8:I8 K8">
    <cfRule type="expression" dxfId="172" priority="173">
      <formula>_xlfn.ISFORMULA(H8)</formula>
    </cfRule>
  </conditionalFormatting>
  <conditionalFormatting sqref="N8">
    <cfRule type="expression" dxfId="171" priority="174">
      <formula>_xlfn.ISFORMULA(N8)</formula>
    </cfRule>
  </conditionalFormatting>
  <conditionalFormatting sqref="N9">
    <cfRule type="expression" dxfId="170" priority="171">
      <formula>_xlfn.ISFORMULA(N9)</formula>
    </cfRule>
  </conditionalFormatting>
  <conditionalFormatting sqref="J6:J9">
    <cfRule type="expression" dxfId="169" priority="170">
      <formula>_xlfn.ISFORMULA(J6)</formula>
    </cfRule>
  </conditionalFormatting>
  <conditionalFormatting sqref="F64">
    <cfRule type="expression" dxfId="168" priority="169">
      <formula>_xlfn.ISFORMULA(F64)</formula>
    </cfRule>
  </conditionalFormatting>
  <conditionalFormatting sqref="D64">
    <cfRule type="expression" dxfId="167" priority="168">
      <formula>_xlfn.ISFORMULA(D64)</formula>
    </cfRule>
  </conditionalFormatting>
  <conditionalFormatting sqref="E64">
    <cfRule type="expression" dxfId="166" priority="167">
      <formula>_xlfn.ISFORMULA(E64)</formula>
    </cfRule>
  </conditionalFormatting>
  <conditionalFormatting sqref="L59">
    <cfRule type="expression" dxfId="165" priority="166">
      <formula>_xlfn.ISFORMULA(L59)</formula>
    </cfRule>
  </conditionalFormatting>
  <conditionalFormatting sqref="D68">
    <cfRule type="expression" dxfId="164" priority="165">
      <formula>_xlfn.ISFORMULA(D68)</formula>
    </cfRule>
  </conditionalFormatting>
  <conditionalFormatting sqref="E68">
    <cfRule type="expression" dxfId="163" priority="164">
      <formula>_xlfn.ISFORMULA(E68)</formula>
    </cfRule>
  </conditionalFormatting>
  <conditionalFormatting sqref="F68">
    <cfRule type="expression" dxfId="162" priority="163">
      <formula>_xlfn.ISFORMULA(F68)</formula>
    </cfRule>
  </conditionalFormatting>
  <conditionalFormatting sqref="G68">
    <cfRule type="expression" dxfId="161" priority="162">
      <formula>_xlfn.ISFORMULA(G68)</formula>
    </cfRule>
  </conditionalFormatting>
  <conditionalFormatting sqref="L68 N68">
    <cfRule type="expression" dxfId="160" priority="161">
      <formula>_xlfn.ISFORMULA(L68)</formula>
    </cfRule>
  </conditionalFormatting>
  <conditionalFormatting sqref="L69">
    <cfRule type="expression" dxfId="159" priority="160">
      <formula>_xlfn.ISFORMULA(L69)</formula>
    </cfRule>
  </conditionalFormatting>
  <conditionalFormatting sqref="M69">
    <cfRule type="expression" dxfId="158" priority="159">
      <formula>_xlfn.ISFORMULA(M69)</formula>
    </cfRule>
  </conditionalFormatting>
  <conditionalFormatting sqref="N69">
    <cfRule type="expression" dxfId="157" priority="158">
      <formula>_xlfn.ISFORMULA(N69)</formula>
    </cfRule>
  </conditionalFormatting>
  <conditionalFormatting sqref="G75">
    <cfRule type="expression" dxfId="156" priority="157">
      <formula>_xlfn.ISFORMULA(G75)</formula>
    </cfRule>
  </conditionalFormatting>
  <conditionalFormatting sqref="L75">
    <cfRule type="expression" dxfId="155" priority="156">
      <formula>_xlfn.ISFORMULA(L75)</formula>
    </cfRule>
  </conditionalFormatting>
  <conditionalFormatting sqref="M75">
    <cfRule type="expression" dxfId="154" priority="155">
      <formula>_xlfn.ISFORMULA(M75)</formula>
    </cfRule>
  </conditionalFormatting>
  <conditionalFormatting sqref="N75">
    <cfRule type="expression" dxfId="153" priority="154">
      <formula>_xlfn.ISFORMULA(N75)</formula>
    </cfRule>
  </conditionalFormatting>
  <conditionalFormatting sqref="G78">
    <cfRule type="expression" dxfId="152" priority="153">
      <formula>_xlfn.ISFORMULA(G78)</formula>
    </cfRule>
  </conditionalFormatting>
  <conditionalFormatting sqref="L78">
    <cfRule type="expression" dxfId="151" priority="152">
      <formula>_xlfn.ISFORMULA(L78)</formula>
    </cfRule>
  </conditionalFormatting>
  <conditionalFormatting sqref="N78">
    <cfRule type="expression" dxfId="150" priority="151">
      <formula>_xlfn.ISFORMULA(N78)</formula>
    </cfRule>
  </conditionalFormatting>
  <conditionalFormatting sqref="M78">
    <cfRule type="expression" dxfId="149" priority="150">
      <formula>_xlfn.ISFORMULA(M78)</formula>
    </cfRule>
  </conditionalFormatting>
  <conditionalFormatting sqref="G81">
    <cfRule type="expression" dxfId="148" priority="149">
      <formula>_xlfn.ISFORMULA(G81)</formula>
    </cfRule>
  </conditionalFormatting>
  <conditionalFormatting sqref="L81">
    <cfRule type="expression" dxfId="147" priority="148">
      <formula>_xlfn.ISFORMULA(L81)</formula>
    </cfRule>
  </conditionalFormatting>
  <conditionalFormatting sqref="N81">
    <cfRule type="expression" dxfId="146" priority="147">
      <formula>_xlfn.ISFORMULA(N81)</formula>
    </cfRule>
  </conditionalFormatting>
  <conditionalFormatting sqref="M81">
    <cfRule type="expression" dxfId="145" priority="146">
      <formula>_xlfn.ISFORMULA(M81)</formula>
    </cfRule>
  </conditionalFormatting>
  <conditionalFormatting sqref="G87">
    <cfRule type="expression" dxfId="144" priority="145">
      <formula>_xlfn.ISFORMULA(G87)</formula>
    </cfRule>
  </conditionalFormatting>
  <conditionalFormatting sqref="L87">
    <cfRule type="expression" dxfId="143" priority="144">
      <formula>_xlfn.ISFORMULA(L87)</formula>
    </cfRule>
  </conditionalFormatting>
  <conditionalFormatting sqref="M87">
    <cfRule type="expression" dxfId="142" priority="143">
      <formula>_xlfn.ISFORMULA(M87)</formula>
    </cfRule>
  </conditionalFormatting>
  <conditionalFormatting sqref="N87">
    <cfRule type="expression" dxfId="141" priority="142">
      <formula>_xlfn.ISFORMULA(N87)</formula>
    </cfRule>
  </conditionalFormatting>
  <conditionalFormatting sqref="G88">
    <cfRule type="expression" dxfId="140" priority="141">
      <formula>_xlfn.ISFORMULA(G88)</formula>
    </cfRule>
  </conditionalFormatting>
  <conditionalFormatting sqref="L88">
    <cfRule type="expression" dxfId="139" priority="140">
      <formula>_xlfn.ISFORMULA(L88)</formula>
    </cfRule>
  </conditionalFormatting>
  <conditionalFormatting sqref="M88">
    <cfRule type="expression" dxfId="138" priority="139">
      <formula>_xlfn.ISFORMULA(M88)</formula>
    </cfRule>
  </conditionalFormatting>
  <conditionalFormatting sqref="N88">
    <cfRule type="expression" dxfId="137" priority="138">
      <formula>_xlfn.ISFORMULA(N88)</formula>
    </cfRule>
  </conditionalFormatting>
  <conditionalFormatting sqref="G93">
    <cfRule type="expression" dxfId="136" priority="137">
      <formula>_xlfn.ISFORMULA(G93)</formula>
    </cfRule>
  </conditionalFormatting>
  <conditionalFormatting sqref="G94">
    <cfRule type="expression" dxfId="135" priority="136">
      <formula>_xlfn.ISFORMULA(G94)</formula>
    </cfRule>
  </conditionalFormatting>
  <conditionalFormatting sqref="M93">
    <cfRule type="expression" dxfId="134" priority="135">
      <formula>_xlfn.ISFORMULA(M93)</formula>
    </cfRule>
  </conditionalFormatting>
  <conditionalFormatting sqref="L94">
    <cfRule type="expression" dxfId="133" priority="134">
      <formula>_xlfn.ISFORMULA(L94)</formula>
    </cfRule>
  </conditionalFormatting>
  <conditionalFormatting sqref="N94">
    <cfRule type="expression" dxfId="132" priority="133">
      <formula>_xlfn.ISFORMULA(N94)</formula>
    </cfRule>
  </conditionalFormatting>
  <conditionalFormatting sqref="M94">
    <cfRule type="expression" dxfId="131" priority="132">
      <formula>_xlfn.ISFORMULA(M94)</formula>
    </cfRule>
  </conditionalFormatting>
  <conditionalFormatting sqref="G96">
    <cfRule type="expression" dxfId="130" priority="131">
      <formula>_xlfn.ISFORMULA(G96)</formula>
    </cfRule>
  </conditionalFormatting>
  <conditionalFormatting sqref="M96">
    <cfRule type="expression" dxfId="129" priority="130">
      <formula>_xlfn.ISFORMULA(M96)</formula>
    </cfRule>
  </conditionalFormatting>
  <conditionalFormatting sqref="L96">
    <cfRule type="expression" dxfId="128" priority="129">
      <formula>_xlfn.ISFORMULA(L96)</formula>
    </cfRule>
  </conditionalFormatting>
  <conditionalFormatting sqref="N96">
    <cfRule type="expression" dxfId="127" priority="128">
      <formula>_xlfn.ISFORMULA(N96)</formula>
    </cfRule>
  </conditionalFormatting>
  <conditionalFormatting sqref="G101">
    <cfRule type="expression" dxfId="126" priority="127">
      <formula>_xlfn.ISFORMULA(G101)</formula>
    </cfRule>
  </conditionalFormatting>
  <conditionalFormatting sqref="N101">
    <cfRule type="expression" dxfId="125" priority="126">
      <formula>_xlfn.ISFORMULA(N101)</formula>
    </cfRule>
  </conditionalFormatting>
  <conditionalFormatting sqref="M101">
    <cfRule type="expression" dxfId="124" priority="125">
      <formula>_xlfn.ISFORMULA(M101)</formula>
    </cfRule>
  </conditionalFormatting>
  <conditionalFormatting sqref="M105">
    <cfRule type="expression" dxfId="123" priority="124">
      <formula>_xlfn.ISFORMULA(M105)</formula>
    </cfRule>
  </conditionalFormatting>
  <conditionalFormatting sqref="G105">
    <cfRule type="expression" dxfId="122" priority="123">
      <formula>_xlfn.ISFORMULA(G105)</formula>
    </cfRule>
  </conditionalFormatting>
  <conditionalFormatting sqref="G108">
    <cfRule type="expression" dxfId="121" priority="122">
      <formula>_xlfn.ISFORMULA(G108)</formula>
    </cfRule>
  </conditionalFormatting>
  <conditionalFormatting sqref="L105">
    <cfRule type="expression" dxfId="120" priority="121">
      <formula>_xlfn.ISFORMULA(L105)</formula>
    </cfRule>
  </conditionalFormatting>
  <conditionalFormatting sqref="N105">
    <cfRule type="expression" dxfId="119" priority="120">
      <formula>_xlfn.ISFORMULA(N105)</formula>
    </cfRule>
  </conditionalFormatting>
  <conditionalFormatting sqref="G112">
    <cfRule type="expression" dxfId="118" priority="119">
      <formula>_xlfn.ISFORMULA(G112)</formula>
    </cfRule>
  </conditionalFormatting>
  <conditionalFormatting sqref="G115">
    <cfRule type="expression" dxfId="117" priority="118">
      <formula>_xlfn.ISFORMULA(G115)</formula>
    </cfRule>
  </conditionalFormatting>
  <conditionalFormatting sqref="L108">
    <cfRule type="expression" dxfId="116" priority="117">
      <formula>_xlfn.ISFORMULA(L108)</formula>
    </cfRule>
  </conditionalFormatting>
  <conditionalFormatting sqref="M108">
    <cfRule type="expression" dxfId="115" priority="116">
      <formula>_xlfn.ISFORMULA(M108)</formula>
    </cfRule>
  </conditionalFormatting>
  <conditionalFormatting sqref="N108">
    <cfRule type="expression" dxfId="114" priority="115">
      <formula>_xlfn.ISFORMULA(N108)</formula>
    </cfRule>
  </conditionalFormatting>
  <conditionalFormatting sqref="L112">
    <cfRule type="expression" dxfId="113" priority="114">
      <formula>_xlfn.ISFORMULA(L112)</formula>
    </cfRule>
  </conditionalFormatting>
  <conditionalFormatting sqref="M112">
    <cfRule type="expression" dxfId="112" priority="113">
      <formula>_xlfn.ISFORMULA(M112)</formula>
    </cfRule>
  </conditionalFormatting>
  <conditionalFormatting sqref="N112">
    <cfRule type="expression" dxfId="111" priority="112">
      <formula>_xlfn.ISFORMULA(N112)</formula>
    </cfRule>
  </conditionalFormatting>
  <conditionalFormatting sqref="G122">
    <cfRule type="expression" dxfId="110" priority="111">
      <formula>_xlfn.ISFORMULA(G122)</formula>
    </cfRule>
  </conditionalFormatting>
  <conditionalFormatting sqref="G128">
    <cfRule type="expression" dxfId="109" priority="110">
      <formula>_xlfn.ISFORMULA(G128)</formula>
    </cfRule>
  </conditionalFormatting>
  <conditionalFormatting sqref="G131">
    <cfRule type="expression" dxfId="108" priority="109">
      <formula>_xlfn.ISFORMULA(G131)</formula>
    </cfRule>
  </conditionalFormatting>
  <conditionalFormatting sqref="L115">
    <cfRule type="expression" dxfId="107" priority="108">
      <formula>_xlfn.ISFORMULA(L115)</formula>
    </cfRule>
  </conditionalFormatting>
  <conditionalFormatting sqref="M115">
    <cfRule type="expression" dxfId="106" priority="107">
      <formula>_xlfn.ISFORMULA(M115)</formula>
    </cfRule>
  </conditionalFormatting>
  <conditionalFormatting sqref="N115">
    <cfRule type="expression" dxfId="105" priority="106">
      <formula>_xlfn.ISFORMULA(N115)</formula>
    </cfRule>
  </conditionalFormatting>
  <conditionalFormatting sqref="L122">
    <cfRule type="expression" dxfId="104" priority="105">
      <formula>_xlfn.ISFORMULA(L122)</formula>
    </cfRule>
  </conditionalFormatting>
  <conditionalFormatting sqref="M122">
    <cfRule type="expression" dxfId="103" priority="104">
      <formula>_xlfn.ISFORMULA(M122)</formula>
    </cfRule>
  </conditionalFormatting>
  <conditionalFormatting sqref="N122">
    <cfRule type="expression" dxfId="102" priority="103">
      <formula>_xlfn.ISFORMULA(N122)</formula>
    </cfRule>
  </conditionalFormatting>
  <conditionalFormatting sqref="G136">
    <cfRule type="expression" dxfId="101" priority="102">
      <formula>_xlfn.ISFORMULA(G136)</formula>
    </cfRule>
  </conditionalFormatting>
  <conditionalFormatting sqref="G138">
    <cfRule type="expression" dxfId="100" priority="101">
      <formula>_xlfn.ISFORMULA(G138)</formula>
    </cfRule>
  </conditionalFormatting>
  <conditionalFormatting sqref="L128">
    <cfRule type="expression" dxfId="99" priority="100">
      <formula>_xlfn.ISFORMULA(L128)</formula>
    </cfRule>
  </conditionalFormatting>
  <conditionalFormatting sqref="M128">
    <cfRule type="expression" dxfId="98" priority="99">
      <formula>_xlfn.ISFORMULA(M128)</formula>
    </cfRule>
  </conditionalFormatting>
  <conditionalFormatting sqref="N128">
    <cfRule type="expression" dxfId="97" priority="98">
      <formula>_xlfn.ISFORMULA(N128)</formula>
    </cfRule>
  </conditionalFormatting>
  <conditionalFormatting sqref="L131">
    <cfRule type="expression" dxfId="96" priority="97">
      <formula>_xlfn.ISFORMULA(L131)</formula>
    </cfRule>
  </conditionalFormatting>
  <conditionalFormatting sqref="M131">
    <cfRule type="expression" dxfId="95" priority="96">
      <formula>_xlfn.ISFORMULA(M131)</formula>
    </cfRule>
  </conditionalFormatting>
  <conditionalFormatting sqref="N131">
    <cfRule type="expression" dxfId="94" priority="95">
      <formula>_xlfn.ISFORMULA(N131)</formula>
    </cfRule>
  </conditionalFormatting>
  <conditionalFormatting sqref="M136">
    <cfRule type="expression" dxfId="93" priority="94">
      <formula>_xlfn.ISFORMULA(M136)</formula>
    </cfRule>
  </conditionalFormatting>
  <conditionalFormatting sqref="N136">
    <cfRule type="expression" dxfId="92" priority="93">
      <formula>_xlfn.ISFORMULA(N136)</formula>
    </cfRule>
  </conditionalFormatting>
  <conditionalFormatting sqref="G146">
    <cfRule type="expression" dxfId="91" priority="92">
      <formula>_xlfn.ISFORMULA(G146)</formula>
    </cfRule>
  </conditionalFormatting>
  <conditionalFormatting sqref="G147">
    <cfRule type="expression" dxfId="90" priority="91">
      <formula>_xlfn.ISFORMULA(G147)</formula>
    </cfRule>
  </conditionalFormatting>
  <conditionalFormatting sqref="G153">
    <cfRule type="expression" dxfId="89" priority="90">
      <formula>_xlfn.ISFORMULA(G153)</formula>
    </cfRule>
  </conditionalFormatting>
  <conditionalFormatting sqref="G159">
    <cfRule type="expression" dxfId="88" priority="89">
      <formula>_xlfn.ISFORMULA(G159)</formula>
    </cfRule>
  </conditionalFormatting>
  <conditionalFormatting sqref="G166:G167">
    <cfRule type="expression" dxfId="87" priority="88">
      <formula>_xlfn.ISFORMULA(G166)</formula>
    </cfRule>
  </conditionalFormatting>
  <conditionalFormatting sqref="L138">
    <cfRule type="expression" dxfId="86" priority="87">
      <formula>_xlfn.ISFORMULA(L138)</formula>
    </cfRule>
  </conditionalFormatting>
  <conditionalFormatting sqref="M138">
    <cfRule type="expression" dxfId="85" priority="86">
      <formula>_xlfn.ISFORMULA(M138)</formula>
    </cfRule>
  </conditionalFormatting>
  <conditionalFormatting sqref="N138">
    <cfRule type="expression" dxfId="84" priority="85">
      <formula>_xlfn.ISFORMULA(N138)</formula>
    </cfRule>
  </conditionalFormatting>
  <conditionalFormatting sqref="L146">
    <cfRule type="expression" dxfId="83" priority="84">
      <formula>_xlfn.ISFORMULA(L146)</formula>
    </cfRule>
  </conditionalFormatting>
  <conditionalFormatting sqref="M146">
    <cfRule type="expression" dxfId="82" priority="83">
      <formula>_xlfn.ISFORMULA(M146)</formula>
    </cfRule>
  </conditionalFormatting>
  <conditionalFormatting sqref="N146">
    <cfRule type="expression" dxfId="81" priority="82">
      <formula>_xlfn.ISFORMULA(N146)</formula>
    </cfRule>
  </conditionalFormatting>
  <conditionalFormatting sqref="L147">
    <cfRule type="expression" dxfId="80" priority="81">
      <formula>_xlfn.ISFORMULA(L147)</formula>
    </cfRule>
  </conditionalFormatting>
  <conditionalFormatting sqref="M147">
    <cfRule type="expression" dxfId="79" priority="80">
      <formula>_xlfn.ISFORMULA(M147)</formula>
    </cfRule>
  </conditionalFormatting>
  <conditionalFormatting sqref="N147">
    <cfRule type="expression" dxfId="78" priority="79">
      <formula>_xlfn.ISFORMULA(N147)</formula>
    </cfRule>
  </conditionalFormatting>
  <conditionalFormatting sqref="L153">
    <cfRule type="expression" dxfId="77" priority="78">
      <formula>_xlfn.ISFORMULA(L153)</formula>
    </cfRule>
  </conditionalFormatting>
  <conditionalFormatting sqref="M153">
    <cfRule type="expression" dxfId="76" priority="77">
      <formula>_xlfn.ISFORMULA(M153)</formula>
    </cfRule>
  </conditionalFormatting>
  <conditionalFormatting sqref="N153">
    <cfRule type="expression" dxfId="75" priority="76">
      <formula>_xlfn.ISFORMULA(N153)</formula>
    </cfRule>
  </conditionalFormatting>
  <conditionalFormatting sqref="L159">
    <cfRule type="expression" dxfId="74" priority="75">
      <formula>_xlfn.ISFORMULA(L159)</formula>
    </cfRule>
  </conditionalFormatting>
  <conditionalFormatting sqref="M159">
    <cfRule type="expression" dxfId="73" priority="74">
      <formula>_xlfn.ISFORMULA(M159)</formula>
    </cfRule>
  </conditionalFormatting>
  <conditionalFormatting sqref="N159">
    <cfRule type="expression" dxfId="72" priority="73">
      <formula>_xlfn.ISFORMULA(N159)</formula>
    </cfRule>
  </conditionalFormatting>
  <conditionalFormatting sqref="L166:L167">
    <cfRule type="expression" dxfId="71" priority="72">
      <formula>_xlfn.ISFORMULA(L166)</formula>
    </cfRule>
  </conditionalFormatting>
  <conditionalFormatting sqref="M166:M167">
    <cfRule type="expression" dxfId="70" priority="71">
      <formula>_xlfn.ISFORMULA(M166)</formula>
    </cfRule>
  </conditionalFormatting>
  <conditionalFormatting sqref="N166">
    <cfRule type="expression" dxfId="69" priority="70">
      <formula>_xlfn.ISFORMULA(N166)</formula>
    </cfRule>
  </conditionalFormatting>
  <conditionalFormatting sqref="G169">
    <cfRule type="expression" dxfId="68" priority="69">
      <formula>_xlfn.ISFORMULA(G169)</formula>
    </cfRule>
  </conditionalFormatting>
  <conditionalFormatting sqref="G172">
    <cfRule type="expression" dxfId="67" priority="68">
      <formula>_xlfn.ISFORMULA(G172)</formula>
    </cfRule>
  </conditionalFormatting>
  <conditionalFormatting sqref="N167">
    <cfRule type="expression" dxfId="66" priority="67">
      <formula>_xlfn.ISFORMULA(N167)</formula>
    </cfRule>
  </conditionalFormatting>
  <conditionalFormatting sqref="L169:N169">
    <cfRule type="expression" dxfId="65" priority="66">
      <formula>_xlfn.ISFORMULA(L169)</formula>
    </cfRule>
  </conditionalFormatting>
  <conditionalFormatting sqref="K172:N172 K173">
    <cfRule type="expression" dxfId="64" priority="65">
      <formula>_xlfn.ISFORMULA(K172)</formula>
    </cfRule>
  </conditionalFormatting>
  <conditionalFormatting sqref="G173">
    <cfRule type="expression" dxfId="63" priority="64">
      <formula>_xlfn.ISFORMULA(G173)</formula>
    </cfRule>
  </conditionalFormatting>
  <conditionalFormatting sqref="G177">
    <cfRule type="expression" dxfId="62" priority="63">
      <formula>_xlfn.ISFORMULA(G177)</formula>
    </cfRule>
  </conditionalFormatting>
  <conditionalFormatting sqref="G180">
    <cfRule type="expression" dxfId="61" priority="62">
      <formula>_xlfn.ISFORMULA(G180)</formula>
    </cfRule>
  </conditionalFormatting>
  <conditionalFormatting sqref="L173">
    <cfRule type="expression" dxfId="60" priority="61">
      <formula>_xlfn.ISFORMULA(L173)</formula>
    </cfRule>
  </conditionalFormatting>
  <conditionalFormatting sqref="M173">
    <cfRule type="expression" dxfId="59" priority="60">
      <formula>_xlfn.ISFORMULA(M173)</formula>
    </cfRule>
  </conditionalFormatting>
  <conditionalFormatting sqref="N173">
    <cfRule type="expression" dxfId="58" priority="59">
      <formula>_xlfn.ISFORMULA(N173)</formula>
    </cfRule>
  </conditionalFormatting>
  <conditionalFormatting sqref="G183">
    <cfRule type="expression" dxfId="57" priority="58">
      <formula>_xlfn.ISFORMULA(G183)</formula>
    </cfRule>
  </conditionalFormatting>
  <conditionalFormatting sqref="G185">
    <cfRule type="expression" dxfId="56" priority="57">
      <formula>_xlfn.ISFORMULA(G185)</formula>
    </cfRule>
  </conditionalFormatting>
  <conditionalFormatting sqref="G187">
    <cfRule type="expression" dxfId="55" priority="56">
      <formula>_xlfn.ISFORMULA(G187)</formula>
    </cfRule>
  </conditionalFormatting>
  <conditionalFormatting sqref="L177">
    <cfRule type="expression" dxfId="54" priority="55">
      <formula>_xlfn.ISFORMULA(L177)</formula>
    </cfRule>
  </conditionalFormatting>
  <conditionalFormatting sqref="M177">
    <cfRule type="expression" dxfId="53" priority="54">
      <formula>_xlfn.ISFORMULA(M177)</formula>
    </cfRule>
  </conditionalFormatting>
  <conditionalFormatting sqref="N177">
    <cfRule type="expression" dxfId="52" priority="53">
      <formula>_xlfn.ISFORMULA(N177)</formula>
    </cfRule>
  </conditionalFormatting>
  <conditionalFormatting sqref="K180:L180">
    <cfRule type="expression" dxfId="51" priority="52">
      <formula>_xlfn.ISFORMULA(K180)</formula>
    </cfRule>
  </conditionalFormatting>
  <conditionalFormatting sqref="M180">
    <cfRule type="expression" dxfId="50" priority="51">
      <formula>_xlfn.ISFORMULA(M180)</formula>
    </cfRule>
  </conditionalFormatting>
  <conditionalFormatting sqref="N180">
    <cfRule type="expression" dxfId="49" priority="50">
      <formula>_xlfn.ISFORMULA(N180)</formula>
    </cfRule>
  </conditionalFormatting>
  <conditionalFormatting sqref="K185">
    <cfRule type="expression" dxfId="48" priority="49">
      <formula>_xlfn.ISFORMULA(K185)</formula>
    </cfRule>
  </conditionalFormatting>
  <conditionalFormatting sqref="L185">
    <cfRule type="expression" dxfId="47" priority="48">
      <formula>_xlfn.ISFORMULA(L185)</formula>
    </cfRule>
  </conditionalFormatting>
  <conditionalFormatting sqref="M185">
    <cfRule type="expression" dxfId="46" priority="47">
      <formula>_xlfn.ISFORMULA(M185)</formula>
    </cfRule>
  </conditionalFormatting>
  <conditionalFormatting sqref="N185">
    <cfRule type="expression" dxfId="45" priority="46">
      <formula>_xlfn.ISFORMULA(N185)</formula>
    </cfRule>
  </conditionalFormatting>
  <conditionalFormatting sqref="K183">
    <cfRule type="expression" dxfId="44" priority="45">
      <formula>_xlfn.ISFORMULA(K183)</formula>
    </cfRule>
  </conditionalFormatting>
  <conditionalFormatting sqref="L183">
    <cfRule type="expression" dxfId="43" priority="44">
      <formula>_xlfn.ISFORMULA(L183)</formula>
    </cfRule>
  </conditionalFormatting>
  <conditionalFormatting sqref="M183">
    <cfRule type="expression" dxfId="42" priority="43">
      <formula>_xlfn.ISFORMULA(M183)</formula>
    </cfRule>
  </conditionalFormatting>
  <conditionalFormatting sqref="N183">
    <cfRule type="expression" dxfId="41" priority="42">
      <formula>_xlfn.ISFORMULA(N183)</formula>
    </cfRule>
  </conditionalFormatting>
  <conditionalFormatting sqref="L187">
    <cfRule type="expression" dxfId="40" priority="41">
      <formula>_xlfn.ISFORMULA(L187)</formula>
    </cfRule>
  </conditionalFormatting>
  <conditionalFormatting sqref="M187">
    <cfRule type="expression" dxfId="39" priority="40">
      <formula>_xlfn.ISFORMULA(M187)</formula>
    </cfRule>
  </conditionalFormatting>
  <conditionalFormatting sqref="N187">
    <cfRule type="expression" dxfId="38" priority="39">
      <formula>_xlfn.ISFORMULA(N187)</formula>
    </cfRule>
  </conditionalFormatting>
  <conditionalFormatting sqref="G192">
    <cfRule type="expression" dxfId="37" priority="38">
      <formula>_xlfn.ISFORMULA(G192)</formula>
    </cfRule>
  </conditionalFormatting>
  <conditionalFormatting sqref="G198">
    <cfRule type="expression" dxfId="36" priority="37">
      <formula>_xlfn.ISFORMULA(G198)</formula>
    </cfRule>
  </conditionalFormatting>
  <conditionalFormatting sqref="G202">
    <cfRule type="expression" dxfId="35" priority="36">
      <formula>_xlfn.ISFORMULA(G202)</formula>
    </cfRule>
  </conditionalFormatting>
  <conditionalFormatting sqref="G208">
    <cfRule type="expression" dxfId="34" priority="35">
      <formula>_xlfn.ISFORMULA(G208)</formula>
    </cfRule>
  </conditionalFormatting>
  <conditionalFormatting sqref="G211">
    <cfRule type="expression" dxfId="33" priority="34">
      <formula>_xlfn.ISFORMULA(G211)</formula>
    </cfRule>
  </conditionalFormatting>
  <conditionalFormatting sqref="G212">
    <cfRule type="expression" dxfId="32" priority="33">
      <formula>_xlfn.ISFORMULA(G212)</formula>
    </cfRule>
  </conditionalFormatting>
  <conditionalFormatting sqref="G216">
    <cfRule type="expression" dxfId="31" priority="32">
      <formula>_xlfn.ISFORMULA(G216)</formula>
    </cfRule>
  </conditionalFormatting>
  <conditionalFormatting sqref="G217">
    <cfRule type="expression" dxfId="30" priority="31">
      <formula>_xlfn.ISFORMULA(G217)</formula>
    </cfRule>
  </conditionalFormatting>
  <conditionalFormatting sqref="L192">
    <cfRule type="expression" dxfId="29" priority="30">
      <formula>_xlfn.ISFORMULA(L192)</formula>
    </cfRule>
  </conditionalFormatting>
  <conditionalFormatting sqref="M192">
    <cfRule type="expression" dxfId="28" priority="29">
      <formula>_xlfn.ISFORMULA(M192)</formula>
    </cfRule>
  </conditionalFormatting>
  <conditionalFormatting sqref="N192">
    <cfRule type="expression" dxfId="27" priority="28">
      <formula>_xlfn.ISFORMULA(N192)</formula>
    </cfRule>
  </conditionalFormatting>
  <conditionalFormatting sqref="K198">
    <cfRule type="expression" dxfId="26" priority="27">
      <formula>_xlfn.ISFORMULA(K198)</formula>
    </cfRule>
  </conditionalFormatting>
  <conditionalFormatting sqref="L198">
    <cfRule type="expression" dxfId="25" priority="26">
      <formula>_xlfn.ISFORMULA(L198)</formula>
    </cfRule>
  </conditionalFormatting>
  <conditionalFormatting sqref="M198">
    <cfRule type="expression" dxfId="24" priority="25">
      <formula>_xlfn.ISFORMULA(M198)</formula>
    </cfRule>
  </conditionalFormatting>
  <conditionalFormatting sqref="N198">
    <cfRule type="expression" dxfId="23" priority="24">
      <formula>_xlfn.ISFORMULA(N198)</formula>
    </cfRule>
  </conditionalFormatting>
  <conditionalFormatting sqref="L202">
    <cfRule type="expression" dxfId="22" priority="23">
      <formula>_xlfn.ISFORMULA(L202)</formula>
    </cfRule>
  </conditionalFormatting>
  <conditionalFormatting sqref="M202">
    <cfRule type="expression" dxfId="21" priority="22">
      <formula>_xlfn.ISFORMULA(M202)</formula>
    </cfRule>
  </conditionalFormatting>
  <conditionalFormatting sqref="N202">
    <cfRule type="expression" dxfId="20" priority="21">
      <formula>_xlfn.ISFORMULA(N202)</formula>
    </cfRule>
  </conditionalFormatting>
  <conditionalFormatting sqref="K208">
    <cfRule type="expression" dxfId="19" priority="20">
      <formula>_xlfn.ISFORMULA(K208)</formula>
    </cfRule>
  </conditionalFormatting>
  <conditionalFormatting sqref="L208">
    <cfRule type="expression" dxfId="18" priority="19">
      <formula>_xlfn.ISFORMULA(L208)</formula>
    </cfRule>
  </conditionalFormatting>
  <conditionalFormatting sqref="M208">
    <cfRule type="expression" dxfId="17" priority="18">
      <formula>_xlfn.ISFORMULA(M208)</formula>
    </cfRule>
  </conditionalFormatting>
  <conditionalFormatting sqref="N208">
    <cfRule type="expression" dxfId="16" priority="17">
      <formula>_xlfn.ISFORMULA(N208)</formula>
    </cfRule>
  </conditionalFormatting>
  <conditionalFormatting sqref="K211:N211">
    <cfRule type="expression" dxfId="15" priority="16">
      <formula>_xlfn.ISFORMULA(K211)</formula>
    </cfRule>
  </conditionalFormatting>
  <conditionalFormatting sqref="M212">
    <cfRule type="expression" dxfId="14" priority="15">
      <formula>_xlfn.ISFORMULA(M212)</formula>
    </cfRule>
  </conditionalFormatting>
  <conditionalFormatting sqref="N212">
    <cfRule type="expression" dxfId="13" priority="14">
      <formula>_xlfn.ISFORMULA(N212)</formula>
    </cfRule>
  </conditionalFormatting>
  <conditionalFormatting sqref="G219">
    <cfRule type="expression" dxfId="12" priority="13">
      <formula>_xlfn.ISFORMULA(G219)</formula>
    </cfRule>
  </conditionalFormatting>
  <conditionalFormatting sqref="L217">
    <cfRule type="expression" dxfId="11" priority="12">
      <formula>_xlfn.ISFORMULA(L217)</formula>
    </cfRule>
  </conditionalFormatting>
  <conditionalFormatting sqref="M217">
    <cfRule type="expression" dxfId="10" priority="11">
      <formula>_xlfn.ISFORMULA(M217)</formula>
    </cfRule>
  </conditionalFormatting>
  <conditionalFormatting sqref="N217">
    <cfRule type="expression" dxfId="9" priority="10">
      <formula>_xlfn.ISFORMULA(N217)</formula>
    </cfRule>
  </conditionalFormatting>
  <conditionalFormatting sqref="K219:N219">
    <cfRule type="expression" dxfId="8" priority="9">
      <formula>_xlfn.ISFORMULA(K219)</formula>
    </cfRule>
  </conditionalFormatting>
  <conditionalFormatting sqref="N222">
    <cfRule type="expression" dxfId="7" priority="8">
      <formula>_xlfn.ISFORMULA(N222)</formula>
    </cfRule>
  </conditionalFormatting>
  <conditionalFormatting sqref="K222:L223">
    <cfRule type="expression" dxfId="6" priority="7">
      <formula>_xlfn.ISFORMULA(K222)</formula>
    </cfRule>
  </conditionalFormatting>
  <conditionalFormatting sqref="G222:G224">
    <cfRule type="expression" dxfId="5" priority="6">
      <formula>_xlfn.ISFORMULA(G222)</formula>
    </cfRule>
  </conditionalFormatting>
  <conditionalFormatting sqref="M223:N223">
    <cfRule type="expression" dxfId="4" priority="5">
      <formula>_xlfn.ISFORMULA(M223)</formula>
    </cfRule>
  </conditionalFormatting>
  <conditionalFormatting sqref="M222">
    <cfRule type="expression" dxfId="3" priority="4">
      <formula>_xlfn.ISFORMULA(M222)</formula>
    </cfRule>
  </conditionalFormatting>
  <conditionalFormatting sqref="K224:N224">
    <cfRule type="expression" dxfId="2" priority="3">
      <formula>_xlfn.ISFORMULA(K224)</formula>
    </cfRule>
  </conditionalFormatting>
  <conditionalFormatting sqref="N6">
    <cfRule type="expression" dxfId="1" priority="2">
      <formula>_xlfn.ISFORMULA(N6)</formula>
    </cfRule>
  </conditionalFormatting>
  <conditionalFormatting sqref="J124">
    <cfRule type="expression" dxfId="0" priority="1">
      <formula>_xlfn.ISFORMULA(J124)</formula>
    </cfRule>
  </conditionalFormatting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INFORME SEGUIMIENTO </vt:lpstr>
      <vt:lpstr>INFORME SEGUIMIENTO  (2)</vt:lpstr>
      <vt:lpstr>'INFORME SEGUIMIENTO  (2)'!Área_de_impresión</vt:lpstr>
      <vt:lpstr>'INFORME SEGUIMIENTO '!Print_Area</vt:lpstr>
      <vt:lpstr>'INFORME SEGUIMIENTO  (2)'!Print_Area</vt:lpstr>
      <vt:lpstr>'INFORME SEGUIMIENTO '!Print_Titles</vt:lpstr>
      <vt:lpstr>'INFORME SEGUIMIENTO 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Kennia Adamirsy Nin Nin</dc:creator>
  <cp:lastModifiedBy>Maria del Carmen Nuñez  Ureña</cp:lastModifiedBy>
  <cp:lastPrinted>2025-10-06T21:46:05Z</cp:lastPrinted>
  <dcterms:created xsi:type="dcterms:W3CDTF">2022-01-27T19:21:51Z</dcterms:created>
  <dcterms:modified xsi:type="dcterms:W3CDTF">2025-10-07T19:23:21Z</dcterms:modified>
</cp:coreProperties>
</file>