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ONYSOLTEO02-PC\Users\atorres\Desktop\MOPC2\Procesos de Licitacion\2016\LPN -007-2016 INTEC\para publicar INTEC\"/>
    </mc:Choice>
  </mc:AlternateContent>
  <bookViews>
    <workbookView xWindow="0" yWindow="0" windowWidth="15345" windowHeight="4635"/>
  </bookViews>
  <sheets>
    <sheet name="PRESUP. INTEC AGOSTO 201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</externalReferences>
  <definedNames>
    <definedName name="\A">[1]Presup.!#REF!</definedName>
    <definedName name="\M">[1]Presup.!#REF!</definedName>
    <definedName name="\R">[1]Presup.!#REF!</definedName>
    <definedName name="\T">[1]Presup.!#REF!</definedName>
    <definedName name="_______________________________OP1">'[2]Mano Obra'!$D$12</definedName>
    <definedName name="_______________________________OP2">'[2]Mano Obra'!$D$14</definedName>
    <definedName name="_______________________________OP3">'[2]Mano Obra'!$D$15</definedName>
    <definedName name="_____________________________OP1">'[2]Mano Obra'!$D$12</definedName>
    <definedName name="_____________________________OP2">'[2]Mano Obra'!$D$14</definedName>
    <definedName name="_____________________________OP3">'[2]Mano Obra'!$D$15</definedName>
    <definedName name="___________________________OP1">'[2]Mano Obra'!$D$12</definedName>
    <definedName name="___________________________OP2">'[2]Mano Obra'!$D$14</definedName>
    <definedName name="___________________________OP3">'[2]Mano Obra'!$D$15</definedName>
    <definedName name="__________________________OP1">'[2]Mano Obra'!$D$12</definedName>
    <definedName name="__________________________OP2">'[2]Mano Obra'!$D$14</definedName>
    <definedName name="__________________________OP3">'[2]Mano Obra'!$D$15</definedName>
    <definedName name="_________________________OP1">'[2]Mano Obra'!$D$12</definedName>
    <definedName name="_________________________OP2">'[2]Mano Obra'!$D$14</definedName>
    <definedName name="_________________________OP3">'[2]Mano Obra'!$D$15</definedName>
    <definedName name="_______________________OP1">'[2]Mano Obra'!$D$12</definedName>
    <definedName name="_______________________OP2">'[2]Mano Obra'!$D$14</definedName>
    <definedName name="_______________________OP3">'[2]Mano Obra'!$D$15</definedName>
    <definedName name="_____________________OP1">'[2]Mano Obra'!$D$12</definedName>
    <definedName name="_____________________OP2">'[2]Mano Obra'!$D$14</definedName>
    <definedName name="_____________________OP3">'[2]Mano Obra'!$D$15</definedName>
    <definedName name="____________________OP1">'[2]Mano Obra'!$D$12</definedName>
    <definedName name="____________________OP2">'[2]Mano Obra'!$D$14</definedName>
    <definedName name="____________________OP3">'[2]Mano Obra'!$D$15</definedName>
    <definedName name="___________________OP1">'[2]Mano Obra'!$D$12</definedName>
    <definedName name="___________________OP2">'[2]Mano Obra'!$D$14</definedName>
    <definedName name="___________________OP3">'[2]Mano Obra'!$D$15</definedName>
    <definedName name="_________________OP1">'[2]Mano Obra'!$D$12</definedName>
    <definedName name="_________________OP2">'[2]Mano Obra'!$D$14</definedName>
    <definedName name="_________________OP3">'[2]Mano Obra'!$D$15</definedName>
    <definedName name="_______________OP1">'[2]Mano Obra'!$D$12</definedName>
    <definedName name="_______________OP2">'[2]Mano Obra'!$D$14</definedName>
    <definedName name="_______________OP3">'[2]Mano Obra'!$D$15</definedName>
    <definedName name="______________OP1">'[2]Mano Obra'!$D$12</definedName>
    <definedName name="______________OP2">'[2]Mano Obra'!$D$14</definedName>
    <definedName name="______________OP3">'[2]Mano Obra'!$D$15</definedName>
    <definedName name="_____________OP1">'[2]Mano Obra'!$D$12</definedName>
    <definedName name="_____________OP2">'[2]Mano Obra'!$D$14</definedName>
    <definedName name="_____________OP3">'[2]Mano Obra'!$D$15</definedName>
    <definedName name="___________OP1">'[2]Mano Obra'!$D$12</definedName>
    <definedName name="___________OP2">'[2]Mano Obra'!$D$14</definedName>
    <definedName name="___________OP3">'[2]Mano Obra'!$D$15</definedName>
    <definedName name="_________CAL50">[3]insumo!$D$11</definedName>
    <definedName name="_________mz125">[3]Mezcla!#REF!</definedName>
    <definedName name="_________MZ13">[3]Mezcla!#REF!</definedName>
    <definedName name="_________MZ14">[3]Mezcla!#REF!</definedName>
    <definedName name="_________MZ17">[3]Mezcla!#REF!</definedName>
    <definedName name="_________OP1">'[2]Mano Obra'!$D$12</definedName>
    <definedName name="_________OP2">'[2]Mano Obra'!$D$14</definedName>
    <definedName name="_________OP3">'[2]Mano Obra'!$D$15</definedName>
    <definedName name="________CAL50">#REF!</definedName>
    <definedName name="________mz125">#REF!</definedName>
    <definedName name="________MZ13">#REF!</definedName>
    <definedName name="________MZ14">#REF!</definedName>
    <definedName name="________MZ17">#REF!</definedName>
    <definedName name="________OP1">'[2]Mano Obra'!$D$12</definedName>
    <definedName name="________OP2">'[2]Mano Obra'!$D$14</definedName>
    <definedName name="________OP3">'[2]Mano Obra'!$D$15</definedName>
    <definedName name="_______OP1">'[2]Mano Obra'!$D$12</definedName>
    <definedName name="_______OP2">'[2]Mano Obra'!$D$14</definedName>
    <definedName name="_______OP3">'[2]Mano Obra'!$D$15</definedName>
    <definedName name="______OP1">'[2]Mano Obra'!$D$12</definedName>
    <definedName name="______OP2">'[2]Mano Obra'!$D$14</definedName>
    <definedName name="______OP3">'[2]Mano Obra'!$D$15</definedName>
    <definedName name="_____hor210">'[4]anal term'!$G$1512</definedName>
    <definedName name="_____OP1">'[2]Mano Obra'!$D$12</definedName>
    <definedName name="_____OP2">'[2]Mano Obra'!$D$14</definedName>
    <definedName name="_____OP3">'[2]Mano Obra'!$D$15</definedName>
    <definedName name="____hor210">'[4]anal term'!$G$1512</definedName>
    <definedName name="____MZ1155">[3]Mezcla!$F$37</definedName>
    <definedName name="____MZ16">#REF!</definedName>
    <definedName name="____OP1">'[2]Mano Obra'!$D$12</definedName>
    <definedName name="____OP2">'[2]Mano Obra'!$D$14</definedName>
    <definedName name="____OP3">'[2]Mano Obra'!$D$15</definedName>
    <definedName name="___CAL50">[5]insumo!$D$11</definedName>
    <definedName name="___hor140">#REF!</definedName>
    <definedName name="___hor210">'[4]anal term'!$G$1512</definedName>
    <definedName name="___hor280">[6]Analisis!$D$63</definedName>
    <definedName name="___MZ1155">#REF!</definedName>
    <definedName name="___mz125">[5]Mezcla!#REF!</definedName>
    <definedName name="___MZ13">[5]Mezcla!#REF!</definedName>
    <definedName name="___MZ14">[5]Mezcla!#REF!</definedName>
    <definedName name="___MZ16">#REF!</definedName>
    <definedName name="___MZ17">[5]Mezcla!#REF!</definedName>
    <definedName name="___OP1">'[2]Mano Obra'!$D$12</definedName>
    <definedName name="___OP2">'[2]Mano Obra'!$D$14</definedName>
    <definedName name="___OP3">'[2]Mano Obra'!$D$15</definedName>
    <definedName name="___pu1">#REF!</definedName>
    <definedName name="___pu10">#REF!</definedName>
    <definedName name="___pu2">#REF!</definedName>
    <definedName name="___pu4">[7]Sheet4!$E:$E</definedName>
    <definedName name="___pu5">[7]Sheet5!$E:$E</definedName>
    <definedName name="___PU6">#REF!</definedName>
    <definedName name="___pu7">#REF!</definedName>
    <definedName name="___pu8">#REF!</definedName>
    <definedName name="__123Graph_A" hidden="1">[8]A!#REF!</definedName>
    <definedName name="__123Graph_B" hidden="1">[8]A!#REF!</definedName>
    <definedName name="__123Graph_C" hidden="1">[8]A!#REF!</definedName>
    <definedName name="__123Graph_D" hidden="1">[8]A!#REF!</definedName>
    <definedName name="__123Graph_E" hidden="1">[8]A!#REF!</definedName>
    <definedName name="__123Graph_F" hidden="1">[8]A!#REF!</definedName>
    <definedName name="__CAL50">#REF!</definedName>
    <definedName name="__hor140">#REF!</definedName>
    <definedName name="__hor210">'[4]anal term'!$G$1512</definedName>
    <definedName name="__hor280">[9]Analisis!$D$63</definedName>
    <definedName name="__MZ1155">#REF!</definedName>
    <definedName name="__mz125">#REF!</definedName>
    <definedName name="__MZ13">#REF!</definedName>
    <definedName name="__MZ14">#REF!</definedName>
    <definedName name="__MZ16">#REF!</definedName>
    <definedName name="__MZ17">#REF!</definedName>
    <definedName name="__OP1">'[2]Mano Obra'!$D$12</definedName>
    <definedName name="__OP2">'[2]Mano Obra'!$D$14</definedName>
    <definedName name="__OP3">'[2]Mano Obra'!$D$15</definedName>
    <definedName name="__pu1">#REF!</definedName>
    <definedName name="__pu10">#REF!</definedName>
    <definedName name="__pu2">#REF!</definedName>
    <definedName name="__pu3">#REF!</definedName>
    <definedName name="__pu4">[10]Sheet4!$E:$E</definedName>
    <definedName name="__pu5">[10]Sheet5!$E:$E</definedName>
    <definedName name="__PU6">#REF!</definedName>
    <definedName name="__pu7">#REF!</definedName>
    <definedName name="__pu8">#REF!</definedName>
    <definedName name="__SUB1">[11]Análisis!#REF!</definedName>
    <definedName name="_1">[12]A!#REF!</definedName>
    <definedName name="_CAL50">#REF!</definedName>
    <definedName name="_CTC220">#REF!</definedName>
    <definedName name="_F">[8]A!#REF!</definedName>
    <definedName name="_hor140">#REF!</definedName>
    <definedName name="_hor210">'[4]anal term'!$G$1512</definedName>
    <definedName name="_hor280">[9]Analisis!$D$63</definedName>
    <definedName name="_Key1" hidden="1">#REF!</definedName>
    <definedName name="_Key2" hidden="1">#REF!</definedName>
    <definedName name="_MZ1155">#REF!</definedName>
    <definedName name="_mz125">#REF!</definedName>
    <definedName name="_MZ13">#REF!</definedName>
    <definedName name="_MZ14">#REF!</definedName>
    <definedName name="_MZ16">#REF!</definedName>
    <definedName name="_MZ17">#REF!</definedName>
    <definedName name="_o">#REF!</definedName>
    <definedName name="_OP1">'[2]Mano Obra'!$D$12</definedName>
    <definedName name="_OP2">'[2]Mano Obra'!$D$14</definedName>
    <definedName name="_OP3">'[2]Mano Obra'!$D$15</definedName>
    <definedName name="_Order1" hidden="1">255</definedName>
    <definedName name="_Order2" hidden="1">255</definedName>
    <definedName name="_PH140">#REF!</definedName>
    <definedName name="_PH160">#REF!</definedName>
    <definedName name="_PH180">#REF!</definedName>
    <definedName name="_PH210">#REF!</definedName>
    <definedName name="_PH240">#REF!</definedName>
    <definedName name="_PH250">#REF!</definedName>
    <definedName name="_PH260">#REF!</definedName>
    <definedName name="_PH280">#REF!</definedName>
    <definedName name="_PH300">#REF!</definedName>
    <definedName name="_PH315">#REF!</definedName>
    <definedName name="_PH350">#REF!</definedName>
    <definedName name="_PH400">#REF!</definedName>
    <definedName name="_pl1">[13]analisis!$G$2432</definedName>
    <definedName name="_pl12">[13]analisis!$G$2477</definedName>
    <definedName name="_pl316">[13]analisis!$G$2513</definedName>
    <definedName name="_pl38">[13]analisis!$G$2486</definedName>
    <definedName name="_PTC110">#REF!</definedName>
    <definedName name="_PTC220">#REF!</definedName>
    <definedName name="_pu1">#REF!</definedName>
    <definedName name="_pu10">#REF!</definedName>
    <definedName name="_pu2">#REF!</definedName>
    <definedName name="_PU3">#REF!</definedName>
    <definedName name="_pu4">[14]Sheet4!$E:$E</definedName>
    <definedName name="_pu5">[14]Sheet5!$E:$E</definedName>
    <definedName name="_PU6">#REF!</definedName>
    <definedName name="_pu7">#REF!</definedName>
    <definedName name="_pu8">#REF!</definedName>
    <definedName name="_Regression_Int" hidden="1">1</definedName>
    <definedName name="_Sort" hidden="1">#REF!</definedName>
    <definedName name="_SUB1">#REF!</definedName>
    <definedName name="_TC110">[15]Ana!$F$3421</definedName>
    <definedName name="_TC220">[15]Ana!$F$3433</definedName>
    <definedName name="_TUB24">#REF!</definedName>
    <definedName name="_VAR12">[16]Precio!$F$12</definedName>
    <definedName name="_VAR38">[16]Precio!$F$11</definedName>
    <definedName name="_ZC1">#REF!</definedName>
    <definedName name="_ZE1">#REF!</definedName>
    <definedName name="_ZE2">#REF!</definedName>
    <definedName name="_ZE3">#REF!</definedName>
    <definedName name="_ZE4">#REF!</definedName>
    <definedName name="_ZE5">#REF!</definedName>
    <definedName name="_ZE6">#REF!</definedName>
    <definedName name="A">[8]A!#REF!</definedName>
    <definedName name="aa">#REF!</definedName>
    <definedName name="aa_2">"$#REF!.$B$109"</definedName>
    <definedName name="aa_3">"$#REF!.$B$109"</definedName>
    <definedName name="AAG">[16]Precio!$F$20</definedName>
    <definedName name="AC">#REF!</definedName>
    <definedName name="aca.19.km">'[17]Analisis Unitarios'!$F$154</definedName>
    <definedName name="aca.1er.km">'[17]Analisis Unitarios'!$F$136</definedName>
    <definedName name="aca.20.km">'[17]Analisis Unitarios'!$F$155</definedName>
    <definedName name="aca.30.km">'[17]Analisis Unitarios'!$F$165</definedName>
    <definedName name="ACA_1">#REF!</definedName>
    <definedName name="ACA_2">#REF!</definedName>
    <definedName name="ACA_6">#REF!</definedName>
    <definedName name="ACA_7">#REF!</definedName>
    <definedName name="acarreo">'[18]Listado Equipos a utilizar'!#REF!</definedName>
    <definedName name="ACARREOADOQUIN">#REF!</definedName>
    <definedName name="ACARREOADOQUINCLASICO">#REF!</definedName>
    <definedName name="ACARREOADOQUINCOLONIAL">#REF!</definedName>
    <definedName name="ACARREOADOQUINMEDITERRANEO">#REF!</definedName>
    <definedName name="ACARREOADOQUINMEDITERRANEODIAMANTE">#REF!</definedName>
    <definedName name="ACARREOADOQUINOLYMPUS">#REF!</definedName>
    <definedName name="ACARREOBLINTEL6">#REF!</definedName>
    <definedName name="ACARREOBLINTEL6X8X8">#REF!</definedName>
    <definedName name="ACARREOBLINTEL8">#REF!</definedName>
    <definedName name="ACARREOBLINTEL8X8X8">#REF!</definedName>
    <definedName name="ACARREOBLOCK10">#REF!</definedName>
    <definedName name="ACARREOBLOCK12">#REF!</definedName>
    <definedName name="ACARREOBLOCK4">#REF!</definedName>
    <definedName name="ACARREOBLOCK5">#REF!</definedName>
    <definedName name="ACARREOBLOCK6">#REF!</definedName>
    <definedName name="ACARREOBLOCK8">#REF!</definedName>
    <definedName name="ACARREOBLOCKORN">#REF!</definedName>
    <definedName name="ACARREOBLOCKRUST4">#REF!</definedName>
    <definedName name="ACARREOBLOCKRUST8">#REF!</definedName>
    <definedName name="ACARREOBLOQUETECHO11X20X20GRIS">#REF!</definedName>
    <definedName name="ACARREOBLOQUETECHO15X60COLOR">#REF!</definedName>
    <definedName name="ACARREOBLOQUETECHO15X60GRIS">#REF!</definedName>
    <definedName name="ACARREOBLOVIGA6">#REF!</definedName>
    <definedName name="ACARREOBLOVIGA8">#REF!</definedName>
    <definedName name="ACARREOMOSAICOGRAVILLA30X30">#REF!</definedName>
    <definedName name="ACARREOPISOS">#REF!</definedName>
    <definedName name="ACARREOVIBRAZO30X30">#REF!</definedName>
    <definedName name="ACARREOVIBRAZO40X40">#REF!</definedName>
    <definedName name="ACARREOVIBRORUSTICO30X30">#REF!</definedName>
    <definedName name="ACARREOZOCALOS">#REF!</definedName>
    <definedName name="ACARREPTABLETA">#REF!</definedName>
    <definedName name="ACERA">[15]Ana!$F$4488</definedName>
    <definedName name="aceras">#REF!</definedName>
    <definedName name="acero">#REF!</definedName>
    <definedName name="Acero_1">#N/A</definedName>
    <definedName name="Acero_1_2_____Grado_40">[19]Insumos!$B$6:$D$6</definedName>
    <definedName name="Acero_1_4______Grado_40">[19]Insumos!$B$7:$D$7</definedName>
    <definedName name="Acero_2">#N/A</definedName>
    <definedName name="Acero_3">#N/A</definedName>
    <definedName name="Acero_3_4__1_____Grado_40">[19]Insumos!$B$8:$D$8</definedName>
    <definedName name="Acero_3_8______Grado_40">[19]Insumos!$B$9:$D$9</definedName>
    <definedName name="ACERO1">[15]Ana!$F$35</definedName>
    <definedName name="ACERO12">[15]Ana!$F$23</definedName>
    <definedName name="ACERO1225">[15]Ana!$F$27</definedName>
    <definedName name="ACERO14">[15]Ana!$F$11</definedName>
    <definedName name="ACERO34">[15]Ana!$F$31</definedName>
    <definedName name="ACERO38">[15]Ana!$F$15</definedName>
    <definedName name="ACERO3825">[15]Ana!$F$19</definedName>
    <definedName name="ACERO601">[15]Ana!$F$59</definedName>
    <definedName name="ACERO6012">[15]Ana!$F$47</definedName>
    <definedName name="ACERO601225">[15]Ana!$F$51</definedName>
    <definedName name="ACERO6034">[15]Ana!$F$55</definedName>
    <definedName name="ACERO6038">[15]Ana!$F$39</definedName>
    <definedName name="ACERO603825">[15]Ana!$F$43</definedName>
    <definedName name="acerog40">[20]MATERIALES!$G$7</definedName>
    <definedName name="aceroi">#REF!</definedName>
    <definedName name="aceroii">#REF!</definedName>
    <definedName name="aceromalla">#REF!</definedName>
    <definedName name="ACOMALTATENSIONCONTRA">#REF!</definedName>
    <definedName name="ACOMDEPLANTANUEAEQUIPO800ACONTRA">#REF!</definedName>
    <definedName name="ACOMDESDEEQUIPOAPANELAA">#REF!</definedName>
    <definedName name="ACOMELEC">#REF!</definedName>
    <definedName name="ACOMEQUIPOAPANELBOMBACONTRA">#REF!</definedName>
    <definedName name="ACOMEQUIPOAPANELLUCESPARQCONTRA">#REF!</definedName>
    <definedName name="ACOMPRIDEPOSTEATRANSF750CONTRA">#REF!</definedName>
    <definedName name="ACOMSECDEEQUIPOAPANLUCESYTC">#REF!</definedName>
    <definedName name="ACOMSECDEPLANUEAEQUI800CONTRA">#REF!</definedName>
    <definedName name="ACOMSECDETRANSF750AREGBCONTRA">#REF!</definedName>
    <definedName name="ACOMSECTRANSFAEQUIPOCONTRA">#REF!</definedName>
    <definedName name="ACUM">[12]A!#REF!</definedName>
    <definedName name="ADAMIOSIN">#REF!</definedName>
    <definedName name="ADAPTCPVCH12">#REF!</definedName>
    <definedName name="ADAPTCPVCH34">#REF!</definedName>
    <definedName name="ADAPTCPVCM12">#REF!</definedName>
    <definedName name="ADAPTCPVCM34">#REF!</definedName>
    <definedName name="ADAPTPVCH1">#REF!</definedName>
    <definedName name="ADAPTPVCH112">#REF!</definedName>
    <definedName name="ADAPTPVCH12">#REF!</definedName>
    <definedName name="ADAPTPVCH2">#REF!</definedName>
    <definedName name="ADAPTPVCH3">#REF!</definedName>
    <definedName name="ADAPTPVCH34">#REF!</definedName>
    <definedName name="ADAPTPVCH4">#REF!</definedName>
    <definedName name="ADAPTPVCH6">#REF!</definedName>
    <definedName name="ADAPTPVCM1">#REF!</definedName>
    <definedName name="ADAPTPVCM112">#REF!</definedName>
    <definedName name="ADAPTPVCM12">#REF!</definedName>
    <definedName name="ADAPTPVCM2">#REF!</definedName>
    <definedName name="ADAPTPVCM3">#REF!</definedName>
    <definedName name="ADAPTPVCM34">#REF!</definedName>
    <definedName name="ADAPTPVCM4">#REF!</definedName>
    <definedName name="ADAPTPVCM6">#REF!</definedName>
    <definedName name="ADER">#REF!</definedName>
    <definedName name="ADHERENCIA">#REF!</definedName>
    <definedName name="ADITIVO">#REF!</definedName>
    <definedName name="adm">'[21]Resumen Precio Equipos'!$C$28</definedName>
    <definedName name="adm.a" hidden="1">'[22]ANALISIS STO DGO'!#REF!</definedName>
    <definedName name="ADMBL" hidden="1">'[22]ANALISIS STO DGO'!#REF!</definedName>
    <definedName name="ADMINISTRATIVOS">#REF!</definedName>
    <definedName name="Adoquín_Mediterráneo_Gris">[19]Insumos!$B$156:$D$156</definedName>
    <definedName name="AG">[16]Precio!$F$21</definedName>
    <definedName name="Agregado">#REF!</definedName>
    <definedName name="Agregado_2">#N/A</definedName>
    <definedName name="Agregado_3">#N/A</definedName>
    <definedName name="agricola">'[18]Listado Equipos a utilizar'!#REF!</definedName>
    <definedName name="Agua">#REF!</definedName>
    <definedName name="Agua_1">#N/A</definedName>
    <definedName name="Agua_2">#N/A</definedName>
    <definedName name="Agua_3">#N/A</definedName>
    <definedName name="AGUAGL">'[23]MATERIALES LISTADO'!$D$8</definedName>
    <definedName name="aguarras">#REF!</definedName>
    <definedName name="AL">#REF!</definedName>
    <definedName name="AL10_">#REF!</definedName>
    <definedName name="AL12_">#REF!</definedName>
    <definedName name="AL14_">#REF!</definedName>
    <definedName name="AL18DUPLO">#REF!</definedName>
    <definedName name="AL1C">#REF!</definedName>
    <definedName name="AL2_">#REF!</definedName>
    <definedName name="AL2C">#REF!</definedName>
    <definedName name="AL3C">#REF!</definedName>
    <definedName name="AL4_">#REF!</definedName>
    <definedName name="AL6_">#REF!</definedName>
    <definedName name="AL8_">#REF!</definedName>
    <definedName name="ALAM16">[16]Precio!$F$16</definedName>
    <definedName name="ALAM18">[16]Precio!$F$15</definedName>
    <definedName name="alambi">#REF!</definedName>
    <definedName name="alambii">#REF!</definedName>
    <definedName name="alambiii">#REF!</definedName>
    <definedName name="alambiiii">#REF!</definedName>
    <definedName name="Alambre">#REF!</definedName>
    <definedName name="Alambre_2">#N/A</definedName>
    <definedName name="Alambre_3">#N/A</definedName>
    <definedName name="Alambre_No._18">[19]Insumos!$B$20:$D$20</definedName>
    <definedName name="Alambre_No.18">#REF!</definedName>
    <definedName name="Alambre_No.18_2">#N/A</definedName>
    <definedName name="Alambre_No.18_3">#N/A</definedName>
    <definedName name="alambre18">[20]MATERIALES!$G$10</definedName>
    <definedName name="ALAMBRED">#REF!</definedName>
    <definedName name="ALB_001">#REF!</definedName>
    <definedName name="ALB_003">#REF!</definedName>
    <definedName name="ALB_007">#REF!</definedName>
    <definedName name="ALBANIL">'[24]Mano de Obra'!$D$11</definedName>
    <definedName name="ALBANIL2">'[24]Mano de Obra'!$D$12</definedName>
    <definedName name="ALBANIL3">'[24]Mano de Obra'!$D$13</definedName>
    <definedName name="Alq._Madera_Dintel____Incl._M_O">[19]Insumos!$B$122:$D$122</definedName>
    <definedName name="Alq._Madera_P_Antepecho____Incl._M_O">[7]Insumos!#REF!</definedName>
    <definedName name="Alq._Madera_P_Col._____Incl._M_O">[7]Insumos!#REF!</definedName>
    <definedName name="Alq._Madera_P_Losa_____Incl._M_O">[19]Insumos!$B$124:$D$124</definedName>
    <definedName name="Alq._Madera_P_Rampa_____Incl._M_O">[19]Insumos!$B$127:$D$127</definedName>
    <definedName name="Alq._Madera_P_Viga_____Incl._M_O">[19]Insumos!$B$128:$D$128</definedName>
    <definedName name="Alq._Madera_P_Vigas_y_Columnas_Amarre____Incl._M_O">[19]Insumos!$B$129:$D$129</definedName>
    <definedName name="ALTATEN">#REF!</definedName>
    <definedName name="AMARREVARILLA20">#REF!</definedName>
    <definedName name="AMARREVARILLA40">#REF!</definedName>
    <definedName name="AMARREVARILLA60">#REF!</definedName>
    <definedName name="AMARREVARILLA80">#REF!</definedName>
    <definedName name="ana_abrasadera_1.5pulg">#REF!</definedName>
    <definedName name="ana_abrasadera_1pulg">#REF!</definedName>
    <definedName name="ana_abrasadera_2pulg">#REF!</definedName>
    <definedName name="ana_abrasadera_3pulg">#REF!</definedName>
    <definedName name="ana_abrasadera_4pulg">#REF!</definedName>
    <definedName name="ana_adap_pvc_1.5pulg">#REF!</definedName>
    <definedName name="ana_adap_pvc_2pulg">#REF!</definedName>
    <definedName name="ana_bajante_pluvial_3pulg">#REF!</definedName>
    <definedName name="ana_bajante_pluvial_4pulg">#REF!</definedName>
    <definedName name="ana_bañera">#REF!</definedName>
    <definedName name="ana_blocks_6pulg">#REF!</definedName>
    <definedName name="ana_blocks_8pulg">#REF!</definedName>
    <definedName name="ana_caja_inspeccion">#REF!</definedName>
    <definedName name="ana_calentador_electrico">#REF!</definedName>
    <definedName name="ana_check_hor_2pulg">#REF!</definedName>
    <definedName name="ana_check_ver_3pulg">#REF!</definedName>
    <definedName name="ana_codo_cpvc_0.5pulg">#REF!</definedName>
    <definedName name="ana_codo_cpvc_0.75pulg">#REF!</definedName>
    <definedName name="ana_codo_hg_2hg">#REF!</definedName>
    <definedName name="ana_codo_hg_3hg">#REF!</definedName>
    <definedName name="ana_codo_pvc_drenaje_2pulgx45">#REF!</definedName>
    <definedName name="ana_codo_pvc_drenaje_3pulgx45">#REF!</definedName>
    <definedName name="ana_codo_pvc_drenaje_4pulgx45">#REF!</definedName>
    <definedName name="ana_codo_pvc_presion_0.5pulg">#REF!</definedName>
    <definedName name="ana_codo_pvc_presion_0.75pulg">#REF!</definedName>
    <definedName name="ana_codo_pvc_presion_1.5pulg">#REF!</definedName>
    <definedName name="ana_codo_pvc_presion_1pulg">#REF!</definedName>
    <definedName name="ana_codo_pvc_presion_2pulg">#REF!</definedName>
    <definedName name="ana_codo_pvc_presion_3pulg">#REF!</definedName>
    <definedName name="ana_columna">#REF!</definedName>
    <definedName name="ana_columna_1.5pulg">#REF!</definedName>
    <definedName name="ana_columna_1pulg">#REF!</definedName>
    <definedName name="ana_columna_descaga_3pulg">#REF!</definedName>
    <definedName name="ana_columna_descaga_4pulg">#REF!</definedName>
    <definedName name="ana_columna_ventilacion_2pulg">#REF!</definedName>
    <definedName name="ana_columna_ventilacion_3pulg">#REF!</definedName>
    <definedName name="ana_coupling_cpvc_1.5pulg">#REF!</definedName>
    <definedName name="ana_desague_piso">#REF!</definedName>
    <definedName name="ana_fino_fondo">#REF!</definedName>
    <definedName name="ana_fregadero">#REF!</definedName>
    <definedName name="ana_inodoro">#REF!</definedName>
    <definedName name="ana_jacuzzi">#REF!</definedName>
    <definedName name="ana_juego_accesorios">#REF!</definedName>
    <definedName name="ana_lavamanos">#REF!</definedName>
    <definedName name="ana_losa_fondo">#REF!</definedName>
    <definedName name="ana_losa_techo">#REF!</definedName>
    <definedName name="ana_pañete">#REF!</definedName>
    <definedName name="ana_red_cpvc_0.75x0.5pulg">#REF!</definedName>
    <definedName name="ana_red_hg_3x2">#REF!</definedName>
    <definedName name="ana_red_pvc_3x2pulg">#REF!</definedName>
    <definedName name="ana_red_pvc_4x2pulg">#REF!</definedName>
    <definedName name="ana_red_pvc_4x3pulg">#REF!</definedName>
    <definedName name="ana_red_pvc_presion_0.75x0.5pulg">#REF!</definedName>
    <definedName name="ana_red_pvc_presion_1.5x0.75pulg">#REF!</definedName>
    <definedName name="ana_red_pvc_presion_1.5x1pulg">#REF!</definedName>
    <definedName name="ana_red_pvc_presion_1x0.5pulg">#REF!</definedName>
    <definedName name="ana_red_pvc_presion_1x0.75pulg">#REF!</definedName>
    <definedName name="ana_red_pvc_presion_2x1.5pulg">#REF!</definedName>
    <definedName name="ana_red_pvc_presion_2x1pulg">#REF!</definedName>
    <definedName name="ana_red_pvc_presion_3x1.5pulg">#REF!</definedName>
    <definedName name="ana_red_pvc_presion_3x1pulg">#REF!</definedName>
    <definedName name="ana_red_pvc_presion_3x2pulg">#REF!</definedName>
    <definedName name="ana_rejilla_techo">#REF!</definedName>
    <definedName name="ana_salida_ac_0.5pulg">#REF!</definedName>
    <definedName name="ana_salida_ac_0.75pulg">#REF!</definedName>
    <definedName name="ana_salida_af_0.5pulg">#REF!</definedName>
    <definedName name="ana_salida_af_0.75pulg">#REF!</definedName>
    <definedName name="ana_salida_drenaje_2pulg">#REF!</definedName>
    <definedName name="ana_salida_drenaje_4pulg">#REF!</definedName>
    <definedName name="ana_tee_cpvc_0.5pulg">#REF!</definedName>
    <definedName name="ana_tee_cpvc_0.75pulg">#REF!</definedName>
    <definedName name="ana_tee_hg_3hg">#REF!</definedName>
    <definedName name="ana_tee_pvc_presion_0.5pulg">#REF!</definedName>
    <definedName name="ana_tee_pvc_presion_0.75pulg">#REF!</definedName>
    <definedName name="ana_tee_pvc_presion_1.5pulg">#REF!</definedName>
    <definedName name="ana_tee_pvc_presion_1pulg">#REF!</definedName>
    <definedName name="ana_tee_pvc_presion_2pulg">#REF!</definedName>
    <definedName name="ana_tee_pvc_presion_3pulg">#REF!</definedName>
    <definedName name="ana_trampa_grasa">#REF!</definedName>
    <definedName name="ana_tub_colg_cpvc_0.5pulg">#REF!</definedName>
    <definedName name="ana_tub_colg_cpvc_0.75pulg">#REF!</definedName>
    <definedName name="ana_tub_colg_pvc_sch40_0.5pulg">#REF!</definedName>
    <definedName name="ana_tub_colg_pvc_sch40_0.75pulg">#REF!</definedName>
    <definedName name="ana_tub_colg_pvc_sch40_1.5pulg">#REF!</definedName>
    <definedName name="ana_tub_colg_pvc_sch40_1pulg">#REF!</definedName>
    <definedName name="ana_tub_colg_pvc_sdr26_2pulg">#REF!</definedName>
    <definedName name="ana_tub_colg_pvc_sdr26_3pulg">#REF!</definedName>
    <definedName name="ana_tub_colg_pvc_sdr32.5_4pulg">#REF!</definedName>
    <definedName name="ana_tub_hg_2pulg">#REF!</definedName>
    <definedName name="ana_tub_hg_3pulg">#REF!</definedName>
    <definedName name="ana_tub_sot_pvc_sdr21_2pulg">#REF!</definedName>
    <definedName name="ana_tub_sot_pvc_sdr21_3pulg">#REF!</definedName>
    <definedName name="ana_tub_sot_pvc_sdr26_3pulg">#REF!</definedName>
    <definedName name="ana_tub_sot_pvc_sdr32.5_4pulg">#REF!</definedName>
    <definedName name="ana_tub_sot_pvc_sdr32.5_6pulg">#REF!</definedName>
    <definedName name="ana_valvula_0.75pulg">#REF!</definedName>
    <definedName name="ana_valvula_1.5pulg">#REF!</definedName>
    <definedName name="ana_valvula_1pulg">#REF!</definedName>
    <definedName name="ana_valvula_2pulg">#REF!</definedName>
    <definedName name="ana_valvula_reguladora_1pulg">#REF!</definedName>
    <definedName name="ana_valvula_reguladora_2pulg">#REF!</definedName>
    <definedName name="ana_vertedero">#REF!</definedName>
    <definedName name="ana_viga_amarre">#REF!</definedName>
    <definedName name="ana_viga_riostra">#REF!</definedName>
    <definedName name="ana_yee_pvc_drenaje_2pulg">#REF!</definedName>
    <definedName name="ana_yee_pvc_drenaje_3pulg">#REF!</definedName>
    <definedName name="ana_yee_pvc_drenaje_4pulg">#REF!</definedName>
    <definedName name="ana_zabaleta">#REF!</definedName>
    <definedName name="analisis">#REF!,#REF!,#REF!</definedName>
    <definedName name="analisis2">#REF!</definedName>
    <definedName name="analisisI">#REF!</definedName>
    <definedName name="Anclaje_de_Pilotes">#REF!</definedName>
    <definedName name="Anclaje_de_Pilotes_2">#N/A</definedName>
    <definedName name="Anclaje_de_Pilotes_3">#N/A</definedName>
    <definedName name="Andamios">[19]Insumos!$B$24:$D$24</definedName>
    <definedName name="Andamios____0.25_planchas_plywood___10_usos">[19]Insumos!$B$25:$D$25</definedName>
    <definedName name="andamiosin">#REF!</definedName>
    <definedName name="ANDAMIOSPLAF">#REF!</definedName>
    <definedName name="ANG2X2SOPLAMPCONTRA">#REF!</definedName>
    <definedName name="ANGULAR">#REF!</definedName>
    <definedName name="ANGULAR_2">"$#REF!.$B$246"</definedName>
    <definedName name="ANGULAR_3">"$#REF!.$B$246"</definedName>
    <definedName name="APLICARLACA2C">#REF!</definedName>
    <definedName name="AQUAPEL">#REF!</definedName>
    <definedName name="ARANDELAPLAS">#REF!</definedName>
    <definedName name="are" hidden="1">'[22]ANALISIS STO DGO'!#REF!</definedName>
    <definedName name="_xlnm.Print_Area" localSheetId="0">'PRESUP. INTEC AGOSTO 2015'!$A$1:$G$1083</definedName>
    <definedName name="_xlnm.Print_Area">[8]A!#REF!</definedName>
    <definedName name="ARENA">#REF!</definedName>
    <definedName name="Arena_Fina">[19]Insumos!$B$17:$D$17</definedName>
    <definedName name="Arena_Gruesa_Lavada">[19]Insumos!$B$16:$D$16</definedName>
    <definedName name="ARENA_LAV_CLASIF">'[23]MATERIALES LISTADO'!$D$9</definedName>
    <definedName name="Arena_Triturada_y_Lavada___especial_para_hormigones">[19]Insumos!$B$14:$D$14</definedName>
    <definedName name="ARENAAZUL">#REF!</definedName>
    <definedName name="arenabca">#REF!</definedName>
    <definedName name="ARENAF">#REF!</definedName>
    <definedName name="arenafina">[20]MATERIALES!$G$11</definedName>
    <definedName name="ARENAG">#REF!</definedName>
    <definedName name="ARENAGRUESA">#REF!</definedName>
    <definedName name="arenaitabo">[20]MATERIALES!$G$12</definedName>
    <definedName name="arenalavada">[20]MATERIALES!$G$13</definedName>
    <definedName name="ARENAMINA">#REF!</definedName>
    <definedName name="arenapta">#REF!</definedName>
    <definedName name="ari">#REF!</definedName>
    <definedName name="arii">#REF!</definedName>
    <definedName name="ariii">#REF!</definedName>
    <definedName name="ariiii">#REF!</definedName>
    <definedName name="arranque">'[18]Listado Equipos a utilizar'!#REF!</definedName>
    <definedName name="asfali">#REF!</definedName>
    <definedName name="asfalii">#REF!</definedName>
    <definedName name="asfaliii">#REF!</definedName>
    <definedName name="asfaliiii">#REF!</definedName>
    <definedName name="asientoi">#REF!</definedName>
    <definedName name="asientoii">#REF!</definedName>
    <definedName name="asientoiii">#REF!</definedName>
    <definedName name="asientoiiii">#REF!</definedName>
    <definedName name="ASIENTOINOCORRIENTE">#REF!</definedName>
    <definedName name="atado">#REF!</definedName>
    <definedName name="AY">'[2]Mano Obra'!$D$10</definedName>
    <definedName name="AYCARP">#REF!</definedName>
    <definedName name="ayoperador">#REF!</definedName>
    <definedName name="AYUDANTE">'[24]Mano de Obra'!$D$8</definedName>
    <definedName name="ayudcadenero">[20]OBRAMANO!$F$67</definedName>
    <definedName name="B">#REF!</definedName>
    <definedName name="bajada.tubo.24">'[17]Analisis Unitarios'!$E$983</definedName>
    <definedName name="Baldosas_Granito_40x40____Linea_de_Lujo_Color">[19]Insumos!$B$26:$D$26</definedName>
    <definedName name="banci">#REF!</definedName>
    <definedName name="bancii">#REF!</definedName>
    <definedName name="banciii">#REF!</definedName>
    <definedName name="banciiii">#REF!</definedName>
    <definedName name="BANERAHFBCAPVC">#REF!</definedName>
    <definedName name="BANERAHFCOLPVC">#REF!</definedName>
    <definedName name="BANERALIVBCAPVC">#REF!</definedName>
    <definedName name="BANERAPVCBCAPVC">#REF!</definedName>
    <definedName name="BANERAPVCCOLPVC">#REF!</definedName>
    <definedName name="banli">#REF!</definedName>
    <definedName name="banlii">#REF!</definedName>
    <definedName name="banliii">#REF!</definedName>
    <definedName name="banliiii">#REF!</definedName>
    <definedName name="BAÑERAHFBCA">[15]Ana!$F$3582</definedName>
    <definedName name="BAÑERAHFCOL">[15]Ana!$F$3609</definedName>
    <definedName name="BAÑERALIV">[15]Ana!$F$3555</definedName>
    <definedName name="BARANDACURVACONTRA">#REF!</definedName>
    <definedName name="BARANDACURVAM2CONTRA">#REF!</definedName>
    <definedName name="BARANDARECTACONTRA">#REF!</definedName>
    <definedName name="BARANDARECTAM2CONTRA">#REF!</definedName>
    <definedName name="BARANDILLA">#REF!</definedName>
    <definedName name="BARANDILLA_2">#N/A</definedName>
    <definedName name="BARANDILLA_3">#N/A</definedName>
    <definedName name="barra12">[13]analisis!$G$2860</definedName>
    <definedName name="BASE">#REF!</definedName>
    <definedName name="_xlnm.Database">#REF!</definedName>
    <definedName name="baseia">#REF!</definedName>
    <definedName name="baseib">#REF!</definedName>
    <definedName name="baseic">#REF!</definedName>
    <definedName name="baseiia">#REF!</definedName>
    <definedName name="baseiib">#REF!</definedName>
    <definedName name="baseiic">#REF!</definedName>
    <definedName name="baseiiia">#REF!</definedName>
    <definedName name="baseiiib">#REF!</definedName>
    <definedName name="baseiiic">#REF!</definedName>
    <definedName name="baseiiiia">#REF!</definedName>
    <definedName name="baseiiiib">#REF!</definedName>
    <definedName name="baseiiiic">#REF!</definedName>
    <definedName name="BENEFICIOS">#REF!</definedName>
    <definedName name="Bidet_Royal____Aparato">[7]Insumos!#REF!</definedName>
    <definedName name="BIDETBCO">[15]Ana!$F$3635</definedName>
    <definedName name="BIDETBCOPVC">#REF!</definedName>
    <definedName name="BIDETCOL">[15]Ana!$F$3661</definedName>
    <definedName name="BIDETCOLPVC">#REF!</definedName>
    <definedName name="BISAGRA">#REF!</definedName>
    <definedName name="block.8.bnp.20">'[25]Ana. blocks y termin.'!$D$6</definedName>
    <definedName name="BLOCK0.10M">#REF!</definedName>
    <definedName name="BLOCK0.15M">#REF!</definedName>
    <definedName name="BLOCK0.20M">#REF!</definedName>
    <definedName name="BLOCK0.30M">#REF!</definedName>
    <definedName name="BLOCK10">[15]Ana!$F$216</definedName>
    <definedName name="BLOCK12">[15]Ana!$F$227</definedName>
    <definedName name="BLOCK4">[15]Ana!$F$106</definedName>
    <definedName name="BLOCK4RUST">[15]Ana!$F$238</definedName>
    <definedName name="BLOCK5">#REF!</definedName>
    <definedName name="BLOCK6">[15]Ana!$F$139</definedName>
    <definedName name="BLOCK640">[15]Ana!$F$128</definedName>
    <definedName name="BLOCK6VIO2">[15]Ana!$F$150</definedName>
    <definedName name="BLOCK8">[15]Ana!$F$183</definedName>
    <definedName name="BLOCK820">[15]Ana!$F$161</definedName>
    <definedName name="BLOCK820CLLENAS">[15]Ana!$F$205</definedName>
    <definedName name="BLOCK840">[15]Ana!$F$172</definedName>
    <definedName name="BLOCK840CLLENAS">[15]Ana!$F$194</definedName>
    <definedName name="BLOCK8RUST">[15]Ana!$F$248</definedName>
    <definedName name="BLOCKCA">#REF!</definedName>
    <definedName name="BLOCKCALAD666">[15]Ana!$F$253</definedName>
    <definedName name="BLOCKCALAD886">[15]Ana!$F$258</definedName>
    <definedName name="BLOCKCALADORN152040">[15]Ana!$F$263</definedName>
    <definedName name="BLOCKORNAMENTAL">#REF!</definedName>
    <definedName name="Bloques_de_4">[19]Insumos!$B$21:$D$21</definedName>
    <definedName name="Bloques_de_6">[19]Insumos!$B$22:$D$22</definedName>
    <definedName name="Bloques_de_8">[19]Insumos!$B$23:$D$23</definedName>
    <definedName name="bloques4">[20]MATERIALES!#REF!</definedName>
    <definedName name="bloques6">[20]MATERIALES!#REF!</definedName>
    <definedName name="bloques8">[20]MATERIALES!#REF!</definedName>
    <definedName name="BOMBA">#REF!</definedName>
    <definedName name="BOQUILLAFREG">#REF!</definedName>
    <definedName name="BOQUILLALAV">#REF!</definedName>
    <definedName name="BOQUILLALAV212TAPON">#REF!</definedName>
    <definedName name="BOQUILLALAVCRO">#REF!</definedName>
    <definedName name="BOQUILLALAVPVC">#REF!</definedName>
    <definedName name="BORDILLO4">[15]Ana!$F$72</definedName>
    <definedName name="BORDILLO6">[15]Ana!$F$82</definedName>
    <definedName name="BORDILLO8">[15]Ana!$F$92</definedName>
    <definedName name="Borrar_C.A1">[26]Col.Amarre!$J$9:$M$9,[26]Col.Amarre!$J$10:$R$10,[26]Col.Amarre!$AG$13:$AH$13,[26]Col.Amarre!$AJ$11:$AK$11,[26]Col.Amarre!$AP$13:$AQ$13,[26]Col.Amarre!$AR$11:$AS$11,[26]Col.Amarre!$D$16:$M$35,[26]Col.Amarre!$V$16:$AC$35</definedName>
    <definedName name="Borrar_Esc.">[26]Escalera!$J$9:$M$9,[26]Escalera!$J$10:$R$10,[26]Escalera!$AL$14:$AM$14,[26]Escalera!$AL$16:$AM$16,[26]Escalera!$I$16:$M$16,[26]Escalera!$B$19:$AE$32,[26]Escalera!$AN$19:$AQ$32</definedName>
    <definedName name="Borrar_Muros">[26]Muros!$W$15:$Z$15,[26]Muros!$AA$15:$AD$15,[26]Muros!$AF$13,[26]Muros!$K$20:$L$20,[26]Muros!$O$26:$P$26</definedName>
    <definedName name="Borrar_Precio">[27]Cotz.!$F$23:$F$800,[27]Cotz.!$K$280:$K$800</definedName>
    <definedName name="Borrar_V.C1">[28]qqVgas!$J$9:$M$9,[28]qqVgas!$J$10:$R$10,[28]qqVgas!$AJ$11:$AK$11,[28]qqVgas!$AR$11:$AS$11,[28]qqVgas!$AG$13:$AH$13,[28]qqVgas!$AP$13:$AQ$13,[28]qqVgas!$D$16:$AC$195</definedName>
    <definedName name="BOTE">#REF!</definedName>
    <definedName name="Bote_de_Material">[19]Insumos!$B$27:$D$27</definedName>
    <definedName name="BOTEEQUIPO">#REF!</definedName>
    <definedName name="bOTIQUIN01">#REF!</definedName>
    <definedName name="bOTIQUIN02">#REF!</definedName>
    <definedName name="bOTIQUIN03">#REF!</definedName>
    <definedName name="bOTIQUIN04">#REF!</definedName>
    <definedName name="bOTIQUIN05">#REF!</definedName>
    <definedName name="bOTIQUIN06">#REF!</definedName>
    <definedName name="BOTONTIMBRE">[15]Ana!$F$3476</definedName>
    <definedName name="BPLUV4SDR41CONTRA">#REF!</definedName>
    <definedName name="BREAKER15">#REF!</definedName>
    <definedName name="Brigada_de_Topografía__incluyendo_equipos">[19]Insumos!$B$148:$D$148</definedName>
    <definedName name="BRIGADATOPOGRAFICA">#REF!</definedName>
    <definedName name="brochas">#REF!</definedName>
    <definedName name="c.gas.gen">#REF!</definedName>
    <definedName name="CABALLETEBARRO">#REF!</definedName>
    <definedName name="CABALLETEZ29">#REF!</definedName>
    <definedName name="Cable_de_Postensado">#REF!</definedName>
    <definedName name="Cable_de_Postensado_2">#N/A</definedName>
    <definedName name="Cable_de_Postensado_3">#N/A</definedName>
    <definedName name="CABTEJAASFINST">#REF!</definedName>
    <definedName name="CACERO">'[24]Mano de Obra'!$D$778</definedName>
    <definedName name="CACERO60">#REF!</definedName>
    <definedName name="CACEROCOLCIR">#REF!</definedName>
    <definedName name="CACEROCOLML">#REF!</definedName>
    <definedName name="CACEROLOSALIMA">#REF!</definedName>
    <definedName name="CACEROMALLA">#REF!</definedName>
    <definedName name="CACEROML">#REF!</definedName>
    <definedName name="CACEROPI">#REF!</definedName>
    <definedName name="CACEROPORTICO">#REF!</definedName>
    <definedName name="CACERORAMPA">#REF!</definedName>
    <definedName name="CACEROSUBIR2">#REF!</definedName>
    <definedName name="CACEROSUBIR3">#REF!</definedName>
    <definedName name="CACEROSUBIR4">#REF!</definedName>
    <definedName name="CACEROSUBIR5">#REF!</definedName>
    <definedName name="CACEROSUBIR6">#REF!</definedName>
    <definedName name="CACEROVIGAML">#REF!</definedName>
    <definedName name="CACEROZAP">#REF!</definedName>
    <definedName name="cadeneros">'[21]O.M. y Salarios'!#REF!</definedName>
    <definedName name="CADOQUIN">#REF!</definedName>
    <definedName name="CAJA2412">#REF!</definedName>
    <definedName name="CAJA2434">#REF!</definedName>
    <definedName name="CAJA4434">#REF!</definedName>
    <definedName name="CAJAOCTA12">#REF!</definedName>
    <definedName name="cal">#REF!</definedName>
    <definedName name="Cal_Pomier____50_Lbs.">[19]Insumos!$B$29:$D$29</definedName>
    <definedName name="CALADOBARRO66">#REF!</definedName>
    <definedName name="CALADOBARRO88">#REF!</definedName>
    <definedName name="CALELECRI12">#REF!</definedName>
    <definedName name="CALELECRI20">#REF!</definedName>
    <definedName name="CALELECRI30">#REF!</definedName>
    <definedName name="CALELECRI42">#REF!</definedName>
    <definedName name="CALELECRI6">#REF!</definedName>
    <definedName name="CALELECRI60">#REF!</definedName>
    <definedName name="CALELECRI8">#REF!</definedName>
    <definedName name="CALELEIMP20">#REF!</definedName>
    <definedName name="CALELEIMP30">#REF!</definedName>
    <definedName name="CALELEIMP40">#REF!</definedName>
    <definedName name="CALELEIMP80">#REF!</definedName>
    <definedName name="CALICHE">#REF!</definedName>
    <definedName name="CALICHEB">#REF!</definedName>
    <definedName name="CAMARACAL">[15]Ana!$F$3672</definedName>
    <definedName name="CAMARAROC">[15]Ana!$F$3683</definedName>
    <definedName name="CAMARATIE">[15]Ana!$F$3694</definedName>
    <definedName name="camioncama">'[18]Listado Equipos a utilizar'!#REF!</definedName>
    <definedName name="camioneta">'[18]Listado Equipos a utilizar'!#REF!</definedName>
    <definedName name="CAMIONVOLTEO">[20]EQUIPOS!$I$19</definedName>
    <definedName name="CAN">[8]A!#REF!</definedName>
    <definedName name="CANALETACONTRA">#REF!</definedName>
    <definedName name="canali">#REF!</definedName>
    <definedName name="canalii">#REF!</definedName>
    <definedName name="canaliii">#REF!</definedName>
    <definedName name="canaliiii">#REF!</definedName>
    <definedName name="CANDADO">#REF!</definedName>
    <definedName name="Cant">#REF!</definedName>
    <definedName name="Cant_2">"$#REF!.$D$1:$D$65534"</definedName>
    <definedName name="Cant_3">"$#REF!.$D$1:$D$65534"</definedName>
    <definedName name="CANT1">#REF!</definedName>
    <definedName name="CANT1_2">"$#REF!.$D$1:$D$65534"</definedName>
    <definedName name="CANT1_3">"$#REF!.$D$1:$D$65534"</definedName>
    <definedName name="cant10">#REF!</definedName>
    <definedName name="cant2">#REF!</definedName>
    <definedName name="CANT3">#REF!</definedName>
    <definedName name="cant4">[7]Sheet4!$C:$C</definedName>
    <definedName name="cant5">[7]Sheet5!$C:$C</definedName>
    <definedName name="CANT6">#REF!</definedName>
    <definedName name="CANT6_2">"$#REF!.$C$1:$C$65534"</definedName>
    <definedName name="CANT6_3">"$#REF!.$C$1:$C$65534"</definedName>
    <definedName name="cant7">#REF!</definedName>
    <definedName name="Cant8">#REF!</definedName>
    <definedName name="canta">#REF!</definedName>
    <definedName name="canta_2">"$#REF!.$H$1:$H$65534"</definedName>
    <definedName name="canta_3">"$#REF!.$H$1:$H$65534"</definedName>
    <definedName name="CANTIDADPRESUPUESTO">#REF!</definedName>
    <definedName name="CANTIDADPRESUPUESTO_2">"$#REF!.$C$1:$C$65534"</definedName>
    <definedName name="CANTIDADPRESUPUESTO_3">"$#REF!.$C$1:$C$65534"</definedName>
    <definedName name="CANTO">[15]Ana!$F$443</definedName>
    <definedName name="cantp">#REF!</definedName>
    <definedName name="cantp_2">"$#REF!.$J$1:$J$65534"</definedName>
    <definedName name="cantp_3">"$#REF!.$J$1:$J$65534"</definedName>
    <definedName name="cantpre">#REF!</definedName>
    <definedName name="cantpre_2">"$#REF!.$D$1:$D$65534"</definedName>
    <definedName name="cantpre_3">"$#REF!.$D$1:$D$65534"</definedName>
    <definedName name="cantt">#REF!</definedName>
    <definedName name="cantt_2">"$#REF!.$L$1:$L$65534"</definedName>
    <definedName name="cantt_3">"$#REF!.$L$1:$L$65534"</definedName>
    <definedName name="CAOBA">#REF!</definedName>
    <definedName name="Capatazequipo">[20]OBRAMANO!$F$81</definedName>
    <definedName name="CAR.SOC">'[29]Cargas Sociales'!$G$23</definedName>
    <definedName name="Car.Soc.">'[17]Cargas Sociales'!$G$29</definedName>
    <definedName name="CARANTEPECHO">#REF!</definedName>
    <definedName name="CARANTEPH10">#REF!</definedName>
    <definedName name="CARARCOFONDO20RADIO3">#REF!</definedName>
    <definedName name="CARASB36">#REF!</definedName>
    <definedName name="CARASB36ENLATES">#REF!</definedName>
    <definedName name="CARASB38">#REF!</definedName>
    <definedName name="CARASB38ENLATES">#REF!</definedName>
    <definedName name="CARCABASB">#REF!</definedName>
    <definedName name="CARCABZINC">#REF!</definedName>
    <definedName name="CARCIELORASB2X2">#REF!</definedName>
    <definedName name="CARCIELORCARCOSTILLA">#REF!</definedName>
    <definedName name="CARCIELORPLY2X2">#REF!</definedName>
    <definedName name="CARCIELORPLYCARPIEDRA">#REF!</definedName>
    <definedName name="CARCOL1X1CONF">#REF!</definedName>
    <definedName name="CARCOL1X1INST">#REF!</definedName>
    <definedName name="CARCOL2TAPA10RETALLE">#REF!</definedName>
    <definedName name="CARCOL2TAPA20RETALLE">#REF!</definedName>
    <definedName name="CARCOL2TAPA30">#REF!</definedName>
    <definedName name="CARCOL2TAPA30RETALLE">#REF!</definedName>
    <definedName name="CARCOL2TAPA40">#REF!</definedName>
    <definedName name="CARCOL2TAPA50">#REF!</definedName>
    <definedName name="CARCOL30">#REF!</definedName>
    <definedName name="CARCOL30X30CONF">#REF!</definedName>
    <definedName name="CARCOL30X30INST">#REF!</definedName>
    <definedName name="CARCOL40X40CONF">#REF!</definedName>
    <definedName name="CARCOL40X40INST">#REF!</definedName>
    <definedName name="CARCOL50">#REF!</definedName>
    <definedName name="CARCOL50X50CONF">#REF!</definedName>
    <definedName name="CARCOL50X50INST">#REF!</definedName>
    <definedName name="CARCOL60X60CONF">#REF!</definedName>
    <definedName name="CARCOL60X60INST">#REF!</definedName>
    <definedName name="CARCOL70X70CONF">#REF!</definedName>
    <definedName name="CARCOL70X70INST">#REF!</definedName>
    <definedName name="CARCOL80X80CONF">#REF!</definedName>
    <definedName name="CARCOL80X80INST">#REF!</definedName>
    <definedName name="CARCOLAMARRE">#REF!</definedName>
    <definedName name="CARCOLCONICA50">#REF!</definedName>
    <definedName name="CARCOLCONICA60">#REF!</definedName>
    <definedName name="CARCOLRED50">#REF!</definedName>
    <definedName name="CARCOLRED60">#REF!</definedName>
    <definedName name="CARDIN20LUZ2">#REF!</definedName>
    <definedName name="CARDIN40LUZ2">#REF!</definedName>
    <definedName name="CARDIVPLY1">#REF!</definedName>
    <definedName name="CARDIVPLY2">#REF!</definedName>
    <definedName name="CARETEO">[15]Ana!$F$366</definedName>
    <definedName name="CARFP275">#REF!</definedName>
    <definedName name="CARFP3">#REF!</definedName>
    <definedName name="CARFP4">#REF!</definedName>
    <definedName name="CARFP5">#REF!</definedName>
    <definedName name="CARFP6">#REF!</definedName>
    <definedName name="cargador">'[18]Listado Equipos a utilizar'!#REF!</definedName>
    <definedName name="CARGADORB">[30]EQUIPOS!$D$13</definedName>
    <definedName name="carguio.retro.pala">'[17]Analisis Unitarios'!$E$519</definedName>
    <definedName name="CARLOSAPLA">#REF!</definedName>
    <definedName name="CARLOSAVARIASAGUAS">#REF!</definedName>
    <definedName name="CARMURO">#REF!</definedName>
    <definedName name="CARMUROCONF">#REF!</definedName>
    <definedName name="CARMUROINST">#REF!</definedName>
    <definedName name="CARP1">#REF!</definedName>
    <definedName name="CARP2">#REF!</definedName>
    <definedName name="CARPDINTEL">#REF!</definedName>
    <definedName name="Carpint.Columna.30.30">'[25]Costos Mano de Obra'!$O$71</definedName>
    <definedName name="CARPVIGA2040">#REF!</definedName>
    <definedName name="CARPVIGA3050">#REF!</definedName>
    <definedName name="CARPVIGA3060">#REF!</definedName>
    <definedName name="CARPVIGA4080">#REF!</definedName>
    <definedName name="CARRAMPA">#REF!</definedName>
    <definedName name="CARRAMPALISACONF">#REF!</definedName>
    <definedName name="CARRASTRE2">#REF!</definedName>
    <definedName name="CARRASTRE3">#REF!</definedName>
    <definedName name="CARRASTRE5">#REF!</definedName>
    <definedName name="Carretilla____2_P3_______TIPO_JEEP">[7]Insumos!#REF!</definedName>
    <definedName name="CARSISALENLATES">#REF!</definedName>
    <definedName name="CARTIJATOR">#REF!</definedName>
    <definedName name="CARTIJCLAV">#REF!</definedName>
    <definedName name="CARVIGAAMA1520X20">#REF!</definedName>
    <definedName name="CARVIGAAMA1520X30">#REF!</definedName>
    <definedName name="CARVIGAAMA1520X40">#REF!</definedName>
    <definedName name="CARVIGAAMA1520X50">#REF!</definedName>
    <definedName name="CARVIGAFONDOH10">#REF!</definedName>
    <definedName name="CARVIGAINVFONDO10">#REF!</definedName>
    <definedName name="CARVIGAINVTAPA10">#REF!</definedName>
    <definedName name="CARVIGATAPAH10">#REF!</definedName>
    <definedName name="CARVIGZAP40X40">#REF!</definedName>
    <definedName name="CARVIGZAP50X50">#REF!</definedName>
    <definedName name="CARVIGZAP60X60">#REF!</definedName>
    <definedName name="CARVUELO1">#REF!</definedName>
    <definedName name="CARVUELO10">#REF!</definedName>
    <definedName name="CARVUELO20">#REF!</definedName>
    <definedName name="CARVUELO30">#REF!</definedName>
    <definedName name="CARVUELO40">#REF!</definedName>
    <definedName name="CARVUELO5090">#REF!</definedName>
    <definedName name="CARZINC">#REF!</definedName>
    <definedName name="CARZINCENLATES">#REF!</definedName>
    <definedName name="CASBESTO">#REF!</definedName>
    <definedName name="CASCAJO">#REF!</definedName>
    <definedName name="Cascajo_Limpio">[19]Insumos!$B$13:$D$13</definedName>
    <definedName name="Cascajo_Sucio">[7]Insumos!#REF!</definedName>
    <definedName name="CASETA200">[15]Ana!$F$290</definedName>
    <definedName name="CASETA200M2">[15]Ana!$F$291</definedName>
    <definedName name="CASETA500">[15]Ana!$F$327</definedName>
    <definedName name="CASETAM2">[15]Ana!$F$328</definedName>
    <definedName name="Casting_Bed">#REF!</definedName>
    <definedName name="Casting_Bed_2">#N/A</definedName>
    <definedName name="Casting_Bed_3">#N/A</definedName>
    <definedName name="CAT214BFT">[20]EQUIPOS!$I$15</definedName>
    <definedName name="Cat950B">[20]EQUIPOS!$I$14</definedName>
    <definedName name="CAVOSC">#REF!</definedName>
    <definedName name="CB">#REF!</definedName>
    <definedName name="CBAJVEN2">#REF!</definedName>
    <definedName name="CBAJVEN3">#REF!</definedName>
    <definedName name="CBAJVEN6">#REF!</definedName>
    <definedName name="CBANERALIV">#REF!</definedName>
    <definedName name="CBANERAPES">#REF!</definedName>
    <definedName name="CBASEBAN">#REF!</definedName>
    <definedName name="CBIDET">#REF!</definedName>
    <definedName name="CBLOCK10">#REF!</definedName>
    <definedName name="CBLOCK12">#REF!</definedName>
    <definedName name="CBLOCK4">#REF!</definedName>
    <definedName name="CBLOCK5">#REF!</definedName>
    <definedName name="CBLOCK52520">#REF!</definedName>
    <definedName name="CBLOCK6">#REF!</definedName>
    <definedName name="CBLOCK6818">#REF!</definedName>
    <definedName name="CBLOCK8">#REF!</definedName>
    <definedName name="CBLOCKCRI">#REF!</definedName>
    <definedName name="CBLOCKIRR">#REF!</definedName>
    <definedName name="CBLOCKORN">#REF!</definedName>
    <definedName name="CBOTON">#REF!</definedName>
    <definedName name="CBREAKERS">#REF!</definedName>
    <definedName name="CCAMINS2">#REF!</definedName>
    <definedName name="CCAMINS3Y4">#REF!</definedName>
    <definedName name="CCAMINS5Y6">#REF!</definedName>
    <definedName name="CCOLAGUA1">#REF!</definedName>
    <definedName name="CCOLAGUA12">#REF!</definedName>
    <definedName name="CCOLAGUA2">#REF!</definedName>
    <definedName name="CDESAGUE2">#REF!</definedName>
    <definedName name="CDESAGUE3Y4">#REF!</definedName>
    <definedName name="CDESAGUE3Y4CONPARRILLA">#REF!</definedName>
    <definedName name="CDESAGUEP2">#REF!</definedName>
    <definedName name="CDESAGUEP3">#REF!</definedName>
    <definedName name="CDESAGUEP5">#REF!</definedName>
    <definedName name="CDUCHA">#REF!</definedName>
    <definedName name="CEDRO">#REF!</definedName>
    <definedName name="cem">[16]Precio!$F$9</definedName>
    <definedName name="CEMCPVC14">#REF!</definedName>
    <definedName name="CEMCPVCPINTA">#REF!</definedName>
    <definedName name="cemento">#REF!</definedName>
    <definedName name="cemento.pañete">'[31]Insumos materiales'!$J$20</definedName>
    <definedName name="Cemento_1">#N/A</definedName>
    <definedName name="Cemento_2">#N/A</definedName>
    <definedName name="Cemento_3">#N/A</definedName>
    <definedName name="Cemento_Blanco">[19]Insumos!$B$32:$D$32</definedName>
    <definedName name="CEMENTO_GRIS_FDA">'[23]MATERIALES LISTADO'!$D$17</definedName>
    <definedName name="cementoblanco">[20]MATERIALES!#REF!</definedName>
    <definedName name="CEMENTOG">#REF!</definedName>
    <definedName name="cementogris">[20]MATERIALES!$G$17</definedName>
    <definedName name="CEMENTOP">#REF!</definedName>
    <definedName name="CEMENTOPVCCANOPINTA">#REF!</definedName>
    <definedName name="CEMPALMEAGUA1">#REF!</definedName>
    <definedName name="CEMPALMEAGUA112">#REF!</definedName>
    <definedName name="CEMPALMEAGUA114">#REF!</definedName>
    <definedName name="CEMPALMEAGUA1234">#REF!</definedName>
    <definedName name="CEMPALMEAGUA2">#REF!</definedName>
    <definedName name="ceramcr33">[20]MATERIALES!#REF!</definedName>
    <definedName name="ceramcriolla">[20]MATERIALES!#REF!</definedName>
    <definedName name="Ceramica.Criolla.40.40">'[25]Insumos materiales'!$J$48</definedName>
    <definedName name="Cerámica_30x30_Pared">[19]Insumos!$B$35:$D$35</definedName>
    <definedName name="Cerámica_Italiana_Pared">[19]Insumos!$B$34:$D$34</definedName>
    <definedName name="ceramicaitalia">[20]MATERIALES!#REF!</definedName>
    <definedName name="ceramicaitaliapared">[20]MATERIALES!#REF!</definedName>
    <definedName name="ceramicaitalipared">[20]MATERIALES!#REF!</definedName>
    <definedName name="ceramicapared">'[29]Analisis Unit. '!$F$48</definedName>
    <definedName name="CERAMICAPAREDP">#REF!</definedName>
    <definedName name="CERAMICAPAREDS">#REF!</definedName>
    <definedName name="CERAMICAPISOP">#REF!</definedName>
    <definedName name="CERAMICAPISOS">#REF!</definedName>
    <definedName name="ceramicapp">#REF!</definedName>
    <definedName name="CESCHCH">#REF!</definedName>
    <definedName name="CFREGADERO1CAMARA">#REF!</definedName>
    <definedName name="CFREGADERO2CAMARAS">#REF!</definedName>
    <definedName name="cfrontal">'[21]Resumen Precio Equipos'!$I$16</definedName>
    <definedName name="CG">#REF!</definedName>
    <definedName name="chazo">[20]OBRAMANO!#REF!</definedName>
    <definedName name="CHAZO25">#REF!</definedName>
    <definedName name="CHAZO30">#REF!</definedName>
    <definedName name="CHAZO40">#REF!</definedName>
    <definedName name="CHAZOCERAMICA">#REF!</definedName>
    <definedName name="CHAZOLADRILLO">#REF!</definedName>
    <definedName name="Chazos____Corte">[19]Insumos!$B$46:$D$46</definedName>
    <definedName name="CHAZOZOCALO">#REF!</definedName>
    <definedName name="chilena">#REF!</definedName>
    <definedName name="Chofercisterna">[20]OBRAMANO!$F$79</definedName>
    <definedName name="CINODORO">#REF!</definedName>
    <definedName name="CINODOROFLUXOMETRO">#REF!</definedName>
    <definedName name="CINT1">#REF!</definedName>
    <definedName name="CINT2">#REF!</definedName>
    <definedName name="CINT3">#REF!</definedName>
    <definedName name="CINT3V">#REF!</definedName>
    <definedName name="CINT4V">#REF!</definedName>
    <definedName name="CINTAPELIGRO">#REF!</definedName>
    <definedName name="CINTPIL">#REF!</definedName>
    <definedName name="CISEGMONO100">#REF!</definedName>
    <definedName name="CISEGMONO30">#REF!</definedName>
    <definedName name="CISEGMONO60">#REF!</definedName>
    <definedName name="cisterna">'[18]Listado Equipos a utilizar'!$I$11</definedName>
    <definedName name="CISTERNA4CAL">[15]Ana!$F$3759</definedName>
    <definedName name="CISTERNA4ROC">[15]Ana!$F$3779</definedName>
    <definedName name="CISTERNA8TIE">[15]Ana!$F$3799</definedName>
    <definedName name="CLADRILLOS">#REF!</definedName>
    <definedName name="CLAVADERO1">#REF!</definedName>
    <definedName name="CLAVADERO2">#REF!</definedName>
    <definedName name="CLAVAMANOS">#REF!</definedName>
    <definedName name="CLAVCLI">#REF!</definedName>
    <definedName name="CLAVEMP">#REF!</definedName>
    <definedName name="CLAVO">#REF!</definedName>
    <definedName name="CLAVOA">#REF!</definedName>
    <definedName name="CLAVOGALV">#REF!</definedName>
    <definedName name="CLAVOGALVCARTON">#REF!</definedName>
    <definedName name="Clavos">#REF!</definedName>
    <definedName name="Clavos_2">#N/A</definedName>
    <definedName name="Clavos_3">#N/A</definedName>
    <definedName name="Clavos_Corriente">[19]Insumos!$B$47:$D$47</definedName>
    <definedName name="CLAVOSAC">#REF!</definedName>
    <definedName name="CLAVOSACERO">#REF!</definedName>
    <definedName name="CLAVOSCORRIENTES">#REF!</definedName>
    <definedName name="CLAVOZINC">#REF!</definedName>
    <definedName name="CLAVPATAS">#REF!</definedName>
    <definedName name="CLAVPEDES">#REF!</definedName>
    <definedName name="CLAVSALON">#REF!</definedName>
    <definedName name="CLLAVEDUCHA">#REF!</definedName>
    <definedName name="CLUCES">#REF!</definedName>
    <definedName name="CMALLA10">#REF!</definedName>
    <definedName name="CMALLA3">#REF!</definedName>
    <definedName name="CMALLA4">#REF!</definedName>
    <definedName name="CMALLA6">#REF!</definedName>
    <definedName name="CMALLA73">#REF!</definedName>
    <definedName name="CMEZCLADORA">#REF!</definedName>
    <definedName name="CO">#REF!</definedName>
    <definedName name="CODIGO">#REF!</definedName>
    <definedName name="CODO1">#REF!</definedName>
    <definedName name="CODO112">#REF!</definedName>
    <definedName name="CODO12">#REF!</definedName>
    <definedName name="CODO2E">#REF!</definedName>
    <definedName name="CODO3">#REF!</definedName>
    <definedName name="CODO34">#REF!</definedName>
    <definedName name="CODO3E">#REF!</definedName>
    <definedName name="CODO4">#REF!</definedName>
    <definedName name="CODOCPVC12X90">#REF!</definedName>
    <definedName name="CODOCPVC34X90">#REF!</definedName>
    <definedName name="CODOHG112X90">#REF!</definedName>
    <definedName name="CODOHG12X90">#REF!</definedName>
    <definedName name="CODOHG1X90">#REF!</definedName>
    <definedName name="CODOHG212X90">#REF!</definedName>
    <definedName name="CODOHG2X90">#REF!</definedName>
    <definedName name="CODOHG34X90">#REF!</definedName>
    <definedName name="CODOHG3X90">#REF!</definedName>
    <definedName name="CODOHG4X90">#REF!</definedName>
    <definedName name="CODONHG112X90">#REF!</definedName>
    <definedName name="CODONHG12X90">#REF!</definedName>
    <definedName name="CODONHG1X90">#REF!</definedName>
    <definedName name="CODONHG212X90">#REF!</definedName>
    <definedName name="CODONHG2X90">#REF!</definedName>
    <definedName name="CODONHG34X90">#REF!</definedName>
    <definedName name="CODONHG3X90">#REF!</definedName>
    <definedName name="CODONHG4X90">#REF!</definedName>
    <definedName name="CODOPVCDREN2X45">#REF!</definedName>
    <definedName name="CODOPVCDREN2X90">#REF!</definedName>
    <definedName name="CODOPVCDREN3X45">#REF!</definedName>
    <definedName name="CODOPVCDREN3X90">#REF!</definedName>
    <definedName name="CODOPVCDREN4X45">#REF!</definedName>
    <definedName name="CODOPVCDREN4X90">#REF!</definedName>
    <definedName name="CODOPVCDREN6X45">#REF!</definedName>
    <definedName name="CODOPVCPRES112X90">#REF!</definedName>
    <definedName name="CODOPVCPRES12X90">#REF!</definedName>
    <definedName name="CODOPVCPRES1X90">#REF!</definedName>
    <definedName name="CODOPVCPRES2X90">#REF!</definedName>
    <definedName name="CODOPVCPRES34X90">#REF!</definedName>
    <definedName name="CODOPVCPRES3X90">#REF!</definedName>
    <definedName name="CODOPVCPRES4X90">#REF!</definedName>
    <definedName name="CODOPVCPRES6X90">#REF!</definedName>
    <definedName name="coe.esp.gra">#REF!</definedName>
    <definedName name="coef.2">'[32]Desembolso de Caja'!$I$7</definedName>
    <definedName name="coef.adm.">#REF!</definedName>
    <definedName name="coef.gas.adm">'[17]Datos a Project'!$L$15</definedName>
    <definedName name="COLAEXTLAV">#REF!</definedName>
    <definedName name="COLAGUA2SCH40CONTRA">#REF!</definedName>
    <definedName name="COLC1">#REF!</definedName>
    <definedName name="COLC2">#REF!</definedName>
    <definedName name="COLC3CIR">#REF!</definedName>
    <definedName name="COLC4">#REF!</definedName>
    <definedName name="Coloc._bloque_4x_8_x16_pulgs.">#REF!</definedName>
    <definedName name="Coloc.Block.4">'[31]Costos Mano de Obra'!$O$38</definedName>
    <definedName name="Coloc.Block.6">'[25]Costos Mano de Obra'!$O$37</definedName>
    <definedName name="Coloc.Ceramica.Pisos">'[25]Costos Mano de Obra'!$O$46</definedName>
    <definedName name="colocblock6">'[29]Analisis Unit. '!$F$24</definedName>
    <definedName name="colorante">#REF!</definedName>
    <definedName name="CommHdr">#REF!</definedName>
    <definedName name="CommLabel">#REF!</definedName>
    <definedName name="COMPENS">#REF!</definedName>
    <definedName name="Compresores">[20]EQUIPOS!$I$28</definedName>
    <definedName name="concreto">#REF!</definedName>
    <definedName name="concreto_2">#N/A</definedName>
    <definedName name="CONDULET1">#REF!</definedName>
    <definedName name="CONDULET112">#REF!</definedName>
    <definedName name="CONDULET2">#REF!</definedName>
    <definedName name="CONDULET3">#REF!</definedName>
    <definedName name="CONDULET34">#REF!</definedName>
    <definedName name="CONDULET4">#REF!</definedName>
    <definedName name="CONEXBAJ4SDR41A6CONTRA">#REF!</definedName>
    <definedName name="CONEXCLOACA">#REF!</definedName>
    <definedName name="CONFPUERTABISCLA">#REF!</definedName>
    <definedName name="CONFPUERTACLA">#REF!</definedName>
    <definedName name="CONFPUERTAFORROZINC">#REF!</definedName>
    <definedName name="CONFPUERTAPLUM">#REF!</definedName>
    <definedName name="CONTENTELFORDM">[15]Ana!$F$343</definedName>
    <definedName name="CONTENTELFORDM3">[15]Ana!$F$342</definedName>
    <definedName name="control">#REF!</definedName>
    <definedName name="control_2">"$#REF!.$#REF!$#REF!:#REF!#REF!"</definedName>
    <definedName name="control_3">"$#REF!.$#REF!$#REF!:#REF!#REF!"</definedName>
    <definedName name="CORINAL12FALDA">#REF!</definedName>
    <definedName name="CORINALCEM">#REF!</definedName>
    <definedName name="CORINALFALDA">#REF!</definedName>
    <definedName name="CORINALPEQ">#REF!</definedName>
    <definedName name="correa8">[13]analisis!$G$773</definedName>
    <definedName name="Corte_y_Bote_Material____C_E">[7]Insumos!#REF!</definedName>
    <definedName name="CORTEEQUIPO">#REF!</definedName>
    <definedName name="costo.alquiler.casa">'[17]Analisis Unitarios'!$F$56</definedName>
    <definedName name="costo.andamio.panete">'[17]Analisis Unitarios'!$F$35</definedName>
    <definedName name="costo.bajada.block">'[17]Analisis Unitarios'!$F$37</definedName>
    <definedName name="costo.bajada.ladrillo">'[17]Analisis Unitarios'!$F$38</definedName>
    <definedName name="costo.bajada.mat.m3">'[17]Analisis Unitarios'!$F$39</definedName>
    <definedName name="costo.block8">'[17]Analisis Unitarios'!$F$74</definedName>
    <definedName name="costo.camion.cisterna">'[17]Analisis Unitarios'!$E$331</definedName>
    <definedName name="costo.carguio.exc">'[33]Analisis Unitarios'!$E$173</definedName>
    <definedName name="costo.carguio.mat">'[17]Analisis Unitarios'!$E$526</definedName>
    <definedName name="costo.codo.pvc.media.presion">#REF!</definedName>
    <definedName name="costo.coloc.afalto.2.5.pulg">'[17]Analisis Unitarios'!$F$61</definedName>
    <definedName name="costo.coloc.guardera">'[17]Analisis Unitarios'!$F$36</definedName>
    <definedName name="costo.demoli.baden">'[17]Analisis Unitarios'!$E$1687</definedName>
    <definedName name="costo.demoli.registro.1.5">'[17]Analisis Unitarios'!$E$1673</definedName>
    <definedName name="costo.enc.des.losas.35">'[17]Analisis Unitarios'!$F$43</definedName>
    <definedName name="costo.enc.des.muro.20">'[17]Analisis Unitarios'!$F$42</definedName>
    <definedName name="costo.fd.cemento">'[17]Analisis Unitarios'!$F$122</definedName>
    <definedName name="costo.gl.ac30">'[17]Analisis Unitarios'!$F$129</definedName>
    <definedName name="costo.gl.aceite.formaleta">'[17]Analisis Unitarios'!$F$70</definedName>
    <definedName name="costo.gl.agua">'[17]Analisis Unitarios'!$F$120</definedName>
    <definedName name="costo.gl.gasoil">'[17]Analisis Unitarios'!$F$97</definedName>
    <definedName name="costo.gl.gasolina.reg">'[17]Analisis Unitarios'!$F$99</definedName>
    <definedName name="costo.gl.kerone">'[17]Analisis Unitarios'!$F$130</definedName>
    <definedName name="costo.gl.tangi">#REF!</definedName>
    <definedName name="costo.grader.cat.140h">'[17]Analisis Unitarios'!$E$305</definedName>
    <definedName name="costo.horm.ind.140">'[17]Analisis Unitarios'!$F$103</definedName>
    <definedName name="costo.horm.ind.180">'[17]Analisis Unitarios'!$F$105</definedName>
    <definedName name="costo.horm.ind.210">'[17]Analisis Unitarios'!$F$106</definedName>
    <definedName name="costo.horm.ind.240">'[17]Analisis Unitarios'!$F$107</definedName>
    <definedName name="costo.ladrillo">'[17]Analisis Unitarios'!$F$77</definedName>
    <definedName name="costo.lb.ala.12">'[17]Analisis Unitarios'!$F$80</definedName>
    <definedName name="costo.lb.ala.18">'[17]Analisis Unitarios'!$F$79</definedName>
    <definedName name="costo.lb.clavo.corriente">'[17]Analisis Unitarios'!$F$73</definedName>
    <definedName name="costo.letrero.preventivo">'[17]Analisis Unitarios'!$F$113</definedName>
    <definedName name="costo.m2.distrib">'[17]Analisis Unitarios'!$E$1701</definedName>
    <definedName name="costo.m2.distrib.agreg">'[17]Analisis Unitarios'!$E$1712</definedName>
    <definedName name="costo.m3.arena">'[17]Analisis Unitarios'!$F$124</definedName>
    <definedName name="costo.m3.arena.panete">'[17]Analisis Unitarios'!$F$119</definedName>
    <definedName name="costo.m3.arena.rell">'[17]Analisis Unitarios'!$F$125</definedName>
    <definedName name="costo.m3.base">'[17]Analisis Unitarios'!$F$126</definedName>
    <definedName name="costo.m3.bomba.arrastre">'[17]Analisis Unitarios'!$F$109</definedName>
    <definedName name="costo.m3.grava">'[17]Analisis Unitarios'!$F$128</definedName>
    <definedName name="costo.m3.gravoarena">'[17]Analisis Unitarios'!$F$123</definedName>
    <definedName name="costo.m3.horm.trompo">'[17]Analisis Unitarios'!$E$700</definedName>
    <definedName name="costo.m3.sub.base">'[17]Analisis Unitarios'!$F$127</definedName>
    <definedName name="costo.mat.relleno">'[17]Analisis Unitarios'!$F$121</definedName>
    <definedName name="costo.mezcla.1.3">'[17]Analisis Unitarios'!$E$673</definedName>
    <definedName name="costo.mezcla.1.3.5">'[17]Analisis Unitarios'!$E$683</definedName>
    <definedName name="costo.ml.hilo.nylon">'[17]Analisis Unitarios'!$F$72</definedName>
    <definedName name="costo.mo.acera">'[17]Analisis Unitarios'!$F$41</definedName>
    <definedName name="costo.mo.block.8">'[17]Analisis Unitarios'!$F$30</definedName>
    <definedName name="costo.mo.conten">'[17]Analisis Unitarios'!$F$40</definedName>
    <definedName name="costo.mo.ladrillo">'[17]Analisis Unitarios'!$F$33</definedName>
    <definedName name="costo.mo.m2.panete">'[17]Analisis Unitarios'!$F$34</definedName>
    <definedName name="costo.mo.qq.acero">'[17]Analisis Unitarios'!$F$44</definedName>
    <definedName name="costo.mortero.panete">'[17]Analisis Unitarios'!$E$691</definedName>
    <definedName name="costo.p2.pinobruto">'[17]Analisis Unitarios'!$F$71</definedName>
    <definedName name="costo.pala.966">'[33]Analisis Unitarios'!$E$151</definedName>
    <definedName name="costo.pala.cat.966d">'[17]Analisis Unitarios'!$E$313</definedName>
    <definedName name="costo.panete">'[17]Analisis Unitarios'!$E$711</definedName>
    <definedName name="costo.pl.madera.4.2">'[17]Analisis Unitarios'!$F$69</definedName>
    <definedName name="costo.plancha.madera.4.8">'[17]Analisis Unitarios'!$F$68</definedName>
    <definedName name="costo.qq.acero">'[17]Analisis Unitarios'!$F$78</definedName>
    <definedName name="costo.retro.cat.225">'[17]Analisis Unitarios'!$E$289</definedName>
    <definedName name="costo.retro.cat.416">'[17]Analisis Unitarios'!$E$297</definedName>
    <definedName name="costo.rodillo.dinapac.ca25">'[17]Analisis Unitarios'!$E$321</definedName>
    <definedName name="costo.sumin.asfalto">'[17]Analisis Unitarios'!$F$60</definedName>
    <definedName name="costo.tapa.registro">'[17]Analisis Unitarios'!$F$67</definedName>
    <definedName name="costo.transp.gl.ac30">'[17]Analisis Unitarios'!$F$131</definedName>
    <definedName name="costo.traslado.corto.patana">'[17]Analisis Unitarios'!$F$96</definedName>
    <definedName name="costo.traslado.largo.patana">'[17]Analisis Unitarios'!$F$95</definedName>
    <definedName name="costo.tub.18">'[17]Analisis Unitarios'!$F$93</definedName>
    <definedName name="costo.tub.21">'[17]Analisis Unitarios'!$F$92</definedName>
    <definedName name="costo.tub.24">'[17]Analisis Unitarios'!$F$91</definedName>
    <definedName name="costo.tub.36">'[17]Analisis Unitarios'!$F$89</definedName>
    <definedName name="costo.tub.42">'[17]Analisis Unitarios'!$F$88</definedName>
    <definedName name="costo.tub.48">'[17]Analisis Unitarios'!$F$87</definedName>
    <definedName name="costo.tub.60">'[17]Analisis Unitarios'!$F$86</definedName>
    <definedName name="costo.tub.72">'[17]Analisis Unitarios'!$F$85</definedName>
    <definedName name="costo.tub.8">'[17]Analisis Unitarios'!$F$94</definedName>
    <definedName name="costo.tubo.pvc.media.presion">#REF!</definedName>
    <definedName name="costocapataz">'[29]Analisis Unit. '!$G$3</definedName>
    <definedName name="costoobrero">'[29]Analisis Unit. '!$G$5</definedName>
    <definedName name="costotecesp">'[29]Analisis Unit. '!$G$4</definedName>
    <definedName name="COT_302">#REF!</definedName>
    <definedName name="COT_360">#REF!</definedName>
    <definedName name="COT_361">#REF!</definedName>
    <definedName name="COT_364">#REF!</definedName>
    <definedName name="COTIZADO_EN">#REF!</definedName>
    <definedName name="CPANEL">#REF!</definedName>
    <definedName name="cprestamo">[30]EQUIPOS!$D$27</definedName>
    <definedName name="CPVC">#REF!</definedName>
    <definedName name="CPVCTANGIT125">#REF!</definedName>
    <definedName name="CPVCTANGIT230">#REF!</definedName>
    <definedName name="CPVCTANGIT460">#REF!</definedName>
    <definedName name="CPVCTANGIT920">#REF!</definedName>
    <definedName name="CRISTMIN">#REF!</definedName>
    <definedName name="CSALIDA1">#REF!</definedName>
    <definedName name="CSALIDA112">#REF!</definedName>
    <definedName name="CSALIDA114">#REF!</definedName>
    <definedName name="CSALIDA12Y34">#REF!</definedName>
    <definedName name="CSALIDA2">#REF!</definedName>
    <definedName name="CTC">#REF!</definedName>
    <definedName name="CTEJA">#REF!</definedName>
    <definedName name="CTG1CAM">#REF!</definedName>
    <definedName name="CTG2CAM">#REF!</definedName>
    <definedName name="CTIMBRECOR">#REF!</definedName>
    <definedName name="CTUBHG12Y34">#REF!</definedName>
    <definedName name="Cuadro_Resumen">#REF!</definedName>
    <definedName name="CUB">[1]Presup.!#REF!</definedName>
    <definedName name="Cubo_para_vaciado_de_Hormigón">#REF!</definedName>
    <definedName name="Cubo_para_vaciado_de_Hormigón_2">#N/A</definedName>
    <definedName name="Cubo_para_vaciado_de_Hormigón_3">#N/A</definedName>
    <definedName name="CUBREFALTA38">#REF!</definedName>
    <definedName name="cunetasi">#REF!</definedName>
    <definedName name="cunetasii">#REF!</definedName>
    <definedName name="cunetasiii">#REF!</definedName>
    <definedName name="cunetasiiii">#REF!</definedName>
    <definedName name="Curado_y_Aditivo">#REF!</definedName>
    <definedName name="Curado_y_Aditivo_2">#N/A</definedName>
    <definedName name="Curado_y_Aditivo_3">#N/A</definedName>
    <definedName name="CVERTEDERO">#REF!</definedName>
    <definedName name="cvi">#REF!</definedName>
    <definedName name="cvii">#REF!</definedName>
    <definedName name="cviii">#REF!</definedName>
    <definedName name="cviiii">#REF!</definedName>
    <definedName name="CZINC">#REF!</definedName>
    <definedName name="CZOCCOR">#REF!</definedName>
    <definedName name="CZOCCORESC">#REF!</definedName>
    <definedName name="CZOCGRAESC">#REF!</definedName>
    <definedName name="CZOCGRAPISO">#REF!</definedName>
    <definedName name="D">[34]peso!#REF!</definedName>
    <definedName name="D_2">#N/A</definedName>
    <definedName name="D_3">#N/A</definedName>
    <definedName name="D7H">[20]EQUIPOS!$I$9</definedName>
    <definedName name="D8K">[20]EQUIPOS!$I$8</definedName>
    <definedName name="d8r">'[18]Listado Equipos a utilizar'!#REF!</definedName>
    <definedName name="D8T">'[21]Resumen Precio Equipos'!$I$13</definedName>
    <definedName name="DD">#REF!</definedName>
    <definedName name="DEDE" hidden="1">#REF!</definedName>
    <definedName name="DEDE2" hidden="1">#REF!</definedName>
    <definedName name="DEDE3" hidden="1">#REF!</definedName>
    <definedName name="DEDE4">#REF!</definedName>
    <definedName name="DEDE5" hidden="1">#REF!</definedName>
    <definedName name="DEDE6" hidden="1">#REF!</definedName>
    <definedName name="DEDE7" hidden="1">#REF!</definedName>
    <definedName name="DEDE8">#REF!</definedName>
    <definedName name="deducciones">#REF!</definedName>
    <definedName name="deducciones_2">"$#REF!.$M$62"</definedName>
    <definedName name="deducciones_3">"$#REF!.$M$62"</definedName>
    <definedName name="del">#REF!</definedName>
    <definedName name="demo">#REF!</definedName>
    <definedName name="DERRCEMBLANCO">#REF!</definedName>
    <definedName name="DERRCEMGRIS">#REF!</definedName>
    <definedName name="Derretido_Blanco">[19]Insumos!$B$50:$D$50</definedName>
    <definedName name="DERRETIDOBCO">#REF!</definedName>
    <definedName name="DERRETIDOBLANCO">#REF!</definedName>
    <definedName name="DERRETIDOCOLOR">#REF!</definedName>
    <definedName name="derretidocrema">#REF!</definedName>
    <definedName name="DERRETIDOGRIS">#REF!</definedName>
    <definedName name="Desagüe_de_piso_de_2______INST.">[7]Insumos!#REF!</definedName>
    <definedName name="Desagüe_de_techo_de_3">[7]Insumos!#REF!</definedName>
    <definedName name="Desagüe_de_techo_de_4">[7]Insumos!#REF!</definedName>
    <definedName name="DESAGUEBANERA">#REF!</definedName>
    <definedName name="DESAGUEDOBLEFRE">#REF!</definedName>
    <definedName name="DESCRIPCION">#REF!</definedName>
    <definedName name="DESENCARCO">#REF!</definedName>
    <definedName name="DESENCCOL">#REF!</definedName>
    <definedName name="DESENCDIN">#REF!</definedName>
    <definedName name="DESENCFP275">#REF!</definedName>
    <definedName name="DESENCFPADIC">#REF!</definedName>
    <definedName name="DESENCVIGA">#REF!</definedName>
    <definedName name="desi">#REF!</definedName>
    <definedName name="desii">#REF!</definedName>
    <definedName name="desiii">#REF!</definedName>
    <definedName name="desiiii">#REF!</definedName>
    <definedName name="DESMANTSE500CONTRA">#REF!</definedName>
    <definedName name="desp">#REF!</definedName>
    <definedName name="DESP24">[15]Ana!$F$3809</definedName>
    <definedName name="DESP34">[15]Ana!$F$3819</definedName>
    <definedName name="DESP44">[15]Ana!$F$3829</definedName>
    <definedName name="DESP46">#REF!</definedName>
    <definedName name="DESPISO2CONTRA">#REF!</definedName>
    <definedName name="DESPLU3">[15]Ana!$F$352</definedName>
    <definedName name="DESPLU4">[15]Ana!$F$359</definedName>
    <definedName name="desvi">#REF!</definedName>
    <definedName name="desvii">#REF!</definedName>
    <definedName name="desviii">#REF!</definedName>
    <definedName name="desviiii">#REF!</definedName>
    <definedName name="DFC">'[35]V.Tierras A'!$H$17</definedName>
    <definedName name="dia.ayud.equip">'[17]Analisis Unitarios'!$F$16</definedName>
    <definedName name="dia.bomba">'[17]Analisis Unitarios'!$F$51</definedName>
    <definedName name="dia.cadenero">'[17]Analisis Unitarios'!$F$19</definedName>
    <definedName name="dia.camion.distrib">'[17]Analisis Unitarios'!$F$59</definedName>
    <definedName name="dia.capataz">'[17]Analisis Unitarios'!$F$10</definedName>
    <definedName name="dia.chofer.liv">'[17]Analisis Unitarios'!$F$21</definedName>
    <definedName name="dia.distribuidor.agreg">'[17]Analisis Unitarios'!$F$62</definedName>
    <definedName name="dia.nivelador">'[17]Analisis Unitarios'!$F$18</definedName>
    <definedName name="dia.obrero">'[17]Analisis Unitarios'!$F$14</definedName>
    <definedName name="dia.obrero.1ra">#REF!</definedName>
    <definedName name="dia.operador">'[17]Analisis Unitarios'!$F$15</definedName>
    <definedName name="dia.tec.1ra">'[17]Analisis Unitarios'!$F$12</definedName>
    <definedName name="dia.tec.esp">#REF!</definedName>
    <definedName name="dia.topografo">'[17]Analisis Unitarios'!$F$17</definedName>
    <definedName name="dia.trompo.lig">'[17]Analisis Unitarios'!$F$54</definedName>
    <definedName name="diames">#REF!</definedName>
    <definedName name="Diesel">[7]Insumos!#REF!</definedName>
    <definedName name="DISTAGUAYMOCONTRA">#REF!</definedName>
    <definedName name="distribuidor">'[18]Listado Equipos a utilizar'!$I$12</definedName>
    <definedName name="DIVISA">#REF!</definedName>
    <definedName name="dolar">#REF!</definedName>
    <definedName name="drenajei">#REF!</definedName>
    <definedName name="drenajeii">#REF!</definedName>
    <definedName name="drenajeiii">#REF!</definedName>
    <definedName name="drenajeiiii">#REF!</definedName>
    <definedName name="drenajeiiiii">#REF!</definedName>
    <definedName name="drenajeiiiiii">#REF!</definedName>
    <definedName name="drenajeiiiiiii">#REF!</definedName>
    <definedName name="dtecnica">'[21]Resumen Precio Equipos'!$C$27</definedName>
    <definedName name="DUCHAFRIAHG">[15]Ana!$F$3862</definedName>
    <definedName name="DUCHAPVC">#REF!</definedName>
    <definedName name="DUCHAPVCCPVC">#REF!</definedName>
    <definedName name="dulce">#REF!</definedName>
    <definedName name="dur">#REF!</definedName>
    <definedName name="DYNACA25">[20]EQUIPOS!$I$13</definedName>
    <definedName name="E">#REF!</definedName>
    <definedName name="e214bft">'[18]Listado Equipos a utilizar'!#REF!</definedName>
    <definedName name="e320b">'[18]Listado Equipos a utilizar'!#REF!</definedName>
    <definedName name="EMERGE" hidden="1">'[22]ANALISIS STO DGO'!#REF!</definedName>
    <definedName name="EMERGENCY" hidden="1">'[22]ANALISIS STO DGO'!#REF!</definedName>
    <definedName name="Empalme_de_Pilotes">#REF!</definedName>
    <definedName name="Empalme_de_Pilotes_2">#N/A</definedName>
    <definedName name="Empalme_de_Pilotes_3">#N/A</definedName>
    <definedName name="EMPALME2">#REF!</definedName>
    <definedName name="EMPALME3">#REF!</definedName>
    <definedName name="EMPALME4">#REF!</definedName>
    <definedName name="EMPALME6">#REF!</definedName>
    <definedName name="EMPCOL">[15]Ana!$F$387</definedName>
    <definedName name="EMPEXTMA">[15]Ana!$F$407</definedName>
    <definedName name="EMPINTCONACEROYMALLACONTRA">#REF!</definedName>
    <definedName name="EMPINTMA">[15]Ana!$F$399</definedName>
    <definedName name="EMPPULSCOL">[15]Ana!$F$438</definedName>
    <definedName name="EMPRAS">[15]Ana!$F$415</definedName>
    <definedName name="EMPRUS">[15]Ana!$F$430</definedName>
    <definedName name="EMPTECHO">[15]Ana!$F$423</definedName>
    <definedName name="Encache">[20]OBRAMANO!$F$43</definedName>
    <definedName name="encai">#REF!</definedName>
    <definedName name="encaii">#REF!</definedName>
    <definedName name="encaiii">#REF!</definedName>
    <definedName name="encaiiii">#REF!</definedName>
    <definedName name="eqacero">'[18]Listado Equipos a utilizar'!#REF!</definedName>
    <definedName name="EQU_12">#REF!</definedName>
    <definedName name="EQU_18">#REF!</definedName>
    <definedName name="EQU_25">#REF!</definedName>
    <definedName name="EQU_27">#REF!</definedName>
    <definedName name="EQU_36">#REF!</definedName>
    <definedName name="EQU_38">#REF!</definedName>
    <definedName name="EQU_49">#REF!</definedName>
    <definedName name="EQU_5">#REF!</definedName>
    <definedName name="EQU_53">#REF!</definedName>
    <definedName name="Escalones_Granito_Fondo_Blanco____Incl._H_y_C_H">[7]Insumos!#REF!</definedName>
    <definedName name="escari">#REF!</definedName>
    <definedName name="escarii">#REF!</definedName>
    <definedName name="escariii">#REF!</definedName>
    <definedName name="escariiii">#REF!</definedName>
    <definedName name="ESCGRA23B">[15]Ana!$F$467</definedName>
    <definedName name="ESCGRA23C">[15]Ana!$F$473</definedName>
    <definedName name="ESCGRA23G">[15]Ana!$F$479</definedName>
    <definedName name="ESCGRABOTB">[15]Ana!$F$485</definedName>
    <definedName name="ESCGRABOTC">[15]Ana!$F$491</definedName>
    <definedName name="ESCMARAGLPR">'[36]analisis unitarios'!#REF!</definedName>
    <definedName name="escobillones">'[18]Listado Equipos a utilizar'!#REF!</definedName>
    <definedName name="ESCSUPCHAB">#REF!</definedName>
    <definedName name="ESCSUPCHAC">[15]Ana!$F$509</definedName>
    <definedName name="ESCVIBB">[15]Ana!$F$515</definedName>
    <definedName name="ESCVIBC">[15]Ana!$F$521</definedName>
    <definedName name="ESCVIBG">[15]Ana!$F$527</definedName>
    <definedName name="Eslingas">#REF!</definedName>
    <definedName name="Eslingas_2">#N/A</definedName>
    <definedName name="Eslingas_3">#N/A</definedName>
    <definedName name="Estopa">[19]Insumos!$B$67:$D$67</definedName>
    <definedName name="ESTRIA">[15]Ana!$F$448</definedName>
    <definedName name="ESTRUCTMET">#REF!</definedName>
    <definedName name="ex320b">'[18]Listado Equipos a utilizar'!#REF!</definedName>
    <definedName name="exc.car.equipo.3m">'[17]Analisis Unitarios'!$E$545</definedName>
    <definedName name="exc.carguio.equipo.45m">'[17]Analisis Unitarios'!$E$546</definedName>
    <definedName name="exc.equipo.4.5m">'[17]Analisis Unitarios'!$E$543</definedName>
    <definedName name="exc.motoniveladora">'[17]Analisis Unitarios'!$E$511</definedName>
    <definedName name="ExC_003">#REF!</definedName>
    <definedName name="ExC_004">#REF!</definedName>
    <definedName name="EXC_NO_CLASIF">#REF!</definedName>
    <definedName name="Excavación_Tierra___AM">[19]Insumos!$B$134:$D$134</definedName>
    <definedName name="excavadora">'[18]Listado Equipos a utilizar'!#REF!</definedName>
    <definedName name="excavadora235">[20]EQUIPOS!$I$16</definedName>
    <definedName name="EXCCALMANO3">#REF!</definedName>
    <definedName name="EXCCALMANO5">#REF!</definedName>
    <definedName name="EXCCALMANO7">#REF!</definedName>
    <definedName name="Excel_BuiltIn__FilterDatabase_2">#REF!</definedName>
    <definedName name="Excel_BuiltIn__FilterDatabase_3">#REF!</definedName>
    <definedName name="EXCHAMANO3">#REF!</definedName>
    <definedName name="EXCRBLAMANO3">#REF!</definedName>
    <definedName name="EXCRBLAMANO5">#REF!</definedName>
    <definedName name="EXCRBLAMANO7">#REF!</definedName>
    <definedName name="EXCRCOM3">'[24]Mano de Obra'!$D$556</definedName>
    <definedName name="EXCRCOM5">#REF!</definedName>
    <definedName name="EXCRCOM7">#REF!</definedName>
    <definedName name="EXCRDURMANO3">#REF!</definedName>
    <definedName name="EXCRDURMANO5">#REF!</definedName>
    <definedName name="EXCRDURMANO7">#REF!</definedName>
    <definedName name="EXCRTOSCAMANO3">#REF!</definedName>
    <definedName name="EXCRTOSCAMANO5">#REF!</definedName>
    <definedName name="EXCRTOSCAMANO7">#REF!</definedName>
    <definedName name="EXCTIERRAMANO3">#REF!</definedName>
    <definedName name="EXCTIERRAMANO5">#REF!</definedName>
    <definedName name="EXCTIERRAMANO7">#REF!</definedName>
    <definedName name="exesi">#REF!</definedName>
    <definedName name="exesii">#REF!</definedName>
    <definedName name="exesiii">#REF!</definedName>
    <definedName name="exesiiii">#REF!</definedName>
    <definedName name="FAB_10">#REF!</definedName>
    <definedName name="FAB_35">#REF!</definedName>
    <definedName name="fac.esp.gra">#REF!</definedName>
    <definedName name="Fac.optimi.asfalto">'[17]Analisis Unitarios'!$K$19</definedName>
    <definedName name="Fac.optimi.mov.tierr">'[17]Analisis Unitarios'!$K$15</definedName>
    <definedName name="Fac.optimi.obras.arte">#REF!</definedName>
    <definedName name="fact">[37]Presup!#REF!</definedName>
    <definedName name="FactOdeMVarias">[38]INSUMOS!#REF!</definedName>
    <definedName name="factor">#REF!</definedName>
    <definedName name="FactorElectricidad">[38]INSUMOS!#REF!</definedName>
    <definedName name="FactorHerreria">[38]INSUMOS!$B$7</definedName>
    <definedName name="FactorOdeMElect">[38]INSUMOS!#REF!</definedName>
    <definedName name="FactorOdeMPeonAlbCarp">[38]INSUMOS!#REF!</definedName>
    <definedName name="FactorOdeMPlomeria">[38]INSUMOS!#REF!</definedName>
    <definedName name="FactorOdeMVarias">[38]INSUMOS!#REF!</definedName>
    <definedName name="FactorPeonesAlbCarp">[38]INSUMOS!#REF!</definedName>
    <definedName name="FactorPlomeria">[38]INSUMOS!#REF!</definedName>
    <definedName name="FALLEBA10">#REF!</definedName>
    <definedName name="FALLEBA6">#REF!</definedName>
    <definedName name="fcs">#REF!</definedName>
    <definedName name="fct">[37]Presup!#REF!</definedName>
    <definedName name="fdcementogris">'[29]Analisis Unit. '!$F$34</definedName>
    <definedName name="FE">'[39]mov. tierra'!$D$28</definedName>
    <definedName name="FEa">'[40]V.Tierras A'!$D$9</definedName>
    <definedName name="FECHA">#REF!</definedName>
    <definedName name="FER_353">#REF!</definedName>
    <definedName name="FER_354">#REF!</definedName>
    <definedName name="FER_355">#REF!</definedName>
    <definedName name="FF" hidden="1">#REF!</definedName>
    <definedName name="FI">#REF!</definedName>
    <definedName name="FIN">#REF!</definedName>
    <definedName name="FINOTECHOBER">[15]Ana!$F$5355</definedName>
    <definedName name="FINOTECHOINCL">[15]Ana!$F$5361</definedName>
    <definedName name="FINOTECHOPLA">[15]Ana!$F$5367</definedName>
    <definedName name="FLUXOMETROINODORO">#REF!</definedName>
    <definedName name="FLUXOMETROORINAL">#REF!</definedName>
    <definedName name="fmo">#REF!</definedName>
    <definedName name="fmos">#REF!</definedName>
    <definedName name="FORMALETA">#REF!</definedName>
    <definedName name="FR">[8]A!#REF!</definedName>
    <definedName name="FRAGUA">[15]Ana!$F$371</definedName>
    <definedName name="FREG1HG">[15]Ana!$F$3918</definedName>
    <definedName name="FREG1PVCCPVC">#REF!</definedName>
    <definedName name="FREG2HG">[15]Ana!$F$3890</definedName>
    <definedName name="FREG2PVCCPVC">#REF!</definedName>
    <definedName name="FREGDOBLE">#REF!</definedName>
    <definedName name="FREGRADERODOBLE">#REF!</definedName>
    <definedName name="FZ">#REF!</definedName>
    <definedName name="gabinetesandiroba">[41]INSUMOS!$F$303</definedName>
    <definedName name="GABPARCA">#REF!</definedName>
    <definedName name="GABPARCAPLY">#REF!</definedName>
    <definedName name="GABPARPI">#REF!</definedName>
    <definedName name="GABPARPIPLY">#REF!</definedName>
    <definedName name="GABPISCA">#REF!</definedName>
    <definedName name="GABPISCAPLY">#REF!</definedName>
    <definedName name="GABPISPI">#REF!</definedName>
    <definedName name="GABPISPIPLY">#REF!</definedName>
    <definedName name="GASOI">#REF!</definedName>
    <definedName name="GASOIL">#REF!</definedName>
    <definedName name="GASOLINA">[15]Ins!$E$582</definedName>
    <definedName name="GASTOSGENERALES">#REF!</definedName>
    <definedName name="GASTOSGENERALES_2">"$#REF!.$#REF!$#REF!"</definedName>
    <definedName name="GASTOSGENERALES_3">"$#REF!.$#REF!$#REF!"</definedName>
    <definedName name="GASTOSGENERALESA">#REF!</definedName>
    <definedName name="GASTOSGENERALESA_2">"$#REF!.$#REF!$#REF!"</definedName>
    <definedName name="GASTOSGENERALESA_3">"$#REF!.$#REF!$#REF!"</definedName>
    <definedName name="gavi">#REF!</definedName>
    <definedName name="gavii">#REF!</definedName>
    <definedName name="gaviii">#REF!</definedName>
    <definedName name="gaviiii">#REF!</definedName>
    <definedName name="Gaviones">[20]MATERIALES!$G$32</definedName>
    <definedName name="GFGFF" hidden="1">#REF!</definedName>
    <definedName name="GFSG" hidden="1">#REF!</definedName>
    <definedName name="glagua">'[29]Analisis Unit. '!$F$43</definedName>
    <definedName name="glpintura">'[29]Analisis Unit. '!$F$49</definedName>
    <definedName name="GOTEROCOL">[15]Ana!$F$453</definedName>
    <definedName name="GOTERORAN">[15]Ana!$F$458</definedName>
    <definedName name="GRAA_LAV_CLASIF">'[23]MATERIALES LISTADO'!$D$10</definedName>
    <definedName name="GRADER12G">[20]EQUIPOS!$I$11</definedName>
    <definedName name="graderm">'[18]Listado Equipos a utilizar'!#REF!</definedName>
    <definedName name="GRAVA">#REF!</definedName>
    <definedName name="Grava_de_1_2__3_4__Clasificada">[7]Insumos!#REF!</definedName>
    <definedName name="GRAVAL">#REF!</definedName>
    <definedName name="Gravilla_1_2__3_16__Clasificada">[7]Insumos!#REF!</definedName>
    <definedName name="Gravilla_de_3_4__3_8__Clasificada">[7]Insumos!#REF!</definedName>
    <definedName name="Grúa_Manitowoc_2900">#REF!</definedName>
    <definedName name="Grúa_Manitowoc_2900_2">#N/A</definedName>
    <definedName name="Grúa_Manitowoc_2900_3">#N/A</definedName>
    <definedName name="h">[42]Analisis!$J$2</definedName>
    <definedName name="HAANT4015124238">[15]Ana!$F$542</definedName>
    <definedName name="HAANT4015180238">[15]Ana!$F$546</definedName>
    <definedName name="HAANT4015210238">[15]Ana!$F$550</definedName>
    <definedName name="HAANT4015240238">#REF!</definedName>
    <definedName name="HACOL20201244041238A20LIG">[15]Ana!$F$579</definedName>
    <definedName name="HACOL20201244041238A20MANO">[15]Ana!$F$583</definedName>
    <definedName name="HACOL20201244043814A20LIG">[15]Ana!$F$570</definedName>
    <definedName name="HACOL20201244043814A20MANO">[15]Ana!$F$574</definedName>
    <definedName name="HACOL2020180404122538A20">[15]Ana!$F$705</definedName>
    <definedName name="HACOL20201804041238A20">[15]Ana!$F$700</definedName>
    <definedName name="HACOL2020180604122538A20">[15]Ana!$F$715</definedName>
    <definedName name="HACOL20201806041238A20">[15]Ana!$F$710</definedName>
    <definedName name="HACOL20301244041238A20LIG">[15]Ana!$F$596</definedName>
    <definedName name="HACOL20301244041238A20MANO">[15]Ana!$F$600</definedName>
    <definedName name="HACOL2030180604122538A20">[15]Ana!$F$733</definedName>
    <definedName name="HACOL20301806041238A20">[15]Ana!$F$728</definedName>
    <definedName name="HACOL2040CISTCONTRA">#REF!</definedName>
    <definedName name="HACOL2040PORTCISTCONTRA">#REF!</definedName>
    <definedName name="HACOL30301244081238A20LIG">[15]Ana!$F$613</definedName>
    <definedName name="HACOL30301244081238A20MANO">[15]Ana!$F$617</definedName>
    <definedName name="HACOL3030180408122538A30">[15]Ana!$F$766</definedName>
    <definedName name="HACOL3030180408122538A30PORT">[15]Ana!$F$771</definedName>
    <definedName name="HACOL30301804081238A30">[15]Ana!$F$756</definedName>
    <definedName name="HACOL30301804081238A30PORT">[15]Ana!$F$761</definedName>
    <definedName name="HACOL3030180608122538A30">[15]Ana!$F$788</definedName>
    <definedName name="HACOL3030180608122538A30PORT">[15]Ana!$F$793</definedName>
    <definedName name="HACOL30301806081238A30">[15]Ana!$F$777</definedName>
    <definedName name="HACOL30301806081238A30PORT">[15]Ana!$F$782</definedName>
    <definedName name="HACOL30302104043438A30">[15]Ana!$F$949</definedName>
    <definedName name="HACOL30302104043438A30PORT">[15]Ana!$F$954</definedName>
    <definedName name="HACOL30302106043438A30">[15]Ana!$F$960</definedName>
    <definedName name="HACOL30302106043438A30PORT">[15]Ana!$F$965</definedName>
    <definedName name="HACOL30302404043438A30">[15]Ana!$F$1121</definedName>
    <definedName name="HACOL30302404043438A30PORT">[15]Ana!$F$1126</definedName>
    <definedName name="HACOL30302406043438A30">[15]Ana!$F$1132</definedName>
    <definedName name="HACOL30302406043438A30PORT">[15]Ana!$F$1137</definedName>
    <definedName name="HACOL30401244043438A30LIG">[15]Ana!$F$630</definedName>
    <definedName name="HACOL30401244043438A30MANO">[15]Ana!$F$634</definedName>
    <definedName name="HACOL30401804043438A30">[15]Ana!$F$806</definedName>
    <definedName name="HACOL30401804043438A30PORT">[15]Ana!$F$811</definedName>
    <definedName name="HACOL30401806043438A30">[15]Ana!$F$817</definedName>
    <definedName name="HACOL30401806043438A30PORT">[15]Ana!$F$822</definedName>
    <definedName name="HACOL30402104043438A30">[15]Ana!$F$978</definedName>
    <definedName name="HACOL30402104043438A30PORT">[15]Ana!$F$983</definedName>
    <definedName name="HACOL30402106043438A30">[15]Ana!$F$989</definedName>
    <definedName name="HACOL30402106043438A30PORT">[15]Ana!$F$994</definedName>
    <definedName name="HACOL30402404043438A30">[15]Ana!$F$1150</definedName>
    <definedName name="HACOL30402404043438A30PORT">[15]Ana!$F$1155</definedName>
    <definedName name="HACOL30402406043438A30">[15]Ana!$F$1161</definedName>
    <definedName name="HACOL30402406043438A30PORT">[15]Ana!$F$1166</definedName>
    <definedName name="HACOL3040ENTRADAESTECONTRA">#REF!</definedName>
    <definedName name="HACOL40401244041243438A20LIG">[15]Ana!$F$648</definedName>
    <definedName name="HACOL40401244041243438A20MANO">[15]Ana!$F$652</definedName>
    <definedName name="HACOL4040180404124342538A20">[15]Ana!$F$847</definedName>
    <definedName name="HACOL4040180404124342538A20PORT">[15]Ana!$F$852</definedName>
    <definedName name="HACOL40401804041243438A20">[15]Ana!$F$836</definedName>
    <definedName name="HACOL40401804041243438A20PORT">[15]Ana!$F$841</definedName>
    <definedName name="HACOL4040180604124342538A30">[15]Ana!$F$871</definedName>
    <definedName name="HACOL4040180604124342538A30PORT">[15]Ana!$F$876</definedName>
    <definedName name="HACOL40401806041243438A30">[15]Ana!$F$859</definedName>
    <definedName name="HACOL40401806041243438A30PORT">[15]Ana!$F$864</definedName>
    <definedName name="HACOL4040210404122543438A20">[15]Ana!$F$1019</definedName>
    <definedName name="HACOL4040210404122543438A20PORT">[15]Ana!$F$1024</definedName>
    <definedName name="HACOL40402104041243438A20">[15]Ana!$F$1008</definedName>
    <definedName name="HACOL40402104041243438A20PORT">[15]Ana!$F$1013</definedName>
    <definedName name="HACOL4040210604122543438A30">[15]Ana!$F$1043</definedName>
    <definedName name="HACOL4040210604122543438A30PORT">[15]Ana!$F$1048</definedName>
    <definedName name="HACOL40402106041243438A30">[15]Ana!$F$1031</definedName>
    <definedName name="HACOL40402106041243438A30PORT">[15]Ana!$F$1036</definedName>
    <definedName name="HACOL4040240404122543438A20">[15]Ana!$F$1191</definedName>
    <definedName name="HACOL4040240404122543438A20PORT">[15]Ana!$F$1196</definedName>
    <definedName name="HACOL40402404041243438A20">[15]Ana!$F$1180</definedName>
    <definedName name="HACOL40402404041243438A20PORT">[15]Ana!$F$1185</definedName>
    <definedName name="HACOL4040240604122543438A30">[15]Ana!$F$1215</definedName>
    <definedName name="HACOL4040240604122543438A30PORT">[15]Ana!$F$1220</definedName>
    <definedName name="HACOL40402406041243438A30">[15]Ana!$F$1203</definedName>
    <definedName name="HACOL40402406041243438A30PORT">[15]Ana!$F$1208</definedName>
    <definedName name="HACOL5050124404344138A20LIG">[15]Ana!$F$666</definedName>
    <definedName name="HACOL5050124404344138A20MANO">[15]Ana!$F$670</definedName>
    <definedName name="HACOL5050180404344138A20">[15]Ana!$F$890</definedName>
    <definedName name="HACOL5050180404344138A20PORT">[15]Ana!$F$895</definedName>
    <definedName name="HACOL5050180604344138A20">[15]Ana!$F$902</definedName>
    <definedName name="HACOL5050180604344138A20PORT">[15]Ana!$F$907</definedName>
    <definedName name="HACOL5050210404344138A20">[15]Ana!$F$1062</definedName>
    <definedName name="HACOL5050210404344138A20PORT">[15]Ana!$F$1067</definedName>
    <definedName name="HACOL5050210604344138A20">[15]Ana!$F$1074</definedName>
    <definedName name="HACOL5050210604344138A20PORT">[15]Ana!$F$1079</definedName>
    <definedName name="HACOL5050240404344138A20">[15]Ana!$F$1234</definedName>
    <definedName name="HACOL5050240404344138A20PORT">[15]Ana!$F$1239</definedName>
    <definedName name="HACOL5050240604344138A20">[15]Ana!$F$1246</definedName>
    <definedName name="HACOL5050240604344138A20PORT">[15]Ana!$F$1251</definedName>
    <definedName name="HACOL60601244012138A20LIG">[15]Ana!$F$683</definedName>
    <definedName name="HACOL60601244012138A20MANO">[15]Ana!$F$687</definedName>
    <definedName name="HACOL60601804012138A20">[15]Ana!$F$920</definedName>
    <definedName name="HACOL60601804012138A30PORT">[15]Ana!$F$925</definedName>
    <definedName name="HACOL60601806012138A30">[15]Ana!$F$931</definedName>
    <definedName name="HACOL60601806012138A30PORT">[15]Ana!$F$936</definedName>
    <definedName name="HACOL60602104012138A20">[15]Ana!$F$1092</definedName>
    <definedName name="HACOL60602104012138A30PORT">[15]Ana!$F$1097</definedName>
    <definedName name="HACOL60602106012138A30">[15]Ana!$F$1103</definedName>
    <definedName name="HACOL60602106012138A30PORT">[15]Ana!$F$1108</definedName>
    <definedName name="HACOL60602404012138A20">[15]Ana!$F$1264</definedName>
    <definedName name="HACOL60602404012138A20PORT">[15]Ana!$F$1269</definedName>
    <definedName name="HACOL60602406012138A20">[15]Ana!$F$1275</definedName>
    <definedName name="HACOL60602406012138A20PORT">[15]Ana!$F$1280</definedName>
    <definedName name="HACOLA15201244043814A20LIG">[15]Ana!$F$1295</definedName>
    <definedName name="HACOLA15201244043814A20MANO">[15]Ana!$F$1307</definedName>
    <definedName name="HACOLA15201244043838A20LIG">#REF!</definedName>
    <definedName name="HACOLA15201244043838A20MANO">#REF!</definedName>
    <definedName name="HACOLA20201244043814A20LIG">[15]Ana!$F$1343</definedName>
    <definedName name="HACOLA20201244043814A20MANO">[15]Ana!$F$1355</definedName>
    <definedName name="HADIN10201244023821214A20LIG">[15]Ana!$F$1371</definedName>
    <definedName name="HADIN10201244023821214A20MANO">[15]Ana!$F$1384</definedName>
    <definedName name="HADIN10201804023821214A20">[15]Ana!$F$1473</definedName>
    <definedName name="HADIN15201244023831214A20LIG">[15]Ana!$F$1397</definedName>
    <definedName name="HADIN15201244023831214A20MANO">[15]Ana!$F$1410</definedName>
    <definedName name="HADIN15201244023831238A20LIG">#REF!</definedName>
    <definedName name="HADIN15201244023831238A20MANO">#REF!</definedName>
    <definedName name="HADIN15201804023831214A20">[15]Ana!$F$1486</definedName>
    <definedName name="HADIN20201244023831238A20LIG">[15]Ana!$F$1448</definedName>
    <definedName name="HADIN20201244023831238A20MANO">[15]Ana!$F$1460</definedName>
    <definedName name="HADIN20201804023831238A20">[15]Ana!$F$1498</definedName>
    <definedName name="hai">#REF!</definedName>
    <definedName name="haii">#REF!</definedName>
    <definedName name="haiii">#REF!</definedName>
    <definedName name="haiiii">#REF!</definedName>
    <definedName name="HALOS10124403825A25LIGW">[15]Ana!$F$1517</definedName>
    <definedName name="HALOS101244038A25LIGW">[15]Ana!$F$1513</definedName>
    <definedName name="HALOS10124603825A25LIGW">[15]Ana!$F$1527</definedName>
    <definedName name="HALOS101246038A25LIGW">[15]Ana!$F$1522</definedName>
    <definedName name="HALOS10180403825A25">[15]Ana!$F$1569</definedName>
    <definedName name="HALOS101804038A25">[15]Ana!$F$1565</definedName>
    <definedName name="HALOS10180603825A25">[15]Ana!$F$1579</definedName>
    <definedName name="HALOS101806038A25">[15]Ana!$F$1574</definedName>
    <definedName name="HALOS12124403825A25LIGW">[15]Ana!$F$1543</definedName>
    <definedName name="HALOS121244038A25LIGW">[15]Ana!$F$1539</definedName>
    <definedName name="HALOS12124603825A25LIGW">[15]Ana!$F$1553</definedName>
    <definedName name="HALOS121246038A25LIGW">[15]Ana!$F$1548</definedName>
    <definedName name="HALOS12180403825A25">[15]Ana!$F$1595</definedName>
    <definedName name="HALOS121804038A25">[15]Ana!$F$1591</definedName>
    <definedName name="HALOS12180603825A25">[15]Ana!$F$1605</definedName>
    <definedName name="HALOS121806038A25">[15]Ana!$F$1600</definedName>
    <definedName name="HALOSAQUIEBRASOLCONTRA">#REF!</definedName>
    <definedName name="HALSUPCISCONTRA">#REF!</definedName>
    <definedName name="HAMRAMPACONTRA">#REF!</definedName>
    <definedName name="HAMUR08210MALLAD2.31001CAR">#REF!</definedName>
    <definedName name="HAMUR15180403825A20X202CAR">[15]Ana!$F$1625</definedName>
    <definedName name="HAMUR151804038A20X202CAR">[15]Ana!$F$1621</definedName>
    <definedName name="HAMUR15180603825A20X202CAR">[15]Ana!$F$1635</definedName>
    <definedName name="HAMUR151806038A20X202CAR">[15]Ana!$F$1630</definedName>
    <definedName name="HAMUR15210403825A20X202CAR">[15]Ana!$F$1652</definedName>
    <definedName name="HAMUR152104038A20X202CAR">[15]Ana!$F$1648</definedName>
    <definedName name="HAMUR15210603825A20X202CAR">[15]Ana!$F$1662</definedName>
    <definedName name="HAMUR152106038A20X202CAR">[15]Ana!$F$1657</definedName>
    <definedName name="HAMUR15240403825A20X202CAR">[15]Ana!$F$1679</definedName>
    <definedName name="HAMUR152404038A20X202CAR">[15]Ana!$F$1675</definedName>
    <definedName name="HAMUR15240603825A20X202CAR">[15]Ana!$F$1689</definedName>
    <definedName name="HAMUR152406038A20X202CAR">[15]Ana!$F$1684</definedName>
    <definedName name="HAMUR20180403825A20X202CAR">[15]Ana!$F$1706</definedName>
    <definedName name="HAMUR201804038A20X202CAR">[15]Ana!$F$1702</definedName>
    <definedName name="HAMUR20180603825A20X202CAR">[15]Ana!$F$1716</definedName>
    <definedName name="HAMUR201806038A20X202CAR">[15]Ana!$F$1711</definedName>
    <definedName name="HAMUR20210401225A10X102CAR">[15]Ana!$F$1760</definedName>
    <definedName name="HAMUR20210401225A20X202CAR">[15]Ana!$F$1787</definedName>
    <definedName name="HAMUR202104012A10X102CAR">[15]Ana!$F$1756</definedName>
    <definedName name="HAMUR202104012A20X202CAR">[15]Ana!$F$1783</definedName>
    <definedName name="HAMUR20210403825A20X202CAR">[15]Ana!$F$1733</definedName>
    <definedName name="HAMUR202104038A20X202CAR">[15]Ana!$F$1729</definedName>
    <definedName name="HAMUR20210601225A10X102CAR">[15]Ana!$F$1770</definedName>
    <definedName name="HAMUR20210601225A20X202CAR">[15]Ana!$F$1797</definedName>
    <definedName name="HAMUR202106012A10X102CAR">[15]Ana!$F$1765</definedName>
    <definedName name="HAMUR202106012A20X202CAR">[15]Ana!$F$1792</definedName>
    <definedName name="HAMUR20210603825A20X202CAR">[15]Ana!$F$1743</definedName>
    <definedName name="HAMUR202106038A20X202CAR">[15]Ana!$F$1738</definedName>
    <definedName name="HAMUR20240401225A10X102CAR">[15]Ana!$F$1814</definedName>
    <definedName name="HAMUR20240401225A20X202CAR">[15]Ana!$F$1841</definedName>
    <definedName name="HAMUR202404012A10X102CAR">[15]Ana!$F$1810</definedName>
    <definedName name="HAMUR202404012A20X202CAR">[15]Ana!$F$1837</definedName>
    <definedName name="HAMUR20240601225A10X102CAR">[15]Ana!$F$1824</definedName>
    <definedName name="HAMUR20240601225A20X202CAR">[15]Ana!$F$1851</definedName>
    <definedName name="HAMUR202406012A10X102CAR">[15]Ana!$F$1819</definedName>
    <definedName name="HAMUR202406012A20X202CAR">[15]Ana!$F$1846</definedName>
    <definedName name="HAPEDCONTRA">#REF!</definedName>
    <definedName name="HAPISO38A20AD124ESP10">[15]Ana!$F$4643</definedName>
    <definedName name="HAPISO38A20AD124ESP12">[15]Ana!$F$4652</definedName>
    <definedName name="HAPISO38A20AD124ESP15">[15]Ana!$F$4661</definedName>
    <definedName name="HAPISO38A20AD124ESP20">[15]Ana!$F$4670</definedName>
    <definedName name="HAPISO38A20AD140ESP10">[15]Ana!$F$4679</definedName>
    <definedName name="HAPISO38A20AD140ESP12">[15]Ana!$F$4688</definedName>
    <definedName name="HAPISO38A20AD140ESP15">[15]Ana!$F$4697</definedName>
    <definedName name="HAPISO38A20AD140ESP20">[15]Ana!$F$4706</definedName>
    <definedName name="HAPISO38A20AD180ESP10">[15]Ana!$F$4715</definedName>
    <definedName name="HAPISO38A20AD180ESP12">[15]Ana!$F$4724</definedName>
    <definedName name="HAPISO38A20AD180ESP15">[15]Ana!$F$4733</definedName>
    <definedName name="HAPISO38A20AD180ESP20">[15]Ana!$F$4742</definedName>
    <definedName name="HAPISO38A20AD210ESP10">[15]Ana!$F$4751</definedName>
    <definedName name="HAPISO38A20AD210ESP12">[15]Ana!$F$4760</definedName>
    <definedName name="HAPISO38A20AD210ESP15">[15]Ana!$F$4769</definedName>
    <definedName name="HAPISO38A20AD210ESP20">[15]Ana!$F$4778</definedName>
    <definedName name="HARAMPA12124401225A2038A20LIGWIN">[15]Ana!$F$1871</definedName>
    <definedName name="HARAMPA12124401225A2038A20MANO">[15]Ana!$F$1890</definedName>
    <definedName name="HARAMPA121244012A2038A20LIGWIN">[15]Ana!$F$1866</definedName>
    <definedName name="HARAMPA121244012A2038A20MANO">[15]Ana!$F$1885</definedName>
    <definedName name="HARAMPA12124601225A2038A20LIGWIN">[15]Ana!$F$1881</definedName>
    <definedName name="HARAMPA12124601225A2038A20MANO">[15]Ana!$F$1901</definedName>
    <definedName name="HARAMPA121246012A2038A20LIGWIN">[15]Ana!$F$1876</definedName>
    <definedName name="HARAMPA121246012A2038A20MANO">[15]Ana!$F$1896</definedName>
    <definedName name="HARAMPA12180401225A2038A20">[15]Ana!$F$1918</definedName>
    <definedName name="HARAMPA121804012A2038A20">[15]Ana!$F$1913</definedName>
    <definedName name="HARAMPA12180601225A2038A20">[15]Ana!$F$1928</definedName>
    <definedName name="HARAMPA121806012A2038A20">[15]Ana!$F$1923</definedName>
    <definedName name="HARAMPA12210401225A2038A20">[15]Ana!$F$1945</definedName>
    <definedName name="HARAMPA122104012A2038A20">[15]Ana!$F$1940</definedName>
    <definedName name="HARAMPA12210601225A2038A20">[15]Ana!$F$1955</definedName>
    <definedName name="HARAMPA122106012A2038A20">[15]Ana!$F$1950</definedName>
    <definedName name="HARAMPA12240401225A2038A20">[15]Ana!$F$1972</definedName>
    <definedName name="HARAMPA122404012A2038A20">[15]Ana!$F$1967</definedName>
    <definedName name="HARAMPA12240601225A2038A20">[15]Ana!$F$1982</definedName>
    <definedName name="HARAMPA122406012A2038A20">[15]Ana!$F$1977</definedName>
    <definedName name="HARAMPAESCCONTRA">#REF!</definedName>
    <definedName name="HARAMPAVEHCONTRA">#REF!</definedName>
    <definedName name="HAVA15201244043814A20LIG">[15]Ana!$F$2494</definedName>
    <definedName name="HAVA15201244043814A20MANO">[15]Ana!$F$2506</definedName>
    <definedName name="HAVA20201244043838A20LIG">[15]Ana!$F$2517</definedName>
    <definedName name="HAVA20201244043838A20MANO">[15]Ana!$F$2528</definedName>
    <definedName name="HAVABARANDACONTRA">#REF!</definedName>
    <definedName name="HAVACORONACISTCONTRA">#REF!</definedName>
    <definedName name="HAVIGA20401244033423838A20LIGWIN">[15]Ana!$F$1998</definedName>
    <definedName name="HAVIGA20401246033423838A20LIGWIN">[15]Ana!$F$2004</definedName>
    <definedName name="HAVIGA20401804033423838A20">[15]Ana!$F$2081</definedName>
    <definedName name="HAVIGA20401804033423838A20POR">[15]Ana!$F$2086</definedName>
    <definedName name="HAVIGA20401806033423838A20">[15]Ana!$F$2092</definedName>
    <definedName name="HAVIGA20401806033423838A20POR">[15]Ana!$F$2098</definedName>
    <definedName name="HAVIGA20402104033423838A20">[15]Ana!$F$2218</definedName>
    <definedName name="HAVIGA20402104033423838A20POR">[15]Ana!$F$2223</definedName>
    <definedName name="HAVIGA20402106033423838A20">[15]Ana!$F$2229</definedName>
    <definedName name="HAVIGA20402106033423838A20POR">[15]Ana!$F$2235</definedName>
    <definedName name="HAVIGA20402404033423838A20">[15]Ana!$F$2355</definedName>
    <definedName name="HAVIGA20402404033423838A20POR">[15]Ana!$F$2360</definedName>
    <definedName name="HAVIGA20402406033423838A20">[15]Ana!$F$2366</definedName>
    <definedName name="HAVIGA20402406033423838A20POR">[15]Ana!$F$2372</definedName>
    <definedName name="HAVIGA25501244043423838A25LIGWIN">[15]Ana!$F$2017</definedName>
    <definedName name="HAVIGA25501246043423838A25LIGWIN">[15]Ana!$F$2023</definedName>
    <definedName name="HAVIGA25501804043423838A25">[15]Ana!$F$2111</definedName>
    <definedName name="HAVIGA25501804043423838A25POR">[15]Ana!$F$2116</definedName>
    <definedName name="HAVIGA25501806043423838A25">[15]Ana!$F$2122</definedName>
    <definedName name="HAVIGA25501806043423838A25POR">[15]Ana!$F$2128</definedName>
    <definedName name="HAVIGA25502104043423838A25">[15]Ana!$F$2248</definedName>
    <definedName name="HAVIGA25502104043423838A25POR">[15]Ana!$F$2253</definedName>
    <definedName name="HAVIGA25502106043423838A25">[15]Ana!$F$2259</definedName>
    <definedName name="HAVIGA25502106043423838A25POR">[15]Ana!$F$2265</definedName>
    <definedName name="HAVIGA25502404043423838A25">[15]Ana!$F$2385</definedName>
    <definedName name="HAVIGA25502404043423838A25POR">[15]Ana!$F$2390</definedName>
    <definedName name="HAVIGA25502406043423838A25">[15]Ana!$F$2396</definedName>
    <definedName name="HAVIGA25502406043423838A25POR">[15]Ana!$F$2402</definedName>
    <definedName name="HAVIGA3060124404123838A25LIGWIN">[15]Ana!$F$2036</definedName>
    <definedName name="HAVIGA3060124604123838A25LIGWIN">[15]Ana!$F$2042</definedName>
    <definedName name="HAVIGA3060180404123838A25">[15]Ana!$F$2141</definedName>
    <definedName name="HAVIGA3060180404123838A25POR">[15]Ana!$F$2146</definedName>
    <definedName name="HAVIGA3060180604123838A25">[15]Ana!$F$2152</definedName>
    <definedName name="HAVIGA3060180604123838A25POR">[15]Ana!$F$2158</definedName>
    <definedName name="HAVIGA3060210404123838A25">[15]Ana!$F$2278</definedName>
    <definedName name="HAVIGA3060210404123838A25POR">[15]Ana!$F$2283</definedName>
    <definedName name="HAVIGA3060210604123838A25">[15]Ana!$F$2289</definedName>
    <definedName name="HAVIGA3060210604123838A25POR">[15]Ana!$F$2295</definedName>
    <definedName name="HAVIGA3060240404123838A25">[15]Ana!$F$2415</definedName>
    <definedName name="HAVIGA3060240404123838A25POR">[15]Ana!$F$2420</definedName>
    <definedName name="HAVIGA3060240604123838A25">[15]Ana!$F$2426</definedName>
    <definedName name="HAVIGA3060240604123838A25POR">[15]Ana!$F$2432</definedName>
    <definedName name="HAVIGA408012440512122538A25LIGWIN">[15]Ana!$F$2061</definedName>
    <definedName name="HAVIGA4080124405121238A25LIGWIN">[15]Ana!$F$2056</definedName>
    <definedName name="HAVIGA4080124605121238A25LIGWIN">[15]Ana!$F$2068</definedName>
    <definedName name="HAVIGA4080180405121238A25">[15]Ana!$F$2172</definedName>
    <definedName name="HAVIGA4080180405121238A25POR">[15]Ana!$F$2177</definedName>
    <definedName name="HAVIGA408018060512122538A25">[15]Ana!$F$2198</definedName>
    <definedName name="HAVIGA408018060512122538A25POR">[15]Ana!$F$2205</definedName>
    <definedName name="HAVIGA4080180605121238A25">[15]Ana!$F$2184</definedName>
    <definedName name="HAVIGA4080180605121238A25POR">[15]Ana!$F$2191</definedName>
    <definedName name="HAVIGA4080210405121238A25">[15]Ana!$F$2309</definedName>
    <definedName name="HAVIGA4080210405121238A25por">[15]Ana!$F$2314</definedName>
    <definedName name="HAVIGA408021060512122538A25">[15]Ana!$F$2335</definedName>
    <definedName name="HAVIGA408021060512122538A25POR">[15]Ana!$F$2342</definedName>
    <definedName name="HAVIGA4080210605121238A25">[15]Ana!$F$2321</definedName>
    <definedName name="HAVIGA4080210605121238A25POR">[15]Ana!$F$2328</definedName>
    <definedName name="HAVIGA4080240405121238A25">[15]Ana!$F$2446</definedName>
    <definedName name="HAVIGA4080240405121238A25POR">[15]Ana!$F$2451</definedName>
    <definedName name="HAVIGA408024060512122538A25">[15]Ana!$F$2472</definedName>
    <definedName name="HAVIGA408024060512122538A25PORT">[15]Ana!$F$2479</definedName>
    <definedName name="HAVIGA4080240605121238A25">[15]Ana!$F$2458</definedName>
    <definedName name="HAVIGA4080240605121238A25POR">[15]Ana!$F$2465</definedName>
    <definedName name="HAVPORTCISTCONTRA">#REF!</definedName>
    <definedName name="HAVRIOSTPONDCONTRA">#REF!</definedName>
    <definedName name="HAVUE4010124402383825A20LIGWIN">[15]Ana!$F$2547</definedName>
    <definedName name="HAVUE40101244023838A20LIGWIN">[15]Ana!$F$2543</definedName>
    <definedName name="HAVUE4010124602383825A20LIGWIN">[15]Ana!$F$2557</definedName>
    <definedName name="HAVUE40101246023838A20LIGWIN">[15]Ana!$F$2552</definedName>
    <definedName name="HAVUE4010180402383825A20">[15]Ana!$F$2599</definedName>
    <definedName name="HAVUE40101804023838A20">[15]Ana!$F$2595</definedName>
    <definedName name="HAVUE40101806023838A20">[15]Ana!$F$2604</definedName>
    <definedName name="HAVUE4012124402383825A20LIGWIN">[15]Ana!$F$2573</definedName>
    <definedName name="HAVUE40121244023838A20LIGWIN">[15]Ana!$F$2569</definedName>
    <definedName name="HAVUE4012124602383825A20LIGWIN">[15]Ana!$F$2583</definedName>
    <definedName name="HAVUE40121246023838A20LIGWIN">[15]Ana!$F$2578</definedName>
    <definedName name="HAVUE4012180402383825A20">[15]Ana!$F$2625</definedName>
    <definedName name="HAVUE40121804023838A20">[15]Ana!$F$2621</definedName>
    <definedName name="HAVUE4012180602383825A20">[15]Ana!$F$2635</definedName>
    <definedName name="HAVUE40121806023838A20">[15]Ana!$F$2630</definedName>
    <definedName name="HAVUELO10CONTRA">#REF!</definedName>
    <definedName name="HAZCH301354081225C634ADLIG">[15]Ana!$F$2652</definedName>
    <definedName name="HAZCH3013540812C634ADLIG">[15]Ana!$F$2645</definedName>
    <definedName name="HAZCH301356081225C634ADLIG">[15]Ana!$F$2666</definedName>
    <definedName name="HAZCH3013560812C634ADLIG">[15]Ana!$F$2659</definedName>
    <definedName name="HAZCH301404081225C634AD">[15]Ana!$F$2708</definedName>
    <definedName name="HAZCH3014040812C634AD">[15]Ana!$F$2701</definedName>
    <definedName name="HAZCH301406081225C634AD">[15]Ana!$F$2722</definedName>
    <definedName name="HAZCH3014060812C634AD">[15]Ana!$F$2715</definedName>
    <definedName name="HAZCH301804081225C634AD">[15]Ana!$F$2764</definedName>
    <definedName name="HAZCH3018040812C634AD">[15]Ana!$F$2757</definedName>
    <definedName name="HAZCH301806081225C634AD">[15]Ana!$F$2778</definedName>
    <definedName name="HAZCH3018060812C634AD">[15]Ana!$F$2771</definedName>
    <definedName name="HAZCH302104081225C634AD">[15]Ana!$F$2820</definedName>
    <definedName name="HAZCH3021040812C634AD">[15]Ana!$F$2813</definedName>
    <definedName name="HAZCH302106081225C634AD">[15]Ana!$F$2834</definedName>
    <definedName name="HAZCH3021060812C634AD">[15]Ana!$F$2827</definedName>
    <definedName name="HAZCH302404081225C634AD">[15]Ana!$F$2876</definedName>
    <definedName name="HAZCH3024040812C634AD">[15]Ana!$F$2869</definedName>
    <definedName name="HAZCH302406081225C634AD">[15]Ana!$F$2890</definedName>
    <definedName name="HAZCH3024060812C634AD">[15]Ana!$F$2883</definedName>
    <definedName name="HAZCH35180401225A15ADC18342CAM">[15]Ana!$F$2935</definedName>
    <definedName name="HAZCH351804012A15ADC18342CAM">[15]Ana!$F$2928</definedName>
    <definedName name="HAZCH35180601225A15ADC18342CAM">[15]Ana!$F$2949</definedName>
    <definedName name="HAZCH351806012A15ADC18342CAM">[15]Ana!$F$2942</definedName>
    <definedName name="HAZCH35210401225A15ADC18342CAM">[15]Ana!$F$2963</definedName>
    <definedName name="HAZCH352104012A15ADC18342CAM">[15]Ana!$F$2956</definedName>
    <definedName name="HAZCH35210601225A15ADC18342CAM">[15]Ana!$F$2977</definedName>
    <definedName name="HAZCH352106012A15ADC18342CAM">[15]Ana!$F$2970</definedName>
    <definedName name="HAZCH35240401225A15ADC18342CAM">[15]Ana!$F$2991</definedName>
    <definedName name="HAZCH352404012A15ADC18342CAM">[15]Ana!$F$2984</definedName>
    <definedName name="HAZCH35240601225A15ADC18342CAM">[15]Ana!$F$3005</definedName>
    <definedName name="HAZCH352406012A15ADC18342CAM">[15]Ana!$F$2998</definedName>
    <definedName name="HAZCH4013540812C634ADLIG">[15]Ana!$F$2673</definedName>
    <definedName name="HAZCH4013560812C634ADLIG">[15]Ana!$F$2680</definedName>
    <definedName name="HAZCH401404081225C634AD">[15]Ana!$F$2736</definedName>
    <definedName name="HAZCH4014040812C634AD">[15]Ana!$F$2729</definedName>
    <definedName name="HAZCH401804081225C634AD">[15]Ana!$F$2792</definedName>
    <definedName name="HAZCH4018040812C634AD">[15]Ana!$F$2785</definedName>
    <definedName name="HAZCH402104081225C634AD">[15]Ana!$F$2848</definedName>
    <definedName name="HAZCH4021040812C634AD">[15]Ana!$F$2841</definedName>
    <definedName name="HAZCH402404081225C634AD">[15]Ana!$F$2904</definedName>
    <definedName name="HAZCH4024040812C634AD">[15]Ana!$F$2897</definedName>
    <definedName name="HAZCH402406081225C634AD">[15]Ana!$F$2918</definedName>
    <definedName name="HAZCH4024060812C634AD">[15]Ana!$F$2911</definedName>
    <definedName name="HAZCH601356081225C634ADLIG">[15]Ana!$F$2694</definedName>
    <definedName name="HAZCH6013560812C634ADLIG">[15]Ana!$F$2687</definedName>
    <definedName name="HAZCH601406081225C634AD">[15]Ana!$F$2750</definedName>
    <definedName name="HAZCH6014060812C634AD">[15]Ana!$F$2743</definedName>
    <definedName name="HAZCH601806081225C634AD">[15]Ana!$F$2806</definedName>
    <definedName name="HAZCH6018060812C634AD">[15]Ana!$F$2799</definedName>
    <definedName name="HAZCH602106081225C634AD">[15]Ana!$F$2862</definedName>
    <definedName name="HAZCH6021060812C634AD">[15]Ana!$F$2855</definedName>
    <definedName name="HAZCPONDCONTRA">#REF!</definedName>
    <definedName name="HAZFOSOCONTRA">#REF!</definedName>
    <definedName name="HAZM201512423838A30LIG">[15]Ana!$F$3035</definedName>
    <definedName name="HAZM301512423838A30LIG">[15]Ana!$F$3041</definedName>
    <definedName name="HAZM302012423838A25LIG">[15]Ana!$F$3053</definedName>
    <definedName name="HAZM302013523838A25LIG">[15]Ana!$F$3014</definedName>
    <definedName name="HAZM302014023838A25">[15]Ana!$F$3074</definedName>
    <definedName name="HAZM30X20180">[15]Ana!$F$3095</definedName>
    <definedName name="HAZM401512423838A30LIG">[15]Ana!$F$3047</definedName>
    <definedName name="HAZM452012433838A25LIG">[15]Ana!$F$3058</definedName>
    <definedName name="HAZM452013533838A25LIG">[15]Ana!$F$3019</definedName>
    <definedName name="HAZM452014033838A25">[15]Ana!$F$3079</definedName>
    <definedName name="HAZM452018033838A25">[15]Ana!$F$3100</definedName>
    <definedName name="HAZM452512433838A25LIG">[15]Ana!$F$3063</definedName>
    <definedName name="HAZM452513533838A25LIG">[15]Ana!$F$3024</definedName>
    <definedName name="HAZM452514033838A25">[15]Ana!$F$3084</definedName>
    <definedName name="HAZM452521033838A25">[15]Ana!$F$3115</definedName>
    <definedName name="HAZM452524033838A25">[15]Ana!$F$3125</definedName>
    <definedName name="HAZM45X25180">[15]Ana!$F$3105</definedName>
    <definedName name="HAZM602512433838A25LIG">[15]Ana!$F$3068</definedName>
    <definedName name="HAZM602513533838A25LIG">[15]Ana!$F$3029</definedName>
    <definedName name="HAZM602514033838A25">[15]Ana!$F$3089</definedName>
    <definedName name="HAZM602521033838A25">[15]Ana!$F$3120</definedName>
    <definedName name="HAZM602524033838A25">[15]Ana!$F$3130</definedName>
    <definedName name="HAZM60X25180">[15]Ana!$F$3110</definedName>
    <definedName name="HAZM8TIPVIGACISTCONTRA">#REF!</definedName>
    <definedName name="HAZMRAMPACONTRA">#REF!</definedName>
    <definedName name="hbi">#REF!</definedName>
    <definedName name="hbii">#REF!</definedName>
    <definedName name="hbiii">#REF!</definedName>
    <definedName name="hbiiii">#REF!</definedName>
    <definedName name="hci">#REF!</definedName>
    <definedName name="hcii">#REF!</definedName>
    <definedName name="hciii">#REF!</definedName>
    <definedName name="hciiii">#REF!</definedName>
    <definedName name="hcpi">#REF!</definedName>
    <definedName name="hcpii">#REF!</definedName>
    <definedName name="hcpiii">#REF!</definedName>
    <definedName name="hcpiiii">#REF!</definedName>
    <definedName name="HGON100">#REF!</definedName>
    <definedName name="HGON140">#REF!</definedName>
    <definedName name="HGON180">#REF!</definedName>
    <definedName name="HGON210">#REF!</definedName>
    <definedName name="hilo">#REF!</definedName>
    <definedName name="Hilo_de_Nylon">[19]Insumos!$B$69:$D$69</definedName>
    <definedName name="HINCA">#REF!</definedName>
    <definedName name="HINCA_2">"$#REF!.$#REF!$#REF!"</definedName>
    <definedName name="HINCA_3">"$#REF!.$#REF!$#REF!"</definedName>
    <definedName name="Hinca_de_Pilotes">#REF!</definedName>
    <definedName name="Hinca_de_Pilotes_2">#N/A</definedName>
    <definedName name="Hinca_de_Pilotes_3">#N/A</definedName>
    <definedName name="HINCADEPILOTES">#REF!</definedName>
    <definedName name="HINCADEPILOTES_2">#N/A</definedName>
    <definedName name="HINCADEPILOTES_3">#N/A</definedName>
    <definedName name="HINDUSTRIAL100">#REF!</definedName>
    <definedName name="HINDUSTRIAL140">#REF!</definedName>
    <definedName name="HINDUSTRIAL180">#REF!</definedName>
    <definedName name="HINDUSTRIAL210">#REF!</definedName>
    <definedName name="hligadora">[15]Ana!$F$3246</definedName>
    <definedName name="HOJASEGUETA">#REF!</definedName>
    <definedName name="HORACIO">#REF!</definedName>
    <definedName name="HORACIO_2">"$#REF!.$L$66:$W$66"</definedName>
    <definedName name="HORACIO_3">"$#REF!.$L$66:$W$66"</definedName>
    <definedName name="horadia">#REF!</definedName>
    <definedName name="horames">#REF!</definedName>
    <definedName name="horind100">#REF!</definedName>
    <definedName name="horind140">#REF!</definedName>
    <definedName name="horind180">#REF!</definedName>
    <definedName name="horind210">#REF!</definedName>
    <definedName name="horm.1.2">'[25]Ana. Horm mexc mort'!$D$70</definedName>
    <definedName name="horm.1.3">'[29]Analisis Unit. '!$F$74</definedName>
    <definedName name="horm.1.3.5">'[29]Analisis Unit. '!$F$64</definedName>
    <definedName name="HORM124">[15]Ana!$F$3302</definedName>
    <definedName name="HORM124LIGADORA">[15]Ana!$F$3309</definedName>
    <definedName name="HORM124LIGAWINCHE">[15]Ana!$F$3316</definedName>
    <definedName name="HORM135">[15]Ana!$F$3281</definedName>
    <definedName name="HORM135LIGADORA">[15]Ana!$F$3288</definedName>
    <definedName name="HORM135LIGAWINCHE">[15]Ana!$F$3295</definedName>
    <definedName name="HORM140">[15]Ana!$F$3138</definedName>
    <definedName name="HORM160">[15]Ana!$F$3143</definedName>
    <definedName name="HORM180">[15]Ana!$F$3148</definedName>
    <definedName name="HORM210">[15]Ana!$F$3153</definedName>
    <definedName name="HORM240">[15]Ana!$F$3158</definedName>
    <definedName name="HORM250">[15]Ana!$F$3163</definedName>
    <definedName name="HORM260">[15]Ana!$F$3168</definedName>
    <definedName name="HORM280">[15]Ana!$F$3173</definedName>
    <definedName name="HORM300">[15]Ana!$F$3178</definedName>
    <definedName name="HORM315">[15]Ana!$F$3183</definedName>
    <definedName name="HORM350">[15]Ana!$F$3188</definedName>
    <definedName name="HORM400">[15]Ana!$F$3193</definedName>
    <definedName name="HORMFROT">[15]Ana!$F$4786</definedName>
    <definedName name="Hormigón_Industrial_180_Kg_cm2">[19]Insumos!$B$70:$D$70</definedName>
    <definedName name="Hormigón_Industrial_210_Kg_cm2">[43]Insumos!$B$71:$D$71</definedName>
    <definedName name="Hormigón_Industrial_210_Kg_cm2_1">[43]Insumos!$B$71:$D$71</definedName>
    <definedName name="Hormigón_Industrial_210_Kg_cm2_2">[43]Insumos!$B$71:$D$71</definedName>
    <definedName name="Hormigón_Industrial_210_Kg_cm2_3">[43]Insumos!$B$71:$D$71</definedName>
    <definedName name="Hormigón_Industrial_240_Kg_cm2">[7]Insumos!#REF!</definedName>
    <definedName name="HORMIGON100">#REF!</definedName>
    <definedName name="hormigon140">#REF!</definedName>
    <definedName name="hormigon180">#REF!</definedName>
    <definedName name="hormigon210">#REF!</definedName>
    <definedName name="hormigon240">#REF!</definedName>
    <definedName name="Hormigon240i">[20]MATERIALES!#REF!</definedName>
    <definedName name="hormigon280">#REF!</definedName>
    <definedName name="HORMIGON350">#REF!</definedName>
    <definedName name="HORMIGONARMADOALETAS">#REF!</definedName>
    <definedName name="HORMIGONARMADOESTRIBOS">#REF!</definedName>
    <definedName name="HORMIGONARMADOGUARDARRUEDASYDEFENSASLATERALES">#REF!</definedName>
    <definedName name="HORMIGONARMADOGUARDARRUEDASYDEFENSASLATERALES_2">#N/A</definedName>
    <definedName name="HORMIGONARMADOGUARDARRUEDASYDEFENSASLATERALES_3">#N/A</definedName>
    <definedName name="HORMIGONARMADOLOSADEAPROCHE">#REF!</definedName>
    <definedName name="HORMIGONARMADOLOSADEAPROCHE_2">#N/A</definedName>
    <definedName name="HORMIGONARMADOLOSADEAPROCHE_3">#N/A</definedName>
    <definedName name="HORMIGONARMADOLOSADETABLERO">#REF!</definedName>
    <definedName name="HORMIGONARMADOLOSADETABLERO_2">#N/A</definedName>
    <definedName name="HORMIGONARMADOLOSADETABLERO_3">#N/A</definedName>
    <definedName name="HORMIGONARMADOVIGUETAS">#REF!</definedName>
    <definedName name="HORMIGONARMADOVIGUETAS_2">#N/A</definedName>
    <definedName name="HORMIGONARMADOVIGUETAS_3">#N/A</definedName>
    <definedName name="hormigonproteccionpilas">#REF!</definedName>
    <definedName name="HORMIGONSIMPLE">#REF!</definedName>
    <definedName name="HORMIGONVIGASPOSTENSADAS">#REF!</definedName>
    <definedName name="hr.grader.cat.140h">'[17]Tarifas de Alquiler de Equipo'!$I$29</definedName>
    <definedName name="hr.pala.cat.966c">'[17]Tarifas de Alquiler de Equipo'!$I$54</definedName>
    <definedName name="hr.retro.cat.225">'[17]Tarifas de Alquiler de Equipo'!$I$41</definedName>
    <definedName name="hr.retro.cat.416">'[17]Tarifas de Alquiler de Equipo'!$I$46</definedName>
    <definedName name="hr.RodDin.dinapac.ca25">'[17]Tarifas de Alquiler de Equipo'!$I$80</definedName>
    <definedName name="hwinche">[15]Ana!$F$3253</definedName>
    <definedName name="imocolocjuntas">[41]INSUMOS!$F$261</definedName>
    <definedName name="IMPEST">[15]Ana!$F$3325</definedName>
    <definedName name="IMPREV">#REF!</definedName>
    <definedName name="IMPREV.">#REF!</definedName>
    <definedName name="IMPREVISTO">#REF!</definedName>
    <definedName name="IMPREVISTO1">#REF!</definedName>
    <definedName name="IMPRIMACION">#REF!</definedName>
    <definedName name="INCR">#REF!</definedName>
    <definedName name="INCREM">#REF!</definedName>
    <definedName name="ind.var.pre">'[17]Analisis Unitarios'!$K$2</definedName>
    <definedName name="indi">[37]Presup!#REF!</definedName>
    <definedName name="indir">#REF!</definedName>
    <definedName name="ingi">#REF!</definedName>
    <definedName name="ingii">#REF!</definedName>
    <definedName name="ingiii">#REF!</definedName>
    <definedName name="ingiiii">#REF!</definedName>
    <definedName name="INOALARBCO">[15]Ana!$F$3996</definedName>
    <definedName name="INOALARBCOPVC">#REF!</definedName>
    <definedName name="INOALARCOL">[15]Ana!$F$4022</definedName>
    <definedName name="INOALARCOLPVC">#REF!</definedName>
    <definedName name="INOBCOSER">[15]Ana!$F$3970</definedName>
    <definedName name="INOBCOSTAPASERPVC">#REF!</definedName>
    <definedName name="INOBCOTAPASER">[15]Ana!$F$3944</definedName>
    <definedName name="INOBCOTAPASERPVC">#REF!</definedName>
    <definedName name="inodorosimplex">#REF!</definedName>
    <definedName name="INOFLUXBCOCONTRA">#REF!</definedName>
    <definedName name="ins_abrasadera_1.5pulg">#REF!</definedName>
    <definedName name="ins_abrasadera_1pulg">#REF!</definedName>
    <definedName name="ins_abrasadera_2pulg">#REF!</definedName>
    <definedName name="ins_abrasadera_3pulg">#REF!</definedName>
    <definedName name="ins_abrasadera_4pulg">#REF!</definedName>
    <definedName name="ins_acero">#REF!</definedName>
    <definedName name="ins_adap_cpvc_0.5pulg">#REF!</definedName>
    <definedName name="ins_adap_pvc_0.5pulg">#REF!</definedName>
    <definedName name="ins_adap_pvc_0.75pulg">#REF!</definedName>
    <definedName name="ins_adap_pvc_1.5pulg">#REF!</definedName>
    <definedName name="ins_adap_pvc_1pulg">#REF!</definedName>
    <definedName name="ins_adap_pvc_2pulg">#REF!</definedName>
    <definedName name="ins_agua">#REF!</definedName>
    <definedName name="ins_alambre">#REF!</definedName>
    <definedName name="ins_alquiler_compactador">#REF!</definedName>
    <definedName name="ins_alquiler_compresor">#REF!</definedName>
    <definedName name="ins_arandela_inodoro">#REF!</definedName>
    <definedName name="ins_arena_fina">#REF!</definedName>
    <definedName name="ins_arena_gruesa">#REF!</definedName>
    <definedName name="ins_bañera">#REF!</definedName>
    <definedName name="ins_barra_unitrox">#REF!</definedName>
    <definedName name="ins_blocks_6pulg">#REF!</definedName>
    <definedName name="ins_blocks_8pulg">#REF!</definedName>
    <definedName name="ins_calentador_electrico">#REF!</definedName>
    <definedName name="ins_cemento_blanco">#REF!</definedName>
    <definedName name="ins_cemento_cpvc">#REF!</definedName>
    <definedName name="ins_cemento_gris">#REF!</definedName>
    <definedName name="ins_cemento_pvc">#REF!</definedName>
    <definedName name="ins_check_hor_2pulg">#REF!</definedName>
    <definedName name="ins_check_ver_3pulg">#REF!</definedName>
    <definedName name="ins_clavo_acero">#REF!</definedName>
    <definedName name="ins_clavo_corriente">#REF!</definedName>
    <definedName name="ins_codo_cpvc_0.5pulg">#REF!</definedName>
    <definedName name="ins_codo_cpvc_0.75pulg">#REF!</definedName>
    <definedName name="ins_codo_hg_2hg">#REF!</definedName>
    <definedName name="ins_codo_hg_3hg">#REF!</definedName>
    <definedName name="ins_codo_pvc_drenaje_2pulgx45">#REF!</definedName>
    <definedName name="ins_codo_pvc_drenaje_2pulgx90">#REF!</definedName>
    <definedName name="ins_codo_pvc_drenaje_3pulgx45">#REF!</definedName>
    <definedName name="ins_codo_pvc_drenaje_3pulgx90">#REF!</definedName>
    <definedName name="ins_codo_pvc_drenaje_4pulgx45">#REF!</definedName>
    <definedName name="ins_codo_pvc_drenaje_4pulgx90">#REF!</definedName>
    <definedName name="ins_codo_pvc_presion_0.5pulg">#REF!</definedName>
    <definedName name="ins_codo_pvc_presion_0.75pulg">#REF!</definedName>
    <definedName name="ins_codo_pvc_presion_1.5pulg">#REF!</definedName>
    <definedName name="ins_codo_pvc_presion_1pulg">#REF!</definedName>
    <definedName name="ins_codo_pvc_presion_2pulg">#REF!</definedName>
    <definedName name="ins_codo_pvc_presion_3pulg">#REF!</definedName>
    <definedName name="ins_colg_0.5pulg">#REF!</definedName>
    <definedName name="ins_colg_0.75pulg">#REF!</definedName>
    <definedName name="ins_colg_1.5pulg">#REF!</definedName>
    <definedName name="ins_colg_1pulg">#REF!</definedName>
    <definedName name="ins_colg_2pulg">#REF!</definedName>
    <definedName name="ins_colg_3pulg">#REF!</definedName>
    <definedName name="ins_colg_4pulg">#REF!</definedName>
    <definedName name="ins_coupling_cpvc_1.5pulg">#REF!</definedName>
    <definedName name="ins_cubre_falta">#REF!</definedName>
    <definedName name="ins_drenaje_balcon_a">#REF!</definedName>
    <definedName name="ins_drenaje_balcon_b">#REF!</definedName>
    <definedName name="ins_fregadero">#REF!</definedName>
    <definedName name="ins_gasoil">#REF!</definedName>
    <definedName name="ins_grava_combinada">#REF!</definedName>
    <definedName name="ins_inodoro">#REF!</definedName>
    <definedName name="ins_jacuzzi">#REF!</definedName>
    <definedName name="ins_juego_accesorios">#REF!</definedName>
    <definedName name="ins_junta_cera">#REF!</definedName>
    <definedName name="ins_lavamanos">#REF!</definedName>
    <definedName name="ins_llave_angular">#REF!</definedName>
    <definedName name="ins_llave_chorro">#REF!</definedName>
    <definedName name="ins_madera">#REF!</definedName>
    <definedName name="ins_mezcla_pañete">#REF!</definedName>
    <definedName name="ins_mezcladora_bañera">#REF!</definedName>
    <definedName name="ins_mezcladora_fregadero">#REF!</definedName>
    <definedName name="ins_mezcladora_jacuzzi">#REF!</definedName>
    <definedName name="ins_mezcladora_lavamanos">#REF!</definedName>
    <definedName name="ins_mortero_13">#REF!</definedName>
    <definedName name="ins_mortero_14">#REF!</definedName>
    <definedName name="ins_niple_cromado">#REF!</definedName>
    <definedName name="ins_parrilla_piso">#REF!</definedName>
    <definedName name="ins_pintura">#REF!</definedName>
    <definedName name="ins_red_cpvc_0.75x0.5pulg">#REF!</definedName>
    <definedName name="ins_red_hg_3x2">#REF!</definedName>
    <definedName name="ins_red_pvc_3x2pulg">#REF!</definedName>
    <definedName name="ins_red_pvc_4x2pulg">#REF!</definedName>
    <definedName name="ins_red_pvc_4x3pulg">#REF!</definedName>
    <definedName name="ins_red_pvc_presion_0.75x0.5pulg">#REF!</definedName>
    <definedName name="ins_red_pvc_presion_1.5x0.75pulg">#REF!</definedName>
    <definedName name="ins_red_pvc_presion_1.5x1pulg">#REF!</definedName>
    <definedName name="ins_red_pvc_presion_1x0.5pulg">#REF!</definedName>
    <definedName name="ins_red_pvc_presion_1x0.75pulg">#REF!</definedName>
    <definedName name="ins_red_pvc_presion_2x1.5pulg">#REF!</definedName>
    <definedName name="ins_red_pvc_presion_2x1pulg">#REF!</definedName>
    <definedName name="ins_red_pvc_presion_3x1.5pulg">#REF!</definedName>
    <definedName name="ins_red_pvc_presion_3x1pulg">#REF!</definedName>
    <definedName name="ins_red_pvc_presion_3x2pulg">#REF!</definedName>
    <definedName name="ins_regla">#REF!</definedName>
    <definedName name="ins_rejilla_techo">#REF!</definedName>
    <definedName name="ins_sifon_2pulg">#REF!</definedName>
    <definedName name="ins_tarugo_0.375pulg">#REF!</definedName>
    <definedName name="ins_tarugo_0.5pulg">#REF!</definedName>
    <definedName name="ins_tee_cpvc_0.5pulg">#REF!</definedName>
    <definedName name="ins_tee_cpvc_0.75pulg">#REF!</definedName>
    <definedName name="ins_tee_hg_3hg">#REF!</definedName>
    <definedName name="ins_tee_pvc_presion_0.5pulg">#REF!</definedName>
    <definedName name="ins_tee_pvc_presion_0.75pulg">#REF!</definedName>
    <definedName name="ins_tee_pvc_presion_1.5pulg">#REF!</definedName>
    <definedName name="ins_tee_pvc_presion_1pulg">#REF!</definedName>
    <definedName name="ins_tee_pvc_presion_2pulg">#REF!</definedName>
    <definedName name="ins_tee_pvc_presion_3pulg">#REF!</definedName>
    <definedName name="ins_tornillo_0.375pulg">#REF!</definedName>
    <definedName name="ins_tornillo_fijacion">#REF!</definedName>
    <definedName name="ins_tub_cpvc_0.5pulg">#REF!</definedName>
    <definedName name="ins_tub_cpvc_0.75pulg">#REF!</definedName>
    <definedName name="ins_tub_hg_2pulg">#REF!</definedName>
    <definedName name="ins_tub_hg_3pulg">#REF!</definedName>
    <definedName name="ins_tub_pvc_sch40_0.5pul">#REF!</definedName>
    <definedName name="ins_tub_pvc_sch40_0.75pul">#REF!</definedName>
    <definedName name="ins_tub_pvc_sch40_1.5pul">#REF!</definedName>
    <definedName name="ins_tub_pvc_sch40_1pul">#REF!</definedName>
    <definedName name="ins_tub_pvc_sdr21_2pulg">#REF!</definedName>
    <definedName name="ins_tub_pvc_sdr21_3pulg">#REF!</definedName>
    <definedName name="ins_tub_pvc_sdr26_2pulg">#REF!</definedName>
    <definedName name="ins_tub_pvc_sdr26_3pulg">#REF!</definedName>
    <definedName name="ins_tub_pvc_sdr32.5_4pulg">#REF!</definedName>
    <definedName name="ins_tub_pvc_sdr32.5_6pulg">#REF!</definedName>
    <definedName name="ins_tubo_flexible">#REF!</definedName>
    <definedName name="ins_tuerca_0.375pulg">#REF!</definedName>
    <definedName name="ins_tuerca_0.5pulg">#REF!</definedName>
    <definedName name="ins_valvula_0.75pulg">#REF!</definedName>
    <definedName name="ins_valvula_1.5pulg">#REF!</definedName>
    <definedName name="ins_valvula_1pulg">#REF!</definedName>
    <definedName name="ins_valvula_2pulg">#REF!</definedName>
    <definedName name="ins_valvula_reguladora_1pulg">#REF!</definedName>
    <definedName name="ins_valvula_reguladora_2pulg">#REF!</definedName>
    <definedName name="ins_varilla_0.375pulg">#REF!</definedName>
    <definedName name="ins_varilla_0.5pulg">#REF!</definedName>
    <definedName name="ins_yee_pvc_drenaje_2pulg">#REF!</definedName>
    <definedName name="ins_yee_pvc_drenaje_3pulg">#REF!</definedName>
    <definedName name="ins_yee_pvc_drenaje_4pulg">#REF!</definedName>
    <definedName name="INSTVENT">#REF!</definedName>
    <definedName name="INTERRUPTOR3VIAS">[15]Ana!$F$3388</definedName>
    <definedName name="INTERRUPTOR4VIAS">[15]Ana!$F$3399</definedName>
    <definedName name="INTERRUPTORDOBLE">[15]Ana!$F$3366</definedName>
    <definedName name="INTERRUPTORPILOTO">[15]Ana!$F$3410</definedName>
    <definedName name="INTERRUPTORSENCILLO">[15]Ana!$F$3355</definedName>
    <definedName name="INTERRUPTORTRIPLE">[15]Ana!$F$3377</definedName>
    <definedName name="itabo">#REF!</definedName>
    <definedName name="itbi">#REF!</definedName>
    <definedName name="ITBIS">[44]Insumos!$G$2</definedName>
    <definedName name="ITBS">#REF!</definedName>
    <definedName name="Item2">#N/A</definedName>
    <definedName name="Izado_de_Tabletas">#REF!</definedName>
    <definedName name="Izado_de_Tabletas_2">#N/A</definedName>
    <definedName name="Izado_de_Tabletas_3">#N/A</definedName>
    <definedName name="IZAJE">#REF!</definedName>
    <definedName name="IZAJE_2">"$#REF!.$#REF!$#REF!"</definedName>
    <definedName name="IZAJE_3">"$#REF!.$#REF!$#REF!"</definedName>
    <definedName name="Izaje_de_Vigas_Postensadas">#REF!</definedName>
    <definedName name="Izaje_de_Vigas_Postensadas_2">#N/A</definedName>
    <definedName name="Izaje_de_Vigas_Postensadas_3">#N/A</definedName>
    <definedName name="jminimo">#REF!</definedName>
    <definedName name="Jose">[38]INSUMOS!#REF!</definedName>
    <definedName name="JUNTACERA">#REF!</definedName>
    <definedName name="kerosene">#REF!</definedName>
    <definedName name="kglb">0.453592</definedName>
    <definedName name="Kilometro">[20]EQUIPOS!$I$25</definedName>
    <definedName name="komatsu">'[18]Listado Equipos a utilizar'!#REF!</definedName>
    <definedName name="LARRASTRE4SDR41MCONTRA">#REF!</definedName>
    <definedName name="LARRASTRE6SDR41MCONTRA">#REF!</definedName>
    <definedName name="LATEX">#REF!</definedName>
    <definedName name="LAVADEROSENCILLO">#REF!</definedName>
    <definedName name="LAVGRA1BCO">[15]Ana!$F$4071</definedName>
    <definedName name="LAVGRA1BCOPVC">#REF!</definedName>
    <definedName name="LAVGRA2BCO">[15]Ana!$F$4046</definedName>
    <definedName name="LAVGRA2BCOPVC">#REF!</definedName>
    <definedName name="LAVM1917BCO">[15]Ana!$F$4097</definedName>
    <definedName name="LAVM1917BCOPVC">#REF!</definedName>
    <definedName name="LAVM1917COL">[15]Ana!$F$4123</definedName>
    <definedName name="LAVM1917COLPVC">#REF!</definedName>
    <definedName name="LAVMOVABCO">[15]Ana!$F$4150</definedName>
    <definedName name="LAVMOVABCOPVC">#REF!</definedName>
    <definedName name="LAVMOVACOL">[15]Ana!$F$4177</definedName>
    <definedName name="LAVMOVACOLPVC">#REF!</definedName>
    <definedName name="LAVMSERBCO">[15]Ana!$F$4203</definedName>
    <definedName name="LAVMSERBCOPVC">#REF!</definedName>
    <definedName name="LAVOVAEMPBCOCONTRA">#REF!</definedName>
    <definedName name="lbalmbre18">'[29]Analisis Unit. '!$F$39</definedName>
    <definedName name="lbkg">#REF!</definedName>
    <definedName name="Ligado_y_vaciado">#REF!</definedName>
    <definedName name="Ligado_y_vaciado_2">#N/A</definedName>
    <definedName name="Ligado_y_vaciado_3">#N/A</definedName>
    <definedName name="Ligado_y_Vaciado_a_Mano">[19]Insumos!$B$136:$D$136</definedName>
    <definedName name="Ligado_y_Vaciado_con_ligadora_y_Winche">[7]Insumos!#REF!</definedName>
    <definedName name="Ligado_y_Vaciado_Hormigón_Industrial_____20_M3">[7]Insumos!#REF!</definedName>
    <definedName name="Ligado_y_Vaciado_Hormigón_Industrial_____4_M3">[7]Insumos!#REF!</definedName>
    <definedName name="Ligado_y_Vaciado_Hormigón_Industrial___10__20_M3">[7]Insumos!#REF!</definedName>
    <definedName name="Ligado_y_Vaciado_Hormigón_Industrial___4__10_M3">[7]Insumos!#REF!</definedName>
    <definedName name="ligadohormigon">[20]OBRAMANO!#REF!</definedName>
    <definedName name="ligadora">'[18]Listado Equipos a utilizar'!#REF!</definedName>
    <definedName name="Ligadora_de_1_funda">#REF!</definedName>
    <definedName name="Ligadora_de_1_funda_2">#N/A</definedName>
    <definedName name="Ligadora_de_1_funda_3">#N/A</definedName>
    <definedName name="Ligadora_de_2_funda">#REF!</definedName>
    <definedName name="Ligadora_de_2_funda_2">#N/A</definedName>
    <definedName name="Ligadora_de_2_funda_3">#N/A</definedName>
    <definedName name="LIGALIGA">[15]Ana!$F$3262</definedName>
    <definedName name="ligawinche">[15]Ana!$F$3274</definedName>
    <definedName name="limp.des.destronque">'[17]Analisis Unitarios'!$E$500</definedName>
    <definedName name="LIMPESC">#REF!</definedName>
    <definedName name="limpi">#REF!</definedName>
    <definedName name="limpii">#REF!</definedName>
    <definedName name="limpiii">#REF!</definedName>
    <definedName name="limpiiii">#REF!</definedName>
    <definedName name="LIMPSALCERA">#REF!</definedName>
    <definedName name="LIMPTUBOCPVC14">#REF!</definedName>
    <definedName name="LIMPTUBOCPVCPINTA">#REF!</definedName>
    <definedName name="LIMPZOC">#REF!</definedName>
    <definedName name="LINE" hidden="1">'[22]ANALISIS STO DGO'!#REF!</definedName>
    <definedName name="lineout" hidden="1">'[22]ANALISIS STO DGO'!#REF!</definedName>
    <definedName name="lista">#REF!</definedName>
    <definedName name="LISTADO">#REF!</definedName>
    <definedName name="Listelos_de_20_Cms_en_Baños">[19]Insumos!$B$44:$D$44</definedName>
    <definedName name="llaveacero">#REF!</definedName>
    <definedName name="llaveacondicionamientohinca">#REF!</definedName>
    <definedName name="llaveacondicionamientohinca_2">#N/A</definedName>
    <definedName name="llaveacondicionamientohinca_3">#N/A</definedName>
    <definedName name="llaveagregado">#REF!</definedName>
    <definedName name="llaveagua">#REF!</definedName>
    <definedName name="llavealambre">#REF!</definedName>
    <definedName name="llaveanclajedepilotes">#REF!</definedName>
    <definedName name="LLAVEANGULAR">#REF!</definedName>
    <definedName name="llavecablepostensado">#REF!</definedName>
    <definedName name="llavecastingbed">#REF!</definedName>
    <definedName name="llavecemento">#REF!</definedName>
    <definedName name="LLAVECHORRO">#REF!</definedName>
    <definedName name="llaveclavos">#REF!</definedName>
    <definedName name="llavecuradoyaditivo">#REF!</definedName>
    <definedName name="llaveempalmepilotes">#REF!</definedName>
    <definedName name="LLAVEEMPOTRAR12">#REF!</definedName>
    <definedName name="llavehincapilotes">#REF!</definedName>
    <definedName name="llaveizadotabletas">#REF!</definedName>
    <definedName name="llaveizajevigaspostensadas">#REF!</definedName>
    <definedName name="llaveizajevigaspostensadas_2">#N/A</definedName>
    <definedName name="llaveizajevigaspostensadas_3">#N/A</definedName>
    <definedName name="llaveligadoyvaciado">#REF!</definedName>
    <definedName name="llaveligadoyvaciado_2">#N/A</definedName>
    <definedName name="llaveligadoyvaciado_3">#N/A</definedName>
    <definedName name="llavemadera">#REF!</definedName>
    <definedName name="llavemadera_2">#N/A</definedName>
    <definedName name="llavemadera_3">#N/A</definedName>
    <definedName name="llavemanejocemento">#REF!</definedName>
    <definedName name="llavemanejocemento_2">#N/A</definedName>
    <definedName name="llavemanejocemento_3">#N/A</definedName>
    <definedName name="llavemanejopilotes">#REF!</definedName>
    <definedName name="llavemanejopilotes_2">#N/A</definedName>
    <definedName name="llavemanejopilotes_3">#N/A</definedName>
    <definedName name="llavemoacero">#REF!</definedName>
    <definedName name="llavemoacero_2">#N/A</definedName>
    <definedName name="llavemoacero_3">#N/A</definedName>
    <definedName name="llavemomadera">#REF!</definedName>
    <definedName name="llavemomadera_2">#N/A</definedName>
    <definedName name="llavemomadera_3">#N/A</definedName>
    <definedName name="LLAVEORINALPEQ">#REF!</definedName>
    <definedName name="LLAVES">#REF!</definedName>
    <definedName name="LLAVESENCCROM">#REF!</definedName>
    <definedName name="llavetratamientomoldes">#REF!</definedName>
    <definedName name="llavetratamientomoldes_2">#N/A</definedName>
    <definedName name="llavetratamientomoldes_3">#N/A</definedName>
    <definedName name="LLAVIN">#REF!</definedName>
    <definedName name="LLAVINCOR">#REF!</definedName>
    <definedName name="LLENADOHUECOS">#REF!</definedName>
    <definedName name="LLENADOHUECOS20">#REF!</definedName>
    <definedName name="LLENADOHUECOS40">#REF!</definedName>
    <definedName name="LLENADOHUECOS60">#REF!</definedName>
    <definedName name="LLENADOHUECOS80">#REF!</definedName>
    <definedName name="LMEMBAJADOR">#REF!</definedName>
    <definedName name="LOSA12">#REF!</definedName>
    <definedName name="LOSA20">#REF!</definedName>
    <definedName name="LOSA30">#REF!</definedName>
    <definedName name="Losetas_30x30_Italianas___S_350">[7]Insumos!#REF!</definedName>
    <definedName name="Losetas_33x33_Italianas____Granito_Rosa">[7]Insumos!#REF!</definedName>
    <definedName name="Losetas_de_Barro_exagonal_Grande_C_Transp.">[7]Insumos!#REF!</definedName>
    <definedName name="Losetas_de_Barro_Feria_Grande_C_Transp.">[7]Insumos!#REF!</definedName>
    <definedName name="LUBRICANTE">#REF!</definedName>
    <definedName name="lubricantes">[45]Materiales!$K$15</definedName>
    <definedName name="LUZCENITAL">[15]Ana!$F$3344</definedName>
    <definedName name="LUZPARQEMT">#REF!</definedName>
    <definedName name="M">[1]Presup.!#REF!</definedName>
    <definedName name="M.O._Colocación_Cables_Postensados">#REF!</definedName>
    <definedName name="M.O._Colocación_Cables_Postensados_2">#N/A</definedName>
    <definedName name="M.O._Colocación_Cables_Postensados_3">#N/A</definedName>
    <definedName name="M.O._Colocación_Tabletas_Prefabricados">#REF!</definedName>
    <definedName name="M.O._Colocación_Tabletas_Prefabricados_2">#N/A</definedName>
    <definedName name="M.O._Colocación_Tabletas_Prefabricados_3">#N/A</definedName>
    <definedName name="M.O._Confección_Moldes">#REF!</definedName>
    <definedName name="M.O._Confección_Moldes_2">#N/A</definedName>
    <definedName name="M.O._Confección_Moldes_3">#N/A</definedName>
    <definedName name="M.O._Vigas_Postensadas__Incl._Cast.">#REF!</definedName>
    <definedName name="M.O._Vigas_Postensadas__Incl._Cast._2">#N/A</definedName>
    <definedName name="M.O._Vigas_Postensadas__Incl._Cast._3">#N/A</definedName>
    <definedName name="M.O.Pintura.Int.">'[25]Costos Mano de Obra'!$O$52</definedName>
    <definedName name="M.T.">[8]A!#REF!</definedName>
    <definedName name="M_O_Armadura_Columna">[19]Insumos!$B$78:$D$78</definedName>
    <definedName name="M_O_Armadura_Dintel_y_Viga">[19]Insumos!$B$79:$D$79</definedName>
    <definedName name="M_O_Cantos">[19]Insumos!$B$99:$D$99</definedName>
    <definedName name="M_O_Carpintero_2da._Categoría">[19]Insumos!$B$96:$D$96</definedName>
    <definedName name="M_O_Cerámica_Italiana_en_Pared">[19]Insumos!$B$102:$D$102</definedName>
    <definedName name="M_O_Colocación_Adoquines">[19]Insumos!$B$104:$D$104</definedName>
    <definedName name="M_O_Colocación_de_Bloques_de_4">[19]Insumos!$B$105:$D$105</definedName>
    <definedName name="M_O_Colocación_de_Bloques_de_6">[19]Insumos!$B$106:$D$106</definedName>
    <definedName name="M_O_Colocación_de_Bloques_de_8">[19]Insumos!$B$107:$D$107</definedName>
    <definedName name="M_O_Colocación_Listelos">[19]Insumos!$B$114:$D$114</definedName>
    <definedName name="M_O_Colocación_Piso_Cerámica_Criolla">[19]Insumos!$B$108:$D$108</definedName>
    <definedName name="M_O_Colocación_Piso_de_Granito_40_X_40">[19]Insumos!$B$111:$D$111</definedName>
    <definedName name="M_O_Colocación_Zócalos_de_Cerámica">[19]Insumos!$B$113:$D$113</definedName>
    <definedName name="M_O_Confección_de_Andamios">[19]Insumos!$B$115:$D$115</definedName>
    <definedName name="M_O_Construcción_Acera_Frotada_y_Violinada">[19]Insumos!$B$116:$D$116</definedName>
    <definedName name="M_O_Corte_y_Amarre_de_Varilla">[19]Insumos!$B$119:$D$119</definedName>
    <definedName name="M_O_Elaboración__Vaciado_y_Frotado_Losa_de_Piso">[7]Insumos!#REF!</definedName>
    <definedName name="M_O_Elaboración_Cámara_Inspección">[19]Insumos!$B$120:$D$120</definedName>
    <definedName name="M_O_Elaboración_Trampa_de_Grasa">[19]Insumos!$B$121:$D$121</definedName>
    <definedName name="M_O_Encofrado_y_Desenc._Muros_Cara">[7]Insumos!#REF!</definedName>
    <definedName name="M_O_Envarillado_de_Escalera">[19]Insumos!$B$81:$D$81</definedName>
    <definedName name="M_O_Fino_de_Techo_Inclinado">[19]Insumos!$B$83:$D$83</definedName>
    <definedName name="M_O_Fino_de_Techo_Plano">[19]Insumos!$B$84:$D$84</definedName>
    <definedName name="M_O_Fraguache">[7]Insumos!#REF!</definedName>
    <definedName name="M_O_Goteros_Colgantes">[19]Insumos!$B$85:$D$85</definedName>
    <definedName name="M_O_Llenado_de_huecos">[19]Insumos!$B$86:$D$86</definedName>
    <definedName name="M_O_Maestro">[19]Insumos!$B$87:$D$87</definedName>
    <definedName name="M_O_Malla_Eléctro_Soldada">[7]Insumos!#REF!</definedName>
    <definedName name="M_O_Obrero_Ligado">[19]Insumos!$B$88:$D$88</definedName>
    <definedName name="M_O_Pañete_Maestreado_Exterior">[19]Insumos!$B$91:$D$91</definedName>
    <definedName name="M_O_Pañete_Maestreado_Interior">[19]Insumos!$B$92:$D$92</definedName>
    <definedName name="M_O_Preparación_del_Terreno">[19]Insumos!$B$94:$D$94</definedName>
    <definedName name="M_O_Quintal_Trabajado">[19]Insumos!$B$77:$D$77</definedName>
    <definedName name="M_O_Regado__Compactación__Mojado__Trasl.Mat.__A_M">[19]Insumos!$B$132:$D$132</definedName>
    <definedName name="M_O_Regado_Mojado_y_Apisonado____Material_Granular_y_Arena">[7]Insumos!#REF!</definedName>
    <definedName name="M_O_Repello">[7]Insumos!#REF!</definedName>
    <definedName name="M_O_Subida_de_Acero_para_Losa">[19]Insumos!$B$82:$D$82</definedName>
    <definedName name="M_O_Subida_de_Materiales">[19]Insumos!$B$95:$D$95</definedName>
    <definedName name="M_O_Técnico_Calificado">[19]Insumos!$B$149:$D$149</definedName>
    <definedName name="M_O_Zabaletas">[19]Insumos!$B$98:$D$98</definedName>
    <definedName name="m2ceramica">'[29]Analisis Unit. '!$F$47</definedName>
    <definedName name="m3arena">'[29]Analisis Unit. '!$F$41</definedName>
    <definedName name="m3arepanete">'[29]Analisis Unit. '!$F$44</definedName>
    <definedName name="m3grava">'[29]Analisis Unit. '!$F$42</definedName>
    <definedName name="MA">'[24]Mano de Obra'!$D$10</definedName>
    <definedName name="MACO">[20]EQUIPOS!$I$21</definedName>
    <definedName name="MADEMTECHOHAMALLA">#REF!</definedName>
    <definedName name="MADEMTECHOHAVAR">#REF!</definedName>
    <definedName name="Madera">#REF!</definedName>
    <definedName name="Madera_2">#N/A</definedName>
    <definedName name="Madera_3">#N/A</definedName>
    <definedName name="MADERAC">#REF!</definedName>
    <definedName name="MAESTROCARP">#REF!</definedName>
    <definedName name="MALLACICL6HG">[15]Ana!$F$4383</definedName>
    <definedName name="mami">#REF!</definedName>
    <definedName name="mamii">#REF!</definedName>
    <definedName name="mamiii">#REF!</definedName>
    <definedName name="mamiiii">#REF!</definedName>
    <definedName name="MAMPARAPINOTRAT">#REF!</definedName>
    <definedName name="MAMPARAPINOTRATM2">#REF!</definedName>
    <definedName name="MANG34NEGRACALENT">#REF!</definedName>
    <definedName name="Mano_de_Obra_Acero">#REF!</definedName>
    <definedName name="Mano_de_Obra_Acero_2">#N/A</definedName>
    <definedName name="Mano_de_Obra_Acero_3">#N/A</definedName>
    <definedName name="Mano_de_Obra_Madera">#REF!</definedName>
    <definedName name="Mano_de_Obra_Madera_2">#N/A</definedName>
    <definedName name="Mano_de_Obra_Madera_3">#N/A</definedName>
    <definedName name="mantenimientodemoldes">#REF!</definedName>
    <definedName name="manti">#REF!</definedName>
    <definedName name="mantii">#REF!</definedName>
    <definedName name="mantiii">#REF!</definedName>
    <definedName name="mantiiii">#REF!</definedName>
    <definedName name="maquito">'[18]Listado Equipos a utilizar'!#REF!</definedName>
    <definedName name="MARCOCA">#REF!</definedName>
    <definedName name="MARCOPI">#REF!</definedName>
    <definedName name="Marcos_de_Pino_Americano">[7]Insumos!#REF!</definedName>
    <definedName name="marmolpiso">#REF!</definedName>
    <definedName name="martillo">#REF!</definedName>
    <definedName name="Material_Base">[7]Insumos!#REF!</definedName>
    <definedName name="Material_Granular____Cascajo_T_Yubazo">[7]Insumos!#REF!</definedName>
    <definedName name="MBR">#REF!</definedName>
    <definedName name="mes.camion.transp">'[17]Analisis Unitarios'!$F$58</definedName>
    <definedName name="mes.camioneta">'[17]Analisis Unitarios'!$F$57</definedName>
    <definedName name="mes.contable">'[17]Analisis Unitarios'!$F$6</definedName>
    <definedName name="mes.equipo.topo">'[17]Analisis Unitarios'!$F$20</definedName>
    <definedName name="mes.guarda.al">'[17]Analisis Unitarios'!$F$8</definedName>
    <definedName name="mes.ing.fre">'[17]Analisis Unitarios'!$F$5</definedName>
    <definedName name="mes.ing.res">'[17]Analisis Unitarios'!$F$4</definedName>
    <definedName name="mes.secretaria">'[17]Analisis Unitarios'!$F$7</definedName>
    <definedName name="mes.sereno">'[17]Analisis Unitarios'!$F$9</definedName>
    <definedName name="meses.proyecto">'[17]Analisis Unitarios'!$K$3</definedName>
    <definedName name="MEZCALAREPMOR">[15]Ana!$F$4415</definedName>
    <definedName name="MEZCBAN">#REF!</definedName>
    <definedName name="MEZCBIDET">#REF!</definedName>
    <definedName name="MEZCFREG">#REF!</definedName>
    <definedName name="MEZCLA125">#REF!</definedName>
    <definedName name="MEZCLA13">#REF!</definedName>
    <definedName name="MEZCLA14">#REF!</definedName>
    <definedName name="MEZCLANATILLA">#REF!</definedName>
    <definedName name="MEZCLAV">#REF!</definedName>
    <definedName name="MEZEMP">[15]Ana!$F$4397</definedName>
    <definedName name="MKLLL">#REF!</definedName>
    <definedName name="mlzocalo">'[29]Analisis Unit. '!$F$46</definedName>
    <definedName name="mo.cer.pared">'[29]Analisis Unit. '!$F$26</definedName>
    <definedName name="MOACERA">#REF!</definedName>
    <definedName name="moacero">'[29]Analisis Unit. '!$G$9</definedName>
    <definedName name="MOBADEN">#REF!</definedName>
    <definedName name="MOBASECON">#REF!</definedName>
    <definedName name="MOCANTOS">#REF!</definedName>
    <definedName name="MOCAPATER">#REF!</definedName>
    <definedName name="MOCARETEO">#REF!</definedName>
    <definedName name="mocarpinteria">#REF!</definedName>
    <definedName name="MOCERCRI1520PARED">#REF!</definedName>
    <definedName name="MOCERIMP1520PARED">#REF!</definedName>
    <definedName name="MOCONTEN553015">#REF!</definedName>
    <definedName name="MODEMCIMPIEDRA">#REF!</definedName>
    <definedName name="MODEMCIMVIEHSIMPLE">#REF!</definedName>
    <definedName name="MODEMMUROHA">#REF!</definedName>
    <definedName name="MODEMMUROPIE">#REF!</definedName>
    <definedName name="MODEMMUROTAPIA">#REF!</definedName>
    <definedName name="MODEMOLERCIMHA">#REF!</definedName>
    <definedName name="MODEMTECHOTEJA">#REF!</definedName>
    <definedName name="MOEMPANETECOL">#REF!</definedName>
    <definedName name="MOEMPANETEEXT">#REF!</definedName>
    <definedName name="MOEMPANETEINT">#REF!</definedName>
    <definedName name="MOEMPANETETECHO">#REF!</definedName>
    <definedName name="MOENCTCANTEP">#REF!</definedName>
    <definedName name="MOENCTCCAVA">#REF!</definedName>
    <definedName name="MOENCTCCOL30">#REF!</definedName>
    <definedName name="MOENCTCCOL4050">#REF!</definedName>
    <definedName name="MOENCTCDINT">#REF!</definedName>
    <definedName name="MOENCTCLOSA3AGUA">#REF!</definedName>
    <definedName name="MOENCTCLOSAPLA">#REF!</definedName>
    <definedName name="MOENCTCMUROCARA">#REF!</definedName>
    <definedName name="MOENCTCRAMPA">#REF!</definedName>
    <definedName name="MOENCTCVIGA2040">#REF!</definedName>
    <definedName name="MOENCTCVIGA3050">#REF!</definedName>
    <definedName name="MOENCTCVIGA3060">#REF!</definedName>
    <definedName name="MOENCTCVIGA4080">#REF!</definedName>
    <definedName name="MOESTRIAS">#REF!</definedName>
    <definedName name="MOFINOBER">#REF!</definedName>
    <definedName name="MOFINOHOR">#REF!</definedName>
    <definedName name="MOFINOINCL">#REF!</definedName>
    <definedName name="MOFRAGUACHE">#REF!</definedName>
    <definedName name="MOGOTEROCOL">#REF!</definedName>
    <definedName name="MOGOTERORAN">#REF!</definedName>
    <definedName name="MOGRANITO25">#REF!</definedName>
    <definedName name="MOGRANITO30">#REF!</definedName>
    <definedName name="MOGRANITO40">#REF!</definedName>
    <definedName name="Mojado_en_Compactación_con_equipo">[7]Insumos!#REF!</definedName>
    <definedName name="MOLOSETATERRAZA">#REF!</definedName>
    <definedName name="MOMOSAICO">#REF!</definedName>
    <definedName name="MONATILLA">#REF!</definedName>
    <definedName name="MONTARCERCTE">#REF!</definedName>
    <definedName name="MONTARMARCOCAOBA">#REF!</definedName>
    <definedName name="MONTARMARCOCTE">#REF!</definedName>
    <definedName name="MONTARMARCOMET">#REF!</definedName>
    <definedName name="MONTARPTACORRER1">#REF!</definedName>
    <definedName name="MONTARPTACORRER2">#REF!</definedName>
    <definedName name="MONTARPTAPANEL">#REF!</definedName>
    <definedName name="MONTARPTAPINO">#REF!</definedName>
    <definedName name="MONTARPTAPLUM">#REF!</definedName>
    <definedName name="MONTARPTAPLY">#REF!</definedName>
    <definedName name="MONTARPTAVAIVEN">#REF!</definedName>
    <definedName name="MONTURAPU">#REF!</definedName>
    <definedName name="MOPIEDRA">#REF!</definedName>
    <definedName name="mopintura">'[29]Analisis Unit. '!$F$27</definedName>
    <definedName name="MOPINTURAAGUA">#REF!</definedName>
    <definedName name="MOPINTURAMANT">#REF!</definedName>
    <definedName name="MOPISOCERAMICA">#REF!</definedName>
    <definedName name="MOPISOCERCRI11520">#REF!</definedName>
    <definedName name="MOPISOCERCRI1520">#REF!</definedName>
    <definedName name="MOPISOCERIMP1520">#REF!</definedName>
    <definedName name="MOPISOFERIA">#REF!</definedName>
    <definedName name="MOPISOFROTADO">#REF!</definedName>
    <definedName name="MOPISOFROTAVIOL">#REF!</definedName>
    <definedName name="MOPISOHORMPUL">#REF!</definedName>
    <definedName name="MOPISORENOPULID">#REF!</definedName>
    <definedName name="MOPULIDO">#REF!</definedName>
    <definedName name="MOQUICIOS">#REF!</definedName>
    <definedName name="MOREGISTRO">#REF!</definedName>
    <definedName name="MOREPELLO">#REF!</definedName>
    <definedName name="MORESANE">#REF!</definedName>
    <definedName name="morfraguache">'[29]Analisis Unit. '!$F$96</definedName>
    <definedName name="morpanete">'[29]Analisis Unit. '!$F$85</definedName>
    <definedName name="mortero.1.4.pañete">'[25]Ana. Horm mexc mort'!$D$85</definedName>
    <definedName name="MORTERO110">[15]Ana!$F$4421</definedName>
    <definedName name="MORTERO12">[15]Ana!$F$4410</definedName>
    <definedName name="MORTERO13">[15]Ana!$F$4392</definedName>
    <definedName name="MORTERO14">[15]Ana!$F$4403</definedName>
    <definedName name="Mosaico_Fondo_Blanco_30x30____Corriente">[7]Insumos!#REF!</definedName>
    <definedName name="mosbotichinorojo">#REF!</definedName>
    <definedName name="MOTRAMPA">#REF!</definedName>
    <definedName name="MOZABALETAPISO">#REF!</definedName>
    <definedName name="MOZABALETATECHO">#REF!</definedName>
    <definedName name="mozaicoFG">#REF!</definedName>
    <definedName name="mpie">0.3048</definedName>
    <definedName name="MULTI">[8]A!#REF!</definedName>
    <definedName name="MURO30">#REF!</definedName>
    <definedName name="MUROBOVEDA12A10X2AD">#REF!</definedName>
    <definedName name="muros">[8]A!#REF!</definedName>
    <definedName name="MZNATILLA">#REF!</definedName>
    <definedName name="NADA">#REF!</definedName>
    <definedName name="NATILLA">[15]Ana!$F$375</definedName>
    <definedName name="NCLASI">#REF!</definedName>
    <definedName name="NCLASII">#REF!</definedName>
    <definedName name="NCLASIII">#REF!</definedName>
    <definedName name="NCLASIIII">#REF!</definedName>
    <definedName name="NIPLE12X4HG">#REF!</definedName>
    <definedName name="NIPLE34X4HG">#REF!</definedName>
    <definedName name="NIPLECROM38X212">#REF!</definedName>
    <definedName name="nissan">'[18]Listado Equipos a utilizar'!#REF!</definedName>
    <definedName name="num.meses">#REF!</definedName>
    <definedName name="o">[13]analisis!$F$5</definedName>
    <definedName name="obi">#REF!</definedName>
    <definedName name="obii">#REF!</definedName>
    <definedName name="obiii">#REF!</definedName>
    <definedName name="obiiii">#REF!</definedName>
    <definedName name="Obra___Puente_Sobre_el_Matayaya__Carretera_Las_Matas_Elias_Pina">"proyecto"</definedName>
    <definedName name="OdeMElect">[38]INSUMOS!#REF!</definedName>
    <definedName name="OdeMPlomeria">[38]INSUMOS!#REF!</definedName>
    <definedName name="ofi">#REF!</definedName>
    <definedName name="ofii">#REF!</definedName>
    <definedName name="ofiii">#REF!</definedName>
    <definedName name="ofiiii">#REF!</definedName>
    <definedName name="OISOE">#REF!</definedName>
    <definedName name="omencofrado">'[21]O.M. y Salarios'!#REF!</definedName>
    <definedName name="opala">[45]Salarios!$D$16</definedName>
    <definedName name="Operadorgrader">[20]OBRAMANO!$F$74</definedName>
    <definedName name="operadorpala">[20]OBRAMANO!$F$72</definedName>
    <definedName name="operadorretro">[20]OBRAMANO!$F$77</definedName>
    <definedName name="operadorrodillo">[20]OBRAMANO!$F$75</definedName>
    <definedName name="operadortractor">[20]OBRAMANO!$F$76</definedName>
    <definedName name="OPERMAN">#REF!</definedName>
    <definedName name="OPERPAL">#REF!</definedName>
    <definedName name="ORI12FBCO">[15]Ana!$F$4225</definedName>
    <definedName name="ORI12FBCOFLUX">[15]Ana!$F$4243</definedName>
    <definedName name="ORI12FBCOFLUXPVC">#REF!</definedName>
    <definedName name="ORI12FBCOPVC">#REF!</definedName>
    <definedName name="ORI12FFLUXBCOCONTRA">#REF!</definedName>
    <definedName name="ORI1FBCO">[15]Ana!$F$4265</definedName>
    <definedName name="ORI1FBCOFLUX">[15]Ana!$F$4283</definedName>
    <definedName name="ORI1FBCOFLUXPVC">#REF!</definedName>
    <definedName name="ORI1FBCOPVC">#REF!</definedName>
    <definedName name="ORINAL12">#REF!</definedName>
    <definedName name="ORINALFALDA">#REF!</definedName>
    <definedName name="ORINALPEQ">#REF!</definedName>
    <definedName name="ORINALSENCILLO">#REF!</definedName>
    <definedName name="ORIPEQBCO">[15]Ana!$F$4305</definedName>
    <definedName name="ORIPEQBCOPVC">#REF!</definedName>
    <definedName name="OTR_15">#REF!</definedName>
    <definedName name="OTR_20">#REF!</definedName>
    <definedName name="OTR_25">#REF!</definedName>
    <definedName name="OTR_26">#REF!</definedName>
    <definedName name="OTR_27">#REF!</definedName>
    <definedName name="OTR_28">#REF!</definedName>
    <definedName name="OTR_29">#REF!</definedName>
    <definedName name="OTR_30">#REF!</definedName>
    <definedName name="otractor">[45]Salarios!$D$14</definedName>
    <definedName name="OXIDOROJO">#REF!</definedName>
    <definedName name="P">#REF!</definedName>
    <definedName name="p.acera.horm">'[17]Analisis Unitarios'!$E$1580</definedName>
    <definedName name="p.acometida.agua.media">'[17]Analisis Unitarios'!$E$1182</definedName>
    <definedName name="p.bord.conten">'[17]Analisis Unitarios'!$E$1564</definedName>
    <definedName name="p.camp">'[17]Analisis Unitarios'!$E$237</definedName>
    <definedName name="p.cap.horm.2.5pulg">'[17]Analisis Unitarios'!$E$1764</definedName>
    <definedName name="p.cap.horm.2pulg">'[17]Analisis Unitarios'!$E$1765</definedName>
    <definedName name="p.demoli.acera">'[17]Analisis Unitarios'!$E$1632</definedName>
    <definedName name="p.demoli.conten">'[17]Analisis Unitarios'!$E$1645</definedName>
    <definedName name="p.demolicion.registro">'[17]Analisis Unitarios'!$E$1659</definedName>
    <definedName name="p.des.mov">'[17]Analisis Unitarios'!$F$222</definedName>
    <definedName name="p.desvio.provi">'[17]Analisis Unitarios'!$E$255</definedName>
    <definedName name="p.esc.superficie">'[17]Analisis Unitarios'!$E$656</definedName>
    <definedName name="p.exc.equipo.3m">'[17]Analisis Unitarios'!$E$534</definedName>
    <definedName name="p.exc.mano.carguio.bote.1erkm">'[17]Analisis Unitarios'!$E$558</definedName>
    <definedName name="p.imbornal.3parrillas">'[17]Analisis Unitarios'!$E$1248</definedName>
    <definedName name="p.ing">'[17]Analisis Unitarios'!$E$195</definedName>
    <definedName name="p.limpieza.ml.alc">'[17]Analisis Unitarios'!$E$570</definedName>
    <definedName name="p.mant.tran">'[17]Analisis Unitarios'!$E$275</definedName>
    <definedName name="p.obra.entrega">'[17]Analisis Unitarios'!$E$1470</definedName>
    <definedName name="p.registro.3.4X3.4">'[17]Analisis Unitarios'!$E$1329</definedName>
    <definedName name="p.registro.de.3.6a3.4X3.0">'[17]Analisis Unitarios'!$E$1548</definedName>
    <definedName name="p.rem.tub.24">'[17]Analisis Unitarios'!$E$1600</definedName>
    <definedName name="p.rem.tub.8">'[17]Analisis Unitarios'!$E$1618</definedName>
    <definedName name="p.riego.adherencia">'[17]Analisis Unitarios'!$E$1750</definedName>
    <definedName name="p.riego.imp">'[17]Analisis Unitarios'!$E$1739</definedName>
    <definedName name="p.sum.coloc.arena">'[17]Analisis Unitarios'!$E$600</definedName>
    <definedName name="p.sum.reg.niv.base">'[17]Analisis Unitarios'!$E$625</definedName>
    <definedName name="p.sum.reg.niv.subbase">'[17]Analisis Unitarios'!$E$636</definedName>
    <definedName name="p.term.sub.rasante">'[17]Analisis Unitarios'!$E$647</definedName>
    <definedName name="P.U.">#REF!</definedName>
    <definedName name="P.U.Amercoat_385ASA">[46]Insumos!$E$15</definedName>
    <definedName name="P.U.Amercoat_385ASA_2">#N/A</definedName>
    <definedName name="P.U.Amercoat_385ASA_3">#N/A</definedName>
    <definedName name="P.U.Dimecote9">[46]Insumos!$E$13</definedName>
    <definedName name="P.U.Dimecote9_2">#N/A</definedName>
    <definedName name="P.U.Dimecote9_3">#N/A</definedName>
    <definedName name="P.U.Thinner1000">[46]Insumos!$E$12</definedName>
    <definedName name="P.U.Thinner1000_2">#N/A</definedName>
    <definedName name="P.U.Thinner1000_3">#N/A</definedName>
    <definedName name="P.U.Urethane_Acrilico">[46]Insumos!$E$17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1XE">#REF!</definedName>
    <definedName name="P1XT">#REF!</definedName>
    <definedName name="P1YE">#REF!</definedName>
    <definedName name="P1YT">#REF!</definedName>
    <definedName name="p2m2">#REF!</definedName>
    <definedName name="P2XE">#REF!</definedName>
    <definedName name="P2XT">#REF!</definedName>
    <definedName name="P2YE">#REF!</definedName>
    <definedName name="P3XE">#REF!</definedName>
    <definedName name="P3XT">#REF!</definedName>
    <definedName name="P3YE">#REF!</definedName>
    <definedName name="P3YT">#REF!</definedName>
    <definedName name="P4XE">#REF!</definedName>
    <definedName name="P4XT">#REF!</definedName>
    <definedName name="P4YE">#REF!</definedName>
    <definedName name="P4YT">#REF!</definedName>
    <definedName name="P5XE">#REF!</definedName>
    <definedName name="P5YE">#REF!</definedName>
    <definedName name="P5YT">#REF!</definedName>
    <definedName name="P6XE">#REF!</definedName>
    <definedName name="P6XT">#REF!</definedName>
    <definedName name="P6YE">#REF!</definedName>
    <definedName name="P6YT">#REF!</definedName>
    <definedName name="P7XE">#REF!</definedName>
    <definedName name="P7YE">#REF!</definedName>
    <definedName name="P7YT">#REF!</definedName>
    <definedName name="PABR112EMT">#REF!</definedName>
    <definedName name="PABR1HG">#REF!</definedName>
    <definedName name="PABR212HG">#REF!</definedName>
    <definedName name="PABR2HG">#REF!</definedName>
    <definedName name="PABR34HG">#REF!</definedName>
    <definedName name="PABR3HG">#REF!</definedName>
    <definedName name="PABR58PER">#REF!</definedName>
    <definedName name="PACERO1">#REF!</definedName>
    <definedName name="PACERO12">#REF!</definedName>
    <definedName name="PACERO1225">#REF!</definedName>
    <definedName name="PACERO14">#REF!</definedName>
    <definedName name="PACERO34">#REF!</definedName>
    <definedName name="PACERO38">#REF!</definedName>
    <definedName name="PACERO3825">#REF!</definedName>
    <definedName name="PACERO601">#REF!</definedName>
    <definedName name="PACERO6012">#REF!</definedName>
    <definedName name="PACERO601225">#REF!</definedName>
    <definedName name="PACERO6034">#REF!</definedName>
    <definedName name="PACERO6038">#REF!</definedName>
    <definedName name="PACERO603825">#REF!</definedName>
    <definedName name="PACEROMALLA">#REF!</definedName>
    <definedName name="PADOQUINCLASICOGRIS">#REF!</definedName>
    <definedName name="PADOQUINCLASICOQUEMADO">#REF!</definedName>
    <definedName name="PADOQUINCLASICOROJO">#REF!</definedName>
    <definedName name="PADOQUINCOLONIALGRIS">#REF!</definedName>
    <definedName name="PADOQUINCOLONIALROJO">#REF!</definedName>
    <definedName name="PADOQUINMEDITERRANEODIAMANTEGRIS">#REF!</definedName>
    <definedName name="PADOQUINMEDITERRANEODIAMANTEQUEMADO">#REF!</definedName>
    <definedName name="PADOQUINMEDITERRANEODIAMANTEROJO">#REF!</definedName>
    <definedName name="PADOQUINMEDITERRANEOGRIS">#REF!</definedName>
    <definedName name="PADOQUINMEDITERRANEOQUEMADO">#REF!</definedName>
    <definedName name="PADOQUINMEDITERRANEOROJO">#REF!</definedName>
    <definedName name="PADOQUINOLYMPUSGRIS">#REF!</definedName>
    <definedName name="PADOQUINOLYMPUSNEGRO">#REF!</definedName>
    <definedName name="PADOQUINOLYMPUSQUEMADO">#REF!</definedName>
    <definedName name="PADOQUINOLYMPUSROJO">#REF!</definedName>
    <definedName name="pala">#REF!</definedName>
    <definedName name="Pala_Tramotina">[7]Insumos!#REF!</definedName>
    <definedName name="PALM">#REF!</definedName>
    <definedName name="PALPUA14">#REF!</definedName>
    <definedName name="PALPUA16">#REF!</definedName>
    <definedName name="PANEL12CIR">[15]Ana!$F$3511</definedName>
    <definedName name="PANEL16CIR">[15]Ana!$F$3518</definedName>
    <definedName name="PANEL24CIR">[15]Ana!$F$3525</definedName>
    <definedName name="PANEL2CIR">[15]Ana!$F$3483</definedName>
    <definedName name="PANEL4CIR">[15]Ana!$F$3490</definedName>
    <definedName name="PANEL612CONTRA">#REF!</definedName>
    <definedName name="PANEL6CIR">[15]Ana!$F$3497</definedName>
    <definedName name="PANEL8CIR">[15]Ana!$F$3504</definedName>
    <definedName name="PANGULAR12X18">#REF!</definedName>
    <definedName name="PANGULAR12X316">#REF!</definedName>
    <definedName name="PANGULAR15X14">#REF!</definedName>
    <definedName name="PANGULAR1X14">#REF!</definedName>
    <definedName name="PANGULAR1X18">#REF!</definedName>
    <definedName name="PANGULAR25X14">#REF!</definedName>
    <definedName name="PANGULAR2X14">#REF!</definedName>
    <definedName name="PANGULAR34X316">#REF!</definedName>
    <definedName name="PANGULAR3X14">#REF!</definedName>
    <definedName name="PARAGOMASCONTRA">#REF!</definedName>
    <definedName name="PASBLAMACANOR14X40X6">#REF!</definedName>
    <definedName name="PBANERAHFBCA">#REF!</definedName>
    <definedName name="PBANERAHFCOL">#REF!</definedName>
    <definedName name="PBANERALIVBCA">#REF!</definedName>
    <definedName name="PBANERALIVCOL">#REF!</definedName>
    <definedName name="PBANERAPVCBCA">#REF!</definedName>
    <definedName name="PBANERAPVCCOL">#REF!</definedName>
    <definedName name="PBARRAC12">#REF!</definedName>
    <definedName name="PBARRAC34">#REF!</definedName>
    <definedName name="PBARRAC58">#REF!</definedName>
    <definedName name="PBARRAT10">#REF!</definedName>
    <definedName name="PBARRAT4">#REF!</definedName>
    <definedName name="PBARRAT6">#REF!</definedName>
    <definedName name="PBARRAT7">#REF!</definedName>
    <definedName name="PBIDETBCO">#REF!</definedName>
    <definedName name="PBIDETCOL">#REF!</definedName>
    <definedName name="PBITUPOL25MM5">#REF!</definedName>
    <definedName name="PBITUPOL3MM10">#REF!</definedName>
    <definedName name="PBITUPOL4MM510">#REF!</definedName>
    <definedName name="PBLINTEL6">#REF!</definedName>
    <definedName name="PBLINTEL6X8X8">#REF!</definedName>
    <definedName name="PBLOCK10">#REF!</definedName>
    <definedName name="PBLOCK12">#REF!</definedName>
    <definedName name="PBLOCK4">#REF!</definedName>
    <definedName name="PBLOCK4BARRO">#REF!</definedName>
    <definedName name="PBLOCK5">#REF!</definedName>
    <definedName name="PBLOCK6">#REF!</definedName>
    <definedName name="PBLOCK6BARRO">#REF!</definedName>
    <definedName name="PBLOCK8">#REF!</definedName>
    <definedName name="PBLOCK8BARRO">#REF!</definedName>
    <definedName name="PBLOCKRUST4">#REF!</definedName>
    <definedName name="PBLOCKRUST8">#REF!</definedName>
    <definedName name="PBLOQUETECHO11X20X20GRIS">#REF!</definedName>
    <definedName name="PBLOQUETECHO15X60COLOR">#REF!</definedName>
    <definedName name="PBLOQUETECHO15X60GRIS">#REF!</definedName>
    <definedName name="PBLOVIGA6">#REF!</definedName>
    <definedName name="PBLOVIGA8">#REF!</definedName>
    <definedName name="PBOTONTIMBRE">#REF!</definedName>
    <definedName name="PCABASBACANOR">#REF!</definedName>
    <definedName name="PCARRETILLA">#REF!</definedName>
    <definedName name="PCER01">#REF!</definedName>
    <definedName name="PCER02">#REF!</definedName>
    <definedName name="PCER03">#REF!</definedName>
    <definedName name="PCER04">#REF!</definedName>
    <definedName name="PCER05">#REF!</definedName>
    <definedName name="PCER06">#REF!</definedName>
    <definedName name="PCER07">#REF!</definedName>
    <definedName name="PCER08">#REF!</definedName>
    <definedName name="PCER09">#REF!</definedName>
    <definedName name="PCER10">#REF!</definedName>
    <definedName name="PCER11">#REF!</definedName>
    <definedName name="PCER12">#REF!</definedName>
    <definedName name="PCONVARTIE58">#REF!</definedName>
    <definedName name="PCOPAF212">#REF!</definedName>
    <definedName name="PCUBO10">#REF!</definedName>
    <definedName name="PCUBO8">#REF!</definedName>
    <definedName name="PD">'[39]mov. tierra'!$D$26</definedName>
    <definedName name="PDa">'[40]V.Tierras A'!$D$7</definedName>
    <definedName name="PDUCHA">#REF!</definedName>
    <definedName name="PEON">'[24]Mano de Obra'!$D$15</definedName>
    <definedName name="PEONCARP">#REF!</definedName>
    <definedName name="Peones">#REF!</definedName>
    <definedName name="Peones_2">#N/A</definedName>
    <definedName name="Peones_3">#N/A</definedName>
    <definedName name="PERI">#REF!</definedName>
    <definedName name="periche">#REF!</definedName>
    <definedName name="Pernos">#REF!</definedName>
    <definedName name="Pernos_2">"$#REF!.$B$68"</definedName>
    <definedName name="Pernos_3">"$#REF!.$B$68"</definedName>
    <definedName name="PESCOBAPLASTICA">#REF!</definedName>
    <definedName name="pesoportico">#REF!</definedName>
    <definedName name="pesoportico_1">"$#REF!.$H$61"</definedName>
    <definedName name="pesoportico_2">#REF!</definedName>
    <definedName name="pesoportico_3">#REF!</definedName>
    <definedName name="PESTILLO">#REF!</definedName>
    <definedName name="PFREGADERO1">#REF!</definedName>
    <definedName name="PFREGADERO2">#REF!</definedName>
    <definedName name="PGLOBO6">#REF!</definedName>
    <definedName name="PGRANITO30BCO">#REF!</definedName>
    <definedName name="PGRANITO30GRIS">#REF!</definedName>
    <definedName name="PGRANITO40BCO">#REF!</definedName>
    <definedName name="PGRANITOBOTICELLI40BCO">#REF!</definedName>
    <definedName name="PGRANITOBOTICELLI40COL">#REF!</definedName>
    <definedName name="PGRANITOPERROY40">#REF!</definedName>
    <definedName name="PGRAPA1">#REF!</definedName>
    <definedName name="PHCH23BCO">#REF!</definedName>
    <definedName name="PHCH23COL">#REF!</definedName>
    <definedName name="PHCH23GRIS">#REF!</definedName>
    <definedName name="PHCH4BCO">#REF!</definedName>
    <definedName name="PHCH4GRIS">#REF!</definedName>
    <definedName name="PHCH4VERDE">#REF!</definedName>
    <definedName name="PHCHBOTIBCO">#REF!</definedName>
    <definedName name="PHCHBOTIVERDE">#REF!</definedName>
    <definedName name="PHCHPROYAL">#REF!</definedName>
    <definedName name="PHCHSUPERBCO">#REF!</definedName>
    <definedName name="PHCHSUPERCOL">#REF!</definedName>
    <definedName name="PHCHSVIBRBCO">#REF!</definedName>
    <definedName name="PHCHSVIBRCOL">#REF!</definedName>
    <definedName name="PHCHSVIBRGRIS">#REF!</definedName>
    <definedName name="PHCHSVIBRRUSBCO">#REF!</definedName>
    <definedName name="PHCHSVIBRRUSCOL">#REF!</definedName>
    <definedName name="PHCHSVIBRRUSGRIS">#REF!</definedName>
    <definedName name="pico">#REF!</definedName>
    <definedName name="Piedra_de_Río">[7]Insumos!#REF!</definedName>
    <definedName name="PIEDRA_GAVIONE_M3">'[23]MATERIALES LISTADO'!$D$12</definedName>
    <definedName name="Piedra_para_Encache">[7]Insumos!#REF!</definedName>
    <definedName name="piem">#REF!</definedName>
    <definedName name="pilote">#REF!</definedName>
    <definedName name="pilotes">#REF!</definedName>
    <definedName name="PINO">#REF!</definedName>
    <definedName name="Pino_Bruto_Americano">[19]Insumos!$B$75:$D$75</definedName>
    <definedName name="PINO1X4X12">#REF!</definedName>
    <definedName name="PINO1X4X12TRAT">#REF!</definedName>
    <definedName name="pinobruto">[20]MATERIALES!$G$33</definedName>
    <definedName name="PINOBRUTO1x4x10">#REF!</definedName>
    <definedName name="PINOBRUTO4x4x12">#REF!</definedName>
    <definedName name="PINOBRUTOTRAT">#REF!</definedName>
    <definedName name="PINOBRUTOTRAT1x4x10">#REF!</definedName>
    <definedName name="PINOBRUTOTRAT4x4x12">#REF!</definedName>
    <definedName name="PINODOROBCOALA">#REF!</definedName>
    <definedName name="PINODOROBCOCORR">#REF!</definedName>
    <definedName name="PINODOROBCOST">#REF!</definedName>
    <definedName name="PINODOROCOLALA">#REF!</definedName>
    <definedName name="PINODOROFLUX">#REF!</definedName>
    <definedName name="PINTACRIEXT">[15]Ana!$F$4430</definedName>
    <definedName name="PINTACRIEXTAND">[15]Ana!$F$4443</definedName>
    <definedName name="PINTACRIINT">[15]Ana!$F$4436</definedName>
    <definedName name="PINTECO">[15]Ana!$F$4462</definedName>
    <definedName name="PINTEPOX">[15]Ana!$F$4450</definedName>
    <definedName name="PINTERRUPOR1">#REF!</definedName>
    <definedName name="PINTERRUPTOR2">#REF!</definedName>
    <definedName name="PINTERRUPTOR3">#REF!</definedName>
    <definedName name="PINTERRUPTOR3VIAS">#REF!</definedName>
    <definedName name="PINTERRUPTOR4VIAS">#REF!</definedName>
    <definedName name="PINTERRUPTORPILOTO">#REF!</definedName>
    <definedName name="PINTERRUPTORSEG100A2P">#REF!</definedName>
    <definedName name="PINTERRUPTORSEG30A2P">#REF!</definedName>
    <definedName name="PINTERRUPTORSEG60A2P">#REF!</definedName>
    <definedName name="PINTLACA">[15]Ana!$F$4456</definedName>
    <definedName name="PINTMAN">[15]Ana!$F$4469</definedName>
    <definedName name="PINTMANAND">[15]Ana!$F$4477</definedName>
    <definedName name="Pintura_Epóxica_Popular">#REF!</definedName>
    <definedName name="Pintura_Epóxica_Popular_2">#N/A</definedName>
    <definedName name="Pintura_Epóxica_Popular_3">#N/A</definedName>
    <definedName name="pinturas">#REF!</definedName>
    <definedName name="PISO01">[15]Ana!$F$4570</definedName>
    <definedName name="PISO09">[15]Ana!$F$4580</definedName>
    <definedName name="PISOADOCLAGRIS">[15]Ana!$F$4497</definedName>
    <definedName name="PISOADOCLAQUEM">[15]Ana!$F$4515</definedName>
    <definedName name="PISOADOCLAROJO">[15]Ana!$F$4506</definedName>
    <definedName name="PISOADOCOLGRIS">[15]Ana!$F$4524</definedName>
    <definedName name="PISOADOCOLROJO">[15]Ana!$F$4533</definedName>
    <definedName name="PISOADOMEDGRIS">[15]Ana!$F$4542</definedName>
    <definedName name="PISOADOMEDQUEM">[15]Ana!$F$4560</definedName>
    <definedName name="PISOADOMEDROJO">[15]Ana!$F$4551</definedName>
    <definedName name="PISOGRA1233030BCO">[15]Ana!$F$4616</definedName>
    <definedName name="PISOGRA1233030GRIS">#REF!</definedName>
    <definedName name="PISOGRA1234040BCO">[15]Ana!$F$4634</definedName>
    <definedName name="PISOGRABOTI4040BCO">[15]Ana!$F$4589</definedName>
    <definedName name="PISOGRABOTI4040COL">[15]Ana!$F$4598</definedName>
    <definedName name="PISOGRAPROY4040">[15]Ana!$F$4607</definedName>
    <definedName name="PISOHFV10">[15]Ana!$F$4794</definedName>
    <definedName name="PISOLADEXAPEQ">[15]Ana!$F$4811</definedName>
    <definedName name="PISOLADFERIAPEQ">[15]Ana!$F$4819</definedName>
    <definedName name="PISOMOSROJ2525">[15]Ana!$F$4827</definedName>
    <definedName name="PISOPUL10">[15]Ana!$F$4803</definedName>
    <definedName name="PITACRILLICA">#REF!</definedName>
    <definedName name="PITECONOMICA">#REF!</definedName>
    <definedName name="pitesmalte">#REF!</definedName>
    <definedName name="PITMANTENIMIENTO">#REF!</definedName>
    <definedName name="pitoxidoverde">#REF!</definedName>
    <definedName name="PITSATINADA">#REF!</definedName>
    <definedName name="pitsemiglos">#REF!</definedName>
    <definedName name="pl">[13]analisis!$G$2432</definedName>
    <definedName name="PLADRILLO2X2X8">#REF!</definedName>
    <definedName name="PLADRILLO2X4X8">#REF!</definedName>
    <definedName name="PLAMPARAFLUORES24">#REF!</definedName>
    <definedName name="PLAMPARAFLUORESSUP2TDIFTRANS">#REF!</definedName>
    <definedName name="Plancha_de_Plywood_4_x8_x3_4">#REF!</definedName>
    <definedName name="Plancha_de_Plywood_4_x8_x3_4_2">#N/A</definedName>
    <definedName name="Plancha_de_Plywood_4_x8_x3_4_3">#N/A</definedName>
    <definedName name="Planta_Eléctrica_para_tesado">#REF!</definedName>
    <definedName name="Planta_Eléctrica_para_tesado_2">#N/A</definedName>
    <definedName name="Planta_Eléctrica_para_tesado_3">#N/A</definedName>
    <definedName name="PLAVADERO1">#REF!</definedName>
    <definedName name="PLAVADERO2">#REF!</definedName>
    <definedName name="PLAVBCO">#REF!</definedName>
    <definedName name="PLAVBCOPEQ">#REF!</definedName>
    <definedName name="PLAVCOL">#REF!</definedName>
    <definedName name="PLAVOVABCO">#REF!</definedName>
    <definedName name="PLAVOVACOL">#REF!</definedName>
    <definedName name="PLAVPEDCOL">#REF!</definedName>
    <definedName name="PLIGADORA2">[15]Ins!$E$584</definedName>
    <definedName name="Plom">[38]INSUMOS!#REF!</definedName>
    <definedName name="PLOMERO">#REF!</definedName>
    <definedName name="PLOMEROAYUDANTE">#REF!</definedName>
    <definedName name="PLOMEROOFICIAL">#REF!</definedName>
    <definedName name="PLOSABARROEXAGDE">#REF!</definedName>
    <definedName name="PLOSABARROEXAGONALPEQUEÑA">#REF!</definedName>
    <definedName name="PLOSABARROFERIAGDE">#REF!</definedName>
    <definedName name="PLOSABARROFERIAPEQ">#REF!</definedName>
    <definedName name="PLYWOOD">#REF!</definedName>
    <definedName name="PMALLA38">#REF!</definedName>
    <definedName name="PMALLACAL9HG6">#REF!</definedName>
    <definedName name="PMALLACAL9HG7">#REF!</definedName>
    <definedName name="PMES12COLOR">#REF!</definedName>
    <definedName name="PMES23BCO">#REF!</definedName>
    <definedName name="PMES23GRAVCOL">#REF!</definedName>
    <definedName name="PMES23GRAVGRIS">#REF!</definedName>
    <definedName name="PMES23GRIS">#REF!</definedName>
    <definedName name="PMES4BCO">#REF!</definedName>
    <definedName name="PMOSAICO25X25ROJO">#REF!</definedName>
    <definedName name="PMOSAICOGRAVILLA30X30BLANCO">#REF!</definedName>
    <definedName name="PMOSAICOGRAVILLA30X30GRIS">#REF!</definedName>
    <definedName name="PMOSAICOGRAVILLA30X30ROJO">#REF!</definedName>
    <definedName name="PMOSAICOGRAVILLA30X30SUPERBLANCO">#REF!</definedName>
    <definedName name="PMOSAICOGRAVILLA30X30SUPERCOLOR">#REF!</definedName>
    <definedName name="PMOSAICOGRAVILLA30X30SUPERGRIS">#REF!</definedName>
    <definedName name="porcent.herram.equi.asfalto">'[17]Analisis Unitarios'!$K$11</definedName>
    <definedName name="porcent.herram.equi.mov.tier">'[17]Analisis Unitarios'!$K$7</definedName>
    <definedName name="porcent.herram.equi.obra.arte">'[17]Analisis Unitarios'!$K$9</definedName>
    <definedName name="porcent.herram.equi.obra.arte.tub">'[17]Analisis Unitarios'!$K$21</definedName>
    <definedName name="porcent.mat.gastable">'[17]Analisis Unitarios'!$K$13</definedName>
    <definedName name="porcentaje">[47]Presupuesto!#REF!</definedName>
    <definedName name="porcentaje_2">"$#REF!.$J$12"</definedName>
    <definedName name="porcentaje_3">"$#REF!.$J$12"</definedName>
    <definedName name="porciento">#REF!</definedName>
    <definedName name="PORTACANDADO">#REF!</definedName>
    <definedName name="POZO10">#REF!</definedName>
    <definedName name="POZO8">#REF!</definedName>
    <definedName name="PPAL1123CDOB">#REF!</definedName>
    <definedName name="PPAL1123CSENC">#REF!</definedName>
    <definedName name="PPALACUADRADA">#REF!</definedName>
    <definedName name="PPALAREDONDA">#REF!</definedName>
    <definedName name="PPANEL12A24">#REF!</definedName>
    <definedName name="PPANEL2A4">#REF!</definedName>
    <definedName name="PPANEL4A8">#REF!</definedName>
    <definedName name="PPANEL6A12">#REF!</definedName>
    <definedName name="PPANEL8A16">#REF!</definedName>
    <definedName name="PPANRLCON100">#REF!</definedName>
    <definedName name="PPANRLCON60">#REF!</definedName>
    <definedName name="PPARAGOMA">#REF!</definedName>
    <definedName name="PPD">'[48]med.mov.de tierras'!$D$6</definedName>
    <definedName name="PPERFIL112X112">#REF!</definedName>
    <definedName name="PPERFIL1X1">#REF!</definedName>
    <definedName name="PPERFIL1X2">#REF!</definedName>
    <definedName name="PPERFIL2X2">#REF!</definedName>
    <definedName name="PPERFIL2X3">#REF!</definedName>
    <definedName name="PPERFIL2X4">#REF!</definedName>
    <definedName name="PPERFIL3X3">#REF!</definedName>
    <definedName name="PPERFIL4X4">#REF!</definedName>
    <definedName name="PPERFILHG112X112">#REF!</definedName>
    <definedName name="PPERFILHG2X2">#REF!</definedName>
    <definedName name="PPERFILHG2X3">#REF!</definedName>
    <definedName name="PPERFILHG34X34">#REF!</definedName>
    <definedName name="PPINTACRIBCO">#REF!</definedName>
    <definedName name="PPINTACRIEXT">#REF!</definedName>
    <definedName name="PPINTEPOX">#REF!</definedName>
    <definedName name="PPINTMAN">#REF!</definedName>
    <definedName name="PPLA112X14">#REF!</definedName>
    <definedName name="PPLA12X18">#REF!</definedName>
    <definedName name="PPLA12X316">#REF!</definedName>
    <definedName name="PPLA2X14">#REF!</definedName>
    <definedName name="PPLA34X14">#REF!</definedName>
    <definedName name="PPLA34X316">#REF!</definedName>
    <definedName name="PPLA3X14">#REF!</definedName>
    <definedName name="PPLA4X14">#REF!</definedName>
    <definedName name="PPUERTAENR">#REF!</definedName>
    <definedName name="PRASTRILLO">#REF!</definedName>
    <definedName name="pre_asiento_arena">#REF!</definedName>
    <definedName name="pre_bote">#REF!</definedName>
    <definedName name="pre_colg_0.5pulg">#REF!</definedName>
    <definedName name="pre_colg_0.75pulg">#REF!</definedName>
    <definedName name="pre_colg_1.5pulg">#REF!</definedName>
    <definedName name="pre_colg_1pulg">#REF!</definedName>
    <definedName name="pre_colg_2pulg">#REF!</definedName>
    <definedName name="pre_colg_3pulg">#REF!</definedName>
    <definedName name="pre_colg_4pulg">#REF!</definedName>
    <definedName name="pre_excavacion">#REF!</definedName>
    <definedName name="pre_hormigon_124">#REF!</definedName>
    <definedName name="pre_relleno">#REF!</definedName>
    <definedName name="preci">#REF!</definedName>
    <definedName name="precii">#REF!</definedName>
    <definedName name="preciii">#REF!</definedName>
    <definedName name="preciiii">#REF!</definedName>
    <definedName name="PRECIO">#REF!</definedName>
    <definedName name="PREJASLIV">#REF!</definedName>
    <definedName name="PREJASREF">#REF!</definedName>
    <definedName name="preli">#REF!</definedName>
    <definedName name="prelii">#REF!</definedName>
    <definedName name="preliii">#REF!</definedName>
    <definedName name="preliiii">#REF!</definedName>
    <definedName name="PREPARARPISO">#REF!</definedName>
    <definedName name="Presupuesto_Maternidad">#REF!</definedName>
    <definedName name="presupuestoc1">#REF!</definedName>
    <definedName name="presupuestoc2">#REF!</definedName>
    <definedName name="PRIMA">#REF!</definedName>
    <definedName name="PRIMA_2">"$#REF!.$M$38"</definedName>
    <definedName name="PRIMA_3">"$#REF!.$M$38"</definedName>
    <definedName name="PRINT_AREA_MI">#REF!</definedName>
    <definedName name="PRINT_TITLES_MI">#REF!</definedName>
    <definedName name="PROMEDIO">#REF!</definedName>
    <definedName name="Proyecto">#REF!</definedName>
    <definedName name="PROYECTO__RECONSTRUCCION_CARRETARA_SAN_CRISTOBAL_VILLA_ALTAGRACIA__HATO_DAMAS_EL_BADEN">Todas las Hojas !$A$1:$G$3</definedName>
    <definedName name="prticos">[49]peso!#REF!</definedName>
    <definedName name="prticos_2">#N/A</definedName>
    <definedName name="prticos_3">#N/A</definedName>
    <definedName name="Prueba_en_Compactación_con_equipo">[7]Insumos!#REF!</definedName>
    <definedName name="PSILICOOLCRI">#REF!</definedName>
    <definedName name="PSOLDADURA">#REF!</definedName>
    <definedName name="PSTYROF2X4X1">#REF!</definedName>
    <definedName name="PTABLETAAMARILLA">#REF!</definedName>
    <definedName name="PTABLETAGRIS">#REF!</definedName>
    <definedName name="PTABLETAQUEMADA">#REF!</definedName>
    <definedName name="PTABLETAROJA">#REF!</definedName>
    <definedName name="PTAFRANCAOBA">[15]Ana!$F$4986</definedName>
    <definedName name="PTAFRANCAOBAM2">[15]Ana!$C$4986</definedName>
    <definedName name="PTAPAC24INTPVC">#REF!</definedName>
    <definedName name="PTAPAC24MET">#REF!</definedName>
    <definedName name="PTAPAC24TCMET">#REF!</definedName>
    <definedName name="PTAPAC24TCPVC">#REF!</definedName>
    <definedName name="PTAPANCORCAOBA">[15]Ana!$F$4957</definedName>
    <definedName name="PTAPANCORCAOBA2.3X8.4">#REF!</definedName>
    <definedName name="PTAPANCORCAOBA3X8.4">#REF!</definedName>
    <definedName name="PTAPANCORCAOBAM2">[15]Ana!$C$4957</definedName>
    <definedName name="PTAPANCORPINO">[15]Ana!$F$4948</definedName>
    <definedName name="PTAPANCORPINOM2">[15]Ana!$C$4948</definedName>
    <definedName name="PTAPANESPCAOBA">[15]Ana!$F$4966</definedName>
    <definedName name="PTAPANESPCAOBAM2">[15]Ana!$C$4966</definedName>
    <definedName name="PTAPANVAIVENCAOBA">[15]Ana!$F$4974</definedName>
    <definedName name="PTAPANVAIVENCAOBAM2">[15]Ana!$C$4974</definedName>
    <definedName name="PTAPLY">[15]Ana!$F$4939</definedName>
    <definedName name="PTAPLYM2">[15]Ana!$C$4939</definedName>
    <definedName name="PTEJA16">#REF!</definedName>
    <definedName name="PTEJA16ESP">#REF!</definedName>
    <definedName name="PTEJA18">#REF!</definedName>
    <definedName name="PTEJA18ESP">#REF!</definedName>
    <definedName name="PTEJATIPOS">#REF!</definedName>
    <definedName name="PTERM114">#REF!</definedName>
    <definedName name="pti">#REF!</definedName>
    <definedName name="ptii">#REF!</definedName>
    <definedName name="ptiii">#REF!</definedName>
    <definedName name="ptiiii">#REF!</definedName>
    <definedName name="PTIMBRECORRIENTE">#REF!</definedName>
    <definedName name="PTINA">#REF!</definedName>
    <definedName name="PTOREXAASB">#REF!</definedName>
    <definedName name="PTPACISAL2424">#REF!</definedName>
    <definedName name="PTUBOHG112X15">#REF!</definedName>
    <definedName name="PTUBOHG114X20">#REF!</definedName>
    <definedName name="PU">#REF!</definedName>
    <definedName name="PU_2">"$#REF!.$E$1:$E$65534"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ACERASHORMIGON">#REF!</definedName>
    <definedName name="PUACERASHORMIGON_2">#N/A</definedName>
    <definedName name="puacero">#REF!</definedName>
    <definedName name="PUACERO_1_2_GRADO40">#REF!</definedName>
    <definedName name="PUACERO_1_2_GRADO40_2">#N/A</definedName>
    <definedName name="PUACERO_1_4_GRADO40">#REF!</definedName>
    <definedName name="PUACERO_1_4_GRADO40_2">#N/A</definedName>
    <definedName name="PUACERO_1_GRADO40">#REF!</definedName>
    <definedName name="PUACERO_1_GRADO40_2">#N/A</definedName>
    <definedName name="PUACERO_3_4_GRADO40">#REF!</definedName>
    <definedName name="PUACERO_3_4_GRADO40_2">#N/A</definedName>
    <definedName name="PUACERO_3_8_GRADO40">#REF!</definedName>
    <definedName name="PUACERO_3_8_GRADO40_2">#N/A</definedName>
    <definedName name="PUADOQUINCLASICOGRIS_10X20X20">#REF!</definedName>
    <definedName name="PUADOQUINCLASICOGRIS_10X20X20_2">#N/A</definedName>
    <definedName name="pubaranda">#REF!</definedName>
    <definedName name="pubaranda_2">#N/A</definedName>
    <definedName name="pubaranda_3">#N/A</definedName>
    <definedName name="PUBLOQUES_4_ACERO_0.80">#REF!</definedName>
    <definedName name="PUBLOQUES_4_ACERO_0.80_2">#N/A</definedName>
    <definedName name="PUBLOQUES_6_ACERO_0.80">#REF!</definedName>
    <definedName name="PUBLOQUES_6_ACERO_0.80_2">#N/A</definedName>
    <definedName name="PUBLOQUES_8_ACERO_0.80">#REF!</definedName>
    <definedName name="PUBLOQUES_8_ACERO_0.80_2">#N/A</definedName>
    <definedName name="PUBLOQUES_8_ACERO_0.80_HOYOSLLENOS">#REF!</definedName>
    <definedName name="PUBLOQUES_8_ACERO_0.80_HOYOSLLENOS_2">#N/A</definedName>
    <definedName name="PUBLOQUESDE_8_ACERO_A_0.40_HOYOSLLENOS">#REF!</definedName>
    <definedName name="PUBLOQUESDE_8_ACERO_A_0.40_HOYOSLLENOS_2">#N/A</definedName>
    <definedName name="pucabezales">#REF!</definedName>
    <definedName name="PUCALICHE">#REF!</definedName>
    <definedName name="PUCALICHE_2">#N/A</definedName>
    <definedName name="PUCAMARAINSPECCION">#REF!</definedName>
    <definedName name="PUCAMARAINSPECCION_2">#N/A</definedName>
    <definedName name="PUCANTOS">#REF!</definedName>
    <definedName name="PUCANTOS_2">#N/A</definedName>
    <definedName name="PUCARETEO">#REF!</definedName>
    <definedName name="PUCARETEO_2">#N/A</definedName>
    <definedName name="pucastingbed">#REF!</definedName>
    <definedName name="PUCEMENTO">#REF!</definedName>
    <definedName name="PUCERAMICA15X15PARED">'[7]Análisis de Precios'!#REF!</definedName>
    <definedName name="PUCERAMICA30X30PARED">#REF!</definedName>
    <definedName name="PUCERAMICA30X30PARED_2">#N/A</definedName>
    <definedName name="PUCERAMICAITALIANAPARED">#REF!</definedName>
    <definedName name="PUCERAMICAITALIANAPARED_2">#N/A</definedName>
    <definedName name="PUCISTERNA">'[7]Análisis de Precios'!#REF!</definedName>
    <definedName name="PUCOLUMNAS_C1">'[19]Análisis de Precios'!$F$210</definedName>
    <definedName name="PUCOLUMNAS_C10">'[7]Análisis de Precios'!#REF!</definedName>
    <definedName name="PUCOLUMNAS_C11">'[7]Análisis de Precios'!#REF!</definedName>
    <definedName name="PUCOLUMNAS_C12">'[7]Análisis de Precios'!#REF!</definedName>
    <definedName name="PUCOLUMNAS_C2">#REF!</definedName>
    <definedName name="PUCOLUMNAS_C2_2">#N/A</definedName>
    <definedName name="PUCOLUMNAS_C3">#REF!</definedName>
    <definedName name="PUCOLUMNAS_C3_2">#N/A</definedName>
    <definedName name="PUCOLUMNAS_C4">#REF!</definedName>
    <definedName name="PUCOLUMNAS_C4_2">#N/A</definedName>
    <definedName name="PUCOLUMNAS_C9">'[7]Análisis de Precios'!#REF!</definedName>
    <definedName name="PUCOLUMNAS_CC">#REF!</definedName>
    <definedName name="PUCOLUMNAS_CC_2">#N/A</definedName>
    <definedName name="PUCOLUMNAS_CC1">#REF!</definedName>
    <definedName name="PUCOLUMNAS_CC1_2">#N/A</definedName>
    <definedName name="PUCOLUMNASASCENSOR">#REF!</definedName>
    <definedName name="PUCOLUMNASASCENSOR_2">#N/A</definedName>
    <definedName name="PUCONTEN">'[7]Análisis de Precios'!#REF!</definedName>
    <definedName name="PUDINTEL_10X20">#REF!</definedName>
    <definedName name="PUDINTEL_10X20_2">#N/A</definedName>
    <definedName name="PUDINTEL_15X40">#REF!</definedName>
    <definedName name="PUDINTEL_15X40_2">#N/A</definedName>
    <definedName name="PUDINTEL_20X40">#REF!</definedName>
    <definedName name="PUDINTEL_20X40_2">#N/A</definedName>
    <definedName name="Puerta_Corred._Alum__Anod._Bce._Vid._Mart._Nor.">[7]Insumos!#REF!</definedName>
    <definedName name="Puerta_Corred._Alum__Anod._Bce._Vid._Transp.">[7]Insumos!#REF!</definedName>
    <definedName name="Puerta_Corred._Alum__Anod._Nor._Vid._Bce._Liso">[7]Insumos!#REF!</definedName>
    <definedName name="Puerta_Corred._Alum__Anod._Nor._Vid._Bce._Mart.">[7]Insumos!#REF!</definedName>
    <definedName name="Puerta_Corred._Alum__Anod._Nor._Vid._Transp.">[7]Insumos!#REF!</definedName>
    <definedName name="Puerta_corrediza___BCE._VID._TRANSP.">[7]Insumos!#REF!</definedName>
    <definedName name="Puerta_corrediza___BCE._VID._TRANSP._LISO">[7]Insumos!#REF!</definedName>
    <definedName name="Puerta_de_Pino_Apanelada">[7]Insumos!#REF!</definedName>
    <definedName name="Puerta_Pino_Americano_Tratado">[7]Insumos!#REF!</definedName>
    <definedName name="PUERTACA">#REF!</definedName>
    <definedName name="PUERTACAESP">#REF!</definedName>
    <definedName name="PUERTACAFRAN">#REF!</definedName>
    <definedName name="PUERTAPERF1X1YMALLA1CONTRA">#REF!</definedName>
    <definedName name="PUERTAPI">#REF!</definedName>
    <definedName name="PUERTAPI802102PAN">#REF!</definedName>
    <definedName name="PUERTAPI8021046PAN">#REF!</definedName>
    <definedName name="PUERTAPLE86210CRIS">#REF!</definedName>
    <definedName name="PUERTAPLY">#REF!</definedName>
    <definedName name="Puertas_de_Pino_T_Francesa">[7]Insumos!#REF!</definedName>
    <definedName name="Puertas_de_Plywood">[7]Insumos!#REF!</definedName>
    <definedName name="Puertas_de_Plywood_3_16">[7]Insumos!#REF!</definedName>
    <definedName name="Puertas_Pino_Apanelada">[7]Insumos!#REF!</definedName>
    <definedName name="PUFINOTECHOINCLINADO">#REF!</definedName>
    <definedName name="PUFINOTECHOINCLINADO_2">#N/A</definedName>
    <definedName name="PUFINOTECHOPLANO">#REF!</definedName>
    <definedName name="PUFINOTECHOPLANO_2">#N/A</definedName>
    <definedName name="PUGOTEROSCOLGANTES">#REF!</definedName>
    <definedName name="PUGOTEROSCOLGANTES_2">#N/A</definedName>
    <definedName name="PUHORMIGON_1_2_4">#REF!</definedName>
    <definedName name="PUHORMIGON_1_2_4_2">#N/A</definedName>
    <definedName name="PUHORMIGON1_3_5">#REF!</definedName>
    <definedName name="PUHORMIGON1_3_5_2">#N/A</definedName>
    <definedName name="puhormigon280">#REF!</definedName>
    <definedName name="PUHORMIGONCICLOPEO">#REF!</definedName>
    <definedName name="PUHORMIGONCICLOPEO_2">#N/A</definedName>
    <definedName name="PUHORMIGONSIMPLE210">#REF!</definedName>
    <definedName name="PUHORMIGONSIMPLE210_2">#N/A</definedName>
    <definedName name="puinyeccion">#REF!</definedName>
    <definedName name="PULESC">#REF!</definedName>
    <definedName name="pulgm">#REF!</definedName>
    <definedName name="Pulido_y_Brillado____De_Luxe">[19]Insumos!$B$241:$D$241</definedName>
    <definedName name="Pulido_y_Brillado_de_Piso">[7]Insumos!#REF!</definedName>
    <definedName name="PULISTELOS1_2BAÑOS">#REF!</definedName>
    <definedName name="PULISTELOS1_2BAÑOS_2">#N/A</definedName>
    <definedName name="PULISTELOSBAÑOS">#REF!</definedName>
    <definedName name="PULISTELOSBAÑOS_2">#N/A</definedName>
    <definedName name="PULMES">#REF!</definedName>
    <definedName name="PULOSA">#REF!</definedName>
    <definedName name="PULOSA_2">#N/A</definedName>
    <definedName name="pulosaaproche">#REF!</definedName>
    <definedName name="pulosacalzada">#REF!</definedName>
    <definedName name="PULREPPVIEJO">#REF!</definedName>
    <definedName name="PULSUPER">#REF!</definedName>
    <definedName name="PULYCRISTAL">#REF!</definedName>
    <definedName name="PULYSAL">#REF!</definedName>
    <definedName name="PUMADERA">#REF!</definedName>
    <definedName name="PUMEZCLACALARENAPISOS">#REF!</definedName>
    <definedName name="PUMEZCLACALARENAPISOS_2">#N/A</definedName>
    <definedName name="PUMORTERO1_1">'[7]Análisis de Precios'!#REF!</definedName>
    <definedName name="PUMORTERO1_10COLOCARPISOS">#REF!</definedName>
    <definedName name="PUMORTERO1_10COLOCARPISOS_2">#N/A</definedName>
    <definedName name="PUMORTERO1_2">#REF!</definedName>
    <definedName name="PUMORTERO1_2_2">#N/A</definedName>
    <definedName name="PUMORTERO1_3">#REF!</definedName>
    <definedName name="PUMORTERO1_3_2">#N/A</definedName>
    <definedName name="PUMORTERO1_4PARAPAÑETE">#REF!</definedName>
    <definedName name="PUMORTERO1_4PARAPAÑETE_2">#N/A</definedName>
    <definedName name="PUMORTERO1_5DE1_3">#REF!</definedName>
    <definedName name="PUMORTERO1_5DE1_3_2">#N/A</definedName>
    <definedName name="PUMURO_M1">#REF!</definedName>
    <definedName name="PUMURO_M1_2">#N/A</definedName>
    <definedName name="PUMURO_M2">#REF!</definedName>
    <definedName name="PUMURO_M2_2">#N/A</definedName>
    <definedName name="punewjersey">#REF!</definedName>
    <definedName name="PUPAÑETEMAESTREADOEXTERIOR">#REF!</definedName>
    <definedName name="PUPAÑETEMAESTREADOEXTERIOR_2">#N/A</definedName>
    <definedName name="PUPAÑETEMAESTREADOINTERIOR">#REF!</definedName>
    <definedName name="PUPAÑETEMAESTREADOINTERIOR_2">#N/A</definedName>
    <definedName name="PUPAÑETEPULIDO">#REF!</definedName>
    <definedName name="PUPAÑETEPULIDO_2">#N/A</definedName>
    <definedName name="PUPAÑETETECHO">'[7]Análisis de Precios'!#REF!</definedName>
    <definedName name="PUPINTURAACRILICAEXTERIOR">'[7]Análisis de Precios'!#REF!</definedName>
    <definedName name="PUPINTURAACRILICAINTERIOR">'[7]Análisis de Precios'!#REF!</definedName>
    <definedName name="PUPINTURACAL">'[7]Análisis de Precios'!#REF!</definedName>
    <definedName name="PUPINTURAMANTENIMIENTO">'[7]Análisis de Precios'!#REF!</definedName>
    <definedName name="PUPISOCERAMICA_33X33">#REF!</definedName>
    <definedName name="PUPISOCERAMICA_33X33_2">#N/A</definedName>
    <definedName name="PUPISOCERAMICACRIOLLA20X20">'[7]Análisis de Precios'!#REF!</definedName>
    <definedName name="PUPISOGRANITO_40X40">#REF!</definedName>
    <definedName name="PUPISOGRANITO_40X40_2">#N/A</definedName>
    <definedName name="PURAMPAESCALERA">#REF!</definedName>
    <definedName name="PURAMPAESCALERA_2">#N/A</definedName>
    <definedName name="PUREPLANTEO">#REF!</definedName>
    <definedName name="PUREPLANTEO_2">#N/A</definedName>
    <definedName name="PUSEPTICO">'[7]Análisis de Precios'!#REF!</definedName>
    <definedName name="putabletas">#REF!</definedName>
    <definedName name="PUTRAMPADEGRASA">#REF!</definedName>
    <definedName name="PUTRAMPADEGRASA_2">#N/A</definedName>
    <definedName name="PUVIGA">'[7]Análisis de Precios'!#REF!</definedName>
    <definedName name="puvigastransversales">#REF!</definedName>
    <definedName name="PUZABALETAPISO">#REF!</definedName>
    <definedName name="PUZABALETAPISO_2">#N/A</definedName>
    <definedName name="PUZABALETAS">#REF!</definedName>
    <definedName name="PUZABALETAS_2">#N/A</definedName>
    <definedName name="PUZAPATACOLUMNAS_C1">#REF!</definedName>
    <definedName name="PUZAPATACOLUMNAS_C1_2">#N/A</definedName>
    <definedName name="PUZAPATACOLUMNAS_C2">#REF!</definedName>
    <definedName name="PUZAPATACOLUMNAS_C2_2">#N/A</definedName>
    <definedName name="PUZAPATACOLUMNAS_C3">#REF!</definedName>
    <definedName name="PUZAPATACOLUMNAS_C3_2">#N/A</definedName>
    <definedName name="PUZAPATACOLUMNAS_C4">#REF!</definedName>
    <definedName name="PUZAPATACOLUMNAS_C4_2">#N/A</definedName>
    <definedName name="PUZAPATACOLUMNAS_CC">#REF!</definedName>
    <definedName name="PUZAPATACOLUMNAS_CC_2">#N/A</definedName>
    <definedName name="PUZAPATACOLUMNAS_CT">#REF!</definedName>
    <definedName name="PUZAPATACOLUMNAS_CT_2">#N/A</definedName>
    <definedName name="PUZAPATACOMBINADA_C1_C12">'[7]Análisis de Precios'!#REF!</definedName>
    <definedName name="PUZAPATACOMBINADA_C1_C4">'[7]Análisis de Precios'!#REF!</definedName>
    <definedName name="PUZAPATAMURO4">#REF!</definedName>
    <definedName name="PUZAPATAMURO4_2">#N/A</definedName>
    <definedName name="PUZAPATAMURO6">#REF!</definedName>
    <definedName name="PUZAPATAMURO6_2">#N/A</definedName>
    <definedName name="PUZAPATAMURO8">#REF!</definedName>
    <definedName name="PUZAPATAMURO8_2">#N/A</definedName>
    <definedName name="PUZAPATAMURORAMPA">'[19]Análisis de Precios'!$F$201</definedName>
    <definedName name="PUZOCALOCERAMICACRIOLLADE20">'[7]Análisis de Precios'!#REF!</definedName>
    <definedName name="PUZOCALOCERAMICACRIOLLADE33">#REF!</definedName>
    <definedName name="PUZOCALOCERAMICACRIOLLADE33_2">#N/A</definedName>
    <definedName name="PUZOCALOSGRANITO_7X40">#REF!</definedName>
    <definedName name="PUZOCALOSGRANITO_7X40_2">#N/A</definedName>
    <definedName name="PVARTIE586">#REF!</definedName>
    <definedName name="PVENTAABCO">#REF!</definedName>
    <definedName name="PVENTAABRONCE">#REF!</definedName>
    <definedName name="PVENTAAVIDRIOB">#REF!</definedName>
    <definedName name="PVENTBBVIDRIO">#REF!</definedName>
    <definedName name="PVENTBBVIDRIOB">#REF!</definedName>
    <definedName name="PVENTBCO">#REF!</definedName>
    <definedName name="PVENTSALAAMALUNATVC">#REF!</definedName>
    <definedName name="PVIBRAZO30X30BLANCO">#REF!</definedName>
    <definedName name="PVIBRAZO30X30COLOR">#REF!</definedName>
    <definedName name="PVIBRAZO30X30GRIS">#REF!</definedName>
    <definedName name="PVIBRAZO30X30VERDE">#REF!</definedName>
    <definedName name="PVIBRAZO40X40BLANCO">#REF!</definedName>
    <definedName name="PVIBRAZO40X40COLOR">#REF!</definedName>
    <definedName name="PVIBRAZO40X40GRIS">#REF!</definedName>
    <definedName name="PVIBRAZO40X40VERDE">#REF!</definedName>
    <definedName name="PVIBRORUSTICO30X30BLANCO">#REF!</definedName>
    <definedName name="PVIBRORUSTICO30X30COLOR">#REF!</definedName>
    <definedName name="PVIBRORUSTICO30X30GRIS">#REF!</definedName>
    <definedName name="PVIBRORUSTICO30X30ROJOVIVO">#REF!</definedName>
    <definedName name="PVIBRORUSTICO30X30VERDE">#REF!</definedName>
    <definedName name="PVOBRORUSTICO30X30CREMA">#REF!</definedName>
    <definedName name="PWINCHE2000K">[15]Ins!$E$592</definedName>
    <definedName name="PZ">#REF!</definedName>
    <definedName name="PZGRANITO30BCO">#REF!</definedName>
    <definedName name="PZGRANITO30GRIS">#REF!</definedName>
    <definedName name="PZGRANITO40BCO">#REF!</definedName>
    <definedName name="PZGRANITOBOTICELLI40BCO">#REF!</definedName>
    <definedName name="PZGRANITOBOTICELLI40COL">#REF!</definedName>
    <definedName name="PZGRANITOPERROY40">#REF!</definedName>
    <definedName name="PZMOSAICO25ROJ">#REF!</definedName>
    <definedName name="PZOCALOBARRO10X3">#REF!</definedName>
    <definedName name="PZOCESC12COL">#REF!</definedName>
    <definedName name="PZOCESC23BCO">#REF!</definedName>
    <definedName name="PZOCESC23COL">#REF!</definedName>
    <definedName name="PZOCESC23GRAVGRIS">#REF!</definedName>
    <definedName name="PZOCESC23GRAVSUPERBCO">#REF!</definedName>
    <definedName name="PZOCESC23GRIS">#REF!</definedName>
    <definedName name="PZOCESC4BCO">#REF!</definedName>
    <definedName name="PZOCESC4GRIS">#REF!</definedName>
    <definedName name="PZOCESCBOTIBCO">#REF!</definedName>
    <definedName name="PZOCESCBOTICOL">#REF!</definedName>
    <definedName name="PZOCESCPROYAL">#REF!</definedName>
    <definedName name="PZOCESCSUPERBCO">#REF!</definedName>
    <definedName name="PZOCESCSUPERCOL">#REF!</definedName>
    <definedName name="PZOCESCVIBCOL">#REF!</definedName>
    <definedName name="PZOCESCVIBGRIS">#REF!</definedName>
    <definedName name="qqvarilla">'[29]Analisis Unit. '!$F$36</definedName>
    <definedName name="QUICIOGRA30BCO">[15]Ana!$F$4841</definedName>
    <definedName name="QUICIOGRA40BCO">[15]Ana!$F$4848</definedName>
    <definedName name="QUICIOGRABOTI40COL">[15]Ana!$F$4834</definedName>
    <definedName name="QUICIOLAD">[15]Ana!$F$4862</definedName>
    <definedName name="QUICIOMOS25ROJ">[15]Ana!$F$4855</definedName>
    <definedName name="QUIEBRASOLESVERTCONTRA">#REF!</definedName>
    <definedName name="R_">[1]Presup.!#REF!</definedName>
    <definedName name="rastra">'[18]Listado Equipos a utilizar'!#REF!</definedName>
    <definedName name="rastrapuas">'[18]Listado Equipos a utilizar'!#REF!</definedName>
    <definedName name="RE">[12]A!#REF!</definedName>
    <definedName name="REDBUSHG12X38">#REF!</definedName>
    <definedName name="REDPVCDREN3X112">#REF!</definedName>
    <definedName name="REDPVCDREN3X2">#REF!</definedName>
    <definedName name="REDPVCDREN4X2">#REF!</definedName>
    <definedName name="REDPVCDREN4X3">#REF!</definedName>
    <definedName name="REDPVCDREN6X4">#REF!</definedName>
    <definedName name="REDPVCPRES112X1">#REF!</definedName>
    <definedName name="REDPVCPRES2X1">#REF!</definedName>
    <definedName name="REDPVCPRES34X12">#REF!</definedName>
    <definedName name="REDPVCPRES4X2">#REF!</definedName>
    <definedName name="REDPVCPRES4X3">#REF!</definedName>
    <definedName name="reesti">#REF!</definedName>
    <definedName name="reestii">#REF!</definedName>
    <definedName name="reestiii">#REF!</definedName>
    <definedName name="reestiiii">#REF!</definedName>
    <definedName name="reg.compac.rell">'[25]Costos Mano de Obra'!$O$13</definedName>
    <definedName name="reg.fro.niv.hormigon">'[17]Analisis Unitarios'!$F$110</definedName>
    <definedName name="reg.niv.hid.mat">'[17]Analisis Unitarios'!$E$586</definedName>
    <definedName name="REG10104CRIOLLO">#REF!</definedName>
    <definedName name="REG12124CRIOLLO">#REF!</definedName>
    <definedName name="REG44USA">#REF!</definedName>
    <definedName name="REG55USA">#REF!</definedName>
    <definedName name="REG664CRIOLLO">#REF!</definedName>
    <definedName name="REG884CRIOLLO">#REF!</definedName>
    <definedName name="regado.hormigon">'[25]Costos Mano de Obra'!$O$41</definedName>
    <definedName name="Regado_y_Compactación_Tosca___A_M">[7]Insumos!#REF!</definedName>
    <definedName name="regi">'[50]Pasarela de L=60.00'!#REF!</definedName>
    <definedName name="REGISTRO">#REF!</definedName>
    <definedName name="REGLA">#REF!</definedName>
    <definedName name="Regla_para_Pañete____Preparada">[19]Insumos!$B$76:$D$76</definedName>
    <definedName name="rei">#REF!</definedName>
    <definedName name="reii">#REF!</definedName>
    <definedName name="reiii">#REF!</definedName>
    <definedName name="reiiii">#REF!</definedName>
    <definedName name="REJILLAPISO">#REF!</definedName>
    <definedName name="REJILLAPISOALUM">#REF!</definedName>
    <definedName name="Rell.caliche">'[25]Insumos materiales'!$J$32</definedName>
    <definedName name="RELLENOCAL">[15]Ana!$F$5008</definedName>
    <definedName name="RELLENOCALEQ">[15]Ana!$F$5015</definedName>
    <definedName name="RELLENOCALGRAN">[15]Ana!$F$5022</definedName>
    <definedName name="RELLENOCALGRANEQ">[15]Ana!$F$5030</definedName>
    <definedName name="RELLENOGRAN">[15]Ana!$F$4995</definedName>
    <definedName name="RELLENOGRANEQ">[15]Ana!$F$5002</definedName>
    <definedName name="RELLENOGRANZOTECONTRA">#REF!</definedName>
    <definedName name="RELLENOREP">[15]Ana!$F$5035</definedName>
    <definedName name="RELLENOREPEQ">[15]Ana!$F$5041</definedName>
    <definedName name="Remoción_de_Capa_Vegetal">[7]Insumos!#REF!</definedName>
    <definedName name="REMOCIONCVMANO">[15]Ana!$F$5045</definedName>
    <definedName name="REMREINSTTRANSFCONTRA">#REF!</definedName>
    <definedName name="rend.retro.3m">'[17]Analisis Unitarios'!$E$528</definedName>
    <definedName name="REPAGUA1CONTRA">#REF!</definedName>
    <definedName name="REPAGUA2CONTRA">#REF!</definedName>
    <definedName name="REPARRASTRE4CONTRA">#REF!</definedName>
    <definedName name="REPARRASTRE6CONTRA">#REF!</definedName>
    <definedName name="REPELLOTECHO">[15]Ana!$F$392</definedName>
    <definedName name="REPLANTEO">[15]Ana!$F$5059</definedName>
    <definedName name="REPLANTEOM">[15]Ana!$F$5060</definedName>
    <definedName name="REPLANTEOM2">#REF!</definedName>
    <definedName name="RESANE">[15]Ana!$F$380</definedName>
    <definedName name="retui">#REF!</definedName>
    <definedName name="retuii">#REF!</definedName>
    <definedName name="retuiii">#REF!</definedName>
    <definedName name="retuiiii">#REF!</definedName>
    <definedName name="REUBPLANTA400CONTRA">#REF!</definedName>
    <definedName name="REUBSWTRANSF1000CONTRA">#REF!</definedName>
    <definedName name="REVCER01">[15]Ana!$F$5072</definedName>
    <definedName name="REVCER09">[15]Ana!$F$5080</definedName>
    <definedName name="REVLAD248">[15]Ana!$F$5093</definedName>
    <definedName name="REVLADBIS228">[15]Ana!$F$5086</definedName>
    <definedName name="ROBLEBRA">#REF!</definedName>
    <definedName name="rodillo">'[18]Listado Equipos a utilizar'!#REF!</definedName>
    <definedName name="rodneu">'[18]Listado Equipos a utilizar'!#REF!</definedName>
    <definedName name="ROSETA">#REF!</definedName>
    <definedName name="roti">#REF!</definedName>
    <definedName name="rotii">#REF!</definedName>
    <definedName name="rotiii">#REF!</definedName>
    <definedName name="rotiiii">#REF!</definedName>
    <definedName name="RUSTICO">#REF!</definedName>
    <definedName name="rvesti">#REF!</definedName>
    <definedName name="rvestii">#REF!</definedName>
    <definedName name="rvestiii">#REF!</definedName>
    <definedName name="rvestiiii">#REF!</definedName>
    <definedName name="S">[8]A!#REF!</definedName>
    <definedName name="SALARIO">'[24]Mano de Obra'!$D$4</definedName>
    <definedName name="SALCAL">[15]Ana!$F$3444</definedName>
    <definedName name="SALTEL">[15]Ana!$F$3454</definedName>
    <definedName name="salud">[8]A!#REF!</definedName>
    <definedName name="SDFSDD">#REF!</definedName>
    <definedName name="Seguetas____Ultra">[7]Insumos!#REF!</definedName>
    <definedName name="SEGUROS">#REF!</definedName>
    <definedName name="senai">#REF!</definedName>
    <definedName name="senaii">#REF!</definedName>
    <definedName name="senaiii">#REF!</definedName>
    <definedName name="senaiiii">#REF!</definedName>
    <definedName name="SEPTICOCAL">[15]Ana!$F$3709</definedName>
    <definedName name="SEPTICOROC">[15]Ana!$F$3724</definedName>
    <definedName name="SEPTICOTIE">[15]Ana!$F$3739</definedName>
    <definedName name="Servicio.Vaciado.con.bomba">'[25]Insumos materiales'!$J$45</definedName>
    <definedName name="SIFONFREGPVC">#REF!</definedName>
    <definedName name="SIFONLAVCROM">#REF!</definedName>
    <definedName name="SIFONLAVPVC">#REF!</definedName>
    <definedName name="SIFONPVC112">#REF!</definedName>
    <definedName name="SIFONPVC2">#REF!</definedName>
    <definedName name="SIFONPVC3">#REF!</definedName>
    <definedName name="SIFONPVC4">#REF!</definedName>
    <definedName name="SILICONE">#REF!</definedName>
    <definedName name="SILICOOL">[15]Ana!$F$3331</definedName>
    <definedName name="solap">#REF!</definedName>
    <definedName name="solvente">#REF!</definedName>
    <definedName name="SUB">#REF!</definedName>
    <definedName name="SUB_2">#N/A</definedName>
    <definedName name="SUB_3">#N/A</definedName>
    <definedName name="SUBAREMES01">#REF!</definedName>
    <definedName name="SUBAREPOL02">#REF!</definedName>
    <definedName name="SUBAREPOL03">#REF!</definedName>
    <definedName name="SUBAREPOL04">#REF!</definedName>
    <definedName name="SUBAREPOL05">#REF!</definedName>
    <definedName name="SUBAREPOL06">#REF!</definedName>
    <definedName name="SUBBASE">#REF!</definedName>
    <definedName name="SUBBLO10MES02">#REF!</definedName>
    <definedName name="SUBBLO10MES03">#REF!</definedName>
    <definedName name="SUBBLO10MES04">#REF!</definedName>
    <definedName name="SUBBLO10MES05">#REF!</definedName>
    <definedName name="SUBBLO10MES06">#REF!</definedName>
    <definedName name="SUBBLO10POL02">#REF!</definedName>
    <definedName name="SUBBLO10POL03">#REF!</definedName>
    <definedName name="SUBBLO10POL04">#REF!</definedName>
    <definedName name="SUBBLO10POL05">#REF!</definedName>
    <definedName name="SUBBLO10POL06">#REF!</definedName>
    <definedName name="SUBBLO12MES02">#REF!</definedName>
    <definedName name="SUBBLO12MES03">#REF!</definedName>
    <definedName name="SUBBLO12MES04">#REF!</definedName>
    <definedName name="SUBBLO12MES05">#REF!</definedName>
    <definedName name="SUBBLO12MES06">#REF!</definedName>
    <definedName name="SUBBLO12POL02">#REF!</definedName>
    <definedName name="SUBBLO12POL03">#REF!</definedName>
    <definedName name="SUBBLO12POL04">#REF!</definedName>
    <definedName name="SUBBLO12POL05">#REF!</definedName>
    <definedName name="SUBBLO12POL06">#REF!</definedName>
    <definedName name="SUBBLO4MES02">#REF!</definedName>
    <definedName name="SUBBLO4MES03">#REF!</definedName>
    <definedName name="SUBBLO4MES04">#REF!</definedName>
    <definedName name="SUBBLO4MES05">#REF!</definedName>
    <definedName name="SUBBLO4MES06">#REF!</definedName>
    <definedName name="SUBBLO4POL02">#REF!</definedName>
    <definedName name="SUBBLO4POL03">#REF!</definedName>
    <definedName name="SUBBLO4POL04">#REF!</definedName>
    <definedName name="SUBBLO4POL05">#REF!</definedName>
    <definedName name="SUBBLO4POL06">#REF!</definedName>
    <definedName name="SUBBLO6MES02">#REF!</definedName>
    <definedName name="SUBBLO6MES03">#REF!</definedName>
    <definedName name="SUBBLO6MES04">#REF!</definedName>
    <definedName name="SUBBLO6MES05">#REF!</definedName>
    <definedName name="SUBBLO6MES06">#REF!</definedName>
    <definedName name="SUBBLO6POL02">#REF!</definedName>
    <definedName name="SUBBLO6POL03">#REF!</definedName>
    <definedName name="SUBBLO6POL04">#REF!</definedName>
    <definedName name="SUBBLO6POL05">#REF!</definedName>
    <definedName name="SUBBLO6POL06">#REF!</definedName>
    <definedName name="SUBBLO8MES02">#REF!</definedName>
    <definedName name="SUBBLO8MES03">#REF!</definedName>
    <definedName name="SUBBLO8MES04">#REF!</definedName>
    <definedName name="SUBBLO8MES05">#REF!</definedName>
    <definedName name="SUBBLO8MES06">#REF!</definedName>
    <definedName name="SUBBLO8POL02">#REF!</definedName>
    <definedName name="SUBBLO8POL03">#REF!</definedName>
    <definedName name="SUBBLO8POL04">#REF!</definedName>
    <definedName name="SUBBLO8POL05">#REF!</definedName>
    <definedName name="SUBBLO8POL06">#REF!</definedName>
    <definedName name="SUBFDAPOL02">#REF!</definedName>
    <definedName name="SUBFDAPOL03">#REF!</definedName>
    <definedName name="SUBFDAPOL04">#REF!</definedName>
    <definedName name="SUBFDAPOL05">#REF!</definedName>
    <definedName name="SUBFDAPOL06">#REF!</definedName>
    <definedName name="SUBGRAMES01">#REF!</definedName>
    <definedName name="SUBGRAPOL02">#REF!</definedName>
    <definedName name="SUBGRAPOL03">#REF!</definedName>
    <definedName name="SUBGRAPOL04">#REF!</definedName>
    <definedName name="SUBGRAPOL05">#REF!</definedName>
    <definedName name="SUBGRAPOL06">#REF!</definedName>
    <definedName name="Subida.Mat.pintura">'[25]Costos Mano de Obra'!$O$55</definedName>
    <definedName name="Subida__Bajada_y_Transporte_Cemento">#REF!</definedName>
    <definedName name="Subida__Bajada_y_Transporte_Cemento_2">#N/A</definedName>
    <definedName name="Subida__Bajada_y_Transporte_Cemento_3">#N/A</definedName>
    <definedName name="subtotal">#REF!</definedName>
    <definedName name="subtotal_2">"$#REF!.$H$59"</definedName>
    <definedName name="subtotal_3">"$#REF!.$H$59"</definedName>
    <definedName name="SUBTOTAL1">#REF!</definedName>
    <definedName name="SUBTOTAL1_2">"$#REF!.$H$52"</definedName>
    <definedName name="SUBTOTAL1_3">"$#REF!.$H$52"</definedName>
    <definedName name="SUBTOTALA">#REF!</definedName>
    <definedName name="SUBTOTALA_2">"$#REF!.$M$53"</definedName>
    <definedName name="SUBTOTALA_3">"$#REF!.$M$53"</definedName>
    <definedName name="SUBTOTALGASTOSGENERALES">#REF!</definedName>
    <definedName name="SUBTOTALGASTOSGENERALES_2">"$#REF!.$H$67"</definedName>
    <definedName name="SUBTOTALGASTOSGENERALES_3">"$#REF!.$H$67"</definedName>
    <definedName name="SUBTOTALGASTOSGENERALES1">#REF!</definedName>
    <definedName name="SUBTOTALGASTOSGENERALES1_2">"$#REF!.$H$59"</definedName>
    <definedName name="SUBTOTALGASTOSGENERALES1_3">"$#REF!.$H$59"</definedName>
    <definedName name="subtotalgeneral">#REF!</definedName>
    <definedName name="SUBTOTALPRESU">#REF!</definedName>
    <definedName name="SUBTOTALPRESU_2">"$#REF!.$F$52"</definedName>
    <definedName name="SUBTOTALPRESU_3">"$#REF!.$F$52"</definedName>
    <definedName name="SUELDO">#REF!</definedName>
    <definedName name="SUELDO_2">"$#REF!.$#REF!$#REF!"</definedName>
    <definedName name="SUELDO_3">"$#REF!.$#REF!$#REF!"</definedName>
    <definedName name="sum.coloc..gravo.arena">'[17]Analisis Unitarios'!$E$614</definedName>
    <definedName name="sum.coloc.tub.18">'[17]Analisis Unitarios'!$E$1116</definedName>
    <definedName name="sum.coloc.tub.21">'[17]Analisis Unitarios'!$E$1068</definedName>
    <definedName name="sum.coloc.tub.24">'[17]Analisis Unitarios'!$E$1021</definedName>
    <definedName name="sum.coloc.tub.42">'[17]Analisis Unitarios'!$E$925</definedName>
    <definedName name="sum.coloc.tub.60">'[17]Analisis Unitarios'!$E$829</definedName>
    <definedName name="sum.coloc.tub.8">'[17]Analisis Unitarios'!$E$1164</definedName>
    <definedName name="Suministro_y_Regado_de_Tierra_Negra">[7]Insumos!#REF!</definedName>
    <definedName name="SUMINISTROS">#REF!</definedName>
    <definedName name="t">Todas las Hojas !$A$1:$G$3</definedName>
    <definedName name="TABIQUESBAÑOSM2CONTRA">#REF!</definedName>
    <definedName name="TABLESTACADO">'[51]Ana.precios un'!#REF!</definedName>
    <definedName name="tablestacas">#REF!</definedName>
    <definedName name="TABLETAS">#REF!</definedName>
    <definedName name="TABLETAS_2">#N/A</definedName>
    <definedName name="TABLETAS_3">#N/A</definedName>
    <definedName name="TANQUEAGUA">#REF!</definedName>
    <definedName name="TAPACISALUM2727">#REF!</definedName>
    <definedName name="TAPAINODNAT">#REF!</definedName>
    <definedName name="TAPE">#REF!</definedName>
    <definedName name="TAPONREG2">#REF!</definedName>
    <definedName name="TAPONREG3">#REF!</definedName>
    <definedName name="TAPONREG4">#REF!</definedName>
    <definedName name="TARUGO">#REF!</definedName>
    <definedName name="tasa">#REF!</definedName>
    <definedName name="TC">'[24]Mano de Obra'!$D$14</definedName>
    <definedName name="TECHOASBTIJPIN">[15]Ana!$F$5107</definedName>
    <definedName name="TECHOTEJASFFORROCAO">[15]Ana!$F$5131</definedName>
    <definedName name="TECHOTEJASFFORROCED">[15]Ana!$F$5155</definedName>
    <definedName name="TECHOTEJASFFORROPINTRA">[15]Ana!$F$5179</definedName>
    <definedName name="TECHOTEJASFFORROROBBRA">[15]Ana!$F$5203</definedName>
    <definedName name="TECHOTEJCURVFORROCAO">[15]Ana!$F$5230</definedName>
    <definedName name="TECHOTEJCURVFORROCED">[15]Ana!$F$5257</definedName>
    <definedName name="TECHOTEJCURVFORROPINTRA">[15]Ana!$F$5284</definedName>
    <definedName name="TECHOTEJCURVFORROROBBRA">[15]Ana!$F$5311</definedName>
    <definedName name="TECHOTEJCURVSOBREFINO">[15]Ana!$F$5321</definedName>
    <definedName name="TECHOTEJCURVTIJPIN">[15]Ana!$F$5333</definedName>
    <definedName name="TECHOZIN26TIJPIN">[15]Ana!$F$5344</definedName>
    <definedName name="TEECPVC12">#REF!</definedName>
    <definedName name="TEECPVC34">#REF!</definedName>
    <definedName name="TEEHG1">#REF!</definedName>
    <definedName name="TEEHG112">#REF!</definedName>
    <definedName name="TEEHG12">#REF!</definedName>
    <definedName name="TEEHG2">#REF!</definedName>
    <definedName name="TEEHG212">#REF!</definedName>
    <definedName name="TEEHG3">#REF!</definedName>
    <definedName name="TEEHG34">#REF!</definedName>
    <definedName name="TEEHG4">#REF!</definedName>
    <definedName name="TEEPVCDREN2X2">#REF!</definedName>
    <definedName name="TEEPVCDREN3X2">#REF!</definedName>
    <definedName name="TEEPVCDREN3X3">#REF!</definedName>
    <definedName name="TEEPVCDREN4X2">#REF!</definedName>
    <definedName name="TEEPVCDREN4X3">#REF!</definedName>
    <definedName name="TEEPVCDREN4X4">#REF!</definedName>
    <definedName name="TEEPVCDREN6X3">#REF!</definedName>
    <definedName name="TEEPVCDREN6X4">#REF!</definedName>
    <definedName name="TEEPVCDREN6X6">#REF!</definedName>
    <definedName name="TEEPVCPRES1">#REF!</definedName>
    <definedName name="TEEPVCPRES112">#REF!</definedName>
    <definedName name="TEEPVCPRES12">#REF!</definedName>
    <definedName name="TEEPVCPRES2">#REF!</definedName>
    <definedName name="TEEPVCPRES3">#REF!</definedName>
    <definedName name="TEEPVCPRES34">#REF!</definedName>
    <definedName name="TEEPVCPRES4">#REF!</definedName>
    <definedName name="TEEPVCPRES6">#REF!</definedName>
    <definedName name="TEFLON">#REF!</definedName>
    <definedName name="TEJAASFINST">#REF!</definedName>
    <definedName name="tetuii">#REF!</definedName>
    <definedName name="THINNER">#REF!</definedName>
    <definedName name="tie">#REF!</definedName>
    <definedName name="tiempo.capataz">'[17]Analisis Unitarios'!$K$5</definedName>
    <definedName name="tiempo.giro.180grados.retro.exc.4.5m">'[17]Analisis Unitarios'!$E$406</definedName>
    <definedName name="tiempo.giro.90grados.retro.carguio.3m">'[17]Analisis Unitarios'!$E$442</definedName>
    <definedName name="tiempo.sereno">'[17]Analisis Unitarios'!$K$4</definedName>
    <definedName name="TIMBRE">[15]Ana!$F$3465</definedName>
    <definedName name="TINACOS">#REF!</definedName>
    <definedName name="_xlnm.Print_Titles" localSheetId="0">'PRESUP. INTEC AGOSTO 2015'!$1:$9</definedName>
    <definedName name="_xlnm.Print_Titles">#REF!</definedName>
    <definedName name="tiza">#REF!</definedName>
    <definedName name="TNC">'[2]Mano Obra'!$D$17</definedName>
    <definedName name="TO">[8]A!#REF!</definedName>
    <definedName name="Tolas">#REF!</definedName>
    <definedName name="Tolas_2">"$#REF!.$B$13"</definedName>
    <definedName name="Tolas_3">"$#REF!.$B$13"</definedName>
    <definedName name="tony">'[50]Pasarela de L=60.00'!#REF!</definedName>
    <definedName name="Tope_de_Marmolite_C_Normal">[7]Insumos!#REF!</definedName>
    <definedName name="TOPEMARMOLITE">#REF!</definedName>
    <definedName name="TOPOGRAFIA">#REF!</definedName>
    <definedName name="TOPOGRAFIA_2">#N/A</definedName>
    <definedName name="TOPOGRAFIA_3">#N/A</definedName>
    <definedName name="TORN3X38">#REF!</definedName>
    <definedName name="TORNILLO">#REF!</definedName>
    <definedName name="TORNILLOS">#REF!</definedName>
    <definedName name="TORNILLOS_2">"$#REF!.$B$#REF!"</definedName>
    <definedName name="TORNILLOS_3">"$#REF!.$B$#REF!"</definedName>
    <definedName name="Tornillos_5_x3_8">#REF!</definedName>
    <definedName name="Tornillos_5_x3_8_2">#N/A</definedName>
    <definedName name="Tornillos_5_x3_8_3">#N/A</definedName>
    <definedName name="TORNILLOSFIJARARAN">#REF!</definedName>
    <definedName name="Tosca">[7]Insumos!#REF!</definedName>
    <definedName name="tosi">#REF!</definedName>
    <definedName name="tosii">#REF!</definedName>
    <definedName name="tosiii">#REF!</definedName>
    <definedName name="tosiiii">#REF!</definedName>
    <definedName name="totalgeneral">#REF!</definedName>
    <definedName name="totalgeneral_2">"$#REF!.$M$56"</definedName>
    <definedName name="totalgeneral_3">"$#REF!.$M$56"</definedName>
    <definedName name="TRACTORD">[30]EQUIPOS!$D$14</definedName>
    <definedName name="tractorm">'[18]Listado Equipos a utilizar'!#REF!</definedName>
    <definedName name="TRAGRACAL">[15]Ana!$F$4314</definedName>
    <definedName name="TRAGRAROC">[15]Ana!$F$4323</definedName>
    <definedName name="TRAGRATIE">[15]Ana!$F$4332</definedName>
    <definedName name="TRANINSTVENTYPTA">#REF!</definedName>
    <definedName name="TRANSF750KVACONTRA">#REF!</definedName>
    <definedName name="TRANSMINBARRO">#REF!</definedName>
    <definedName name="transpasf">'[18]Listado Equipos a utilizar'!#REF!</definedName>
    <definedName name="transporte">'[21]Resumen Precio Equipos'!$C$30</definedName>
    <definedName name="TRANSPTINA">#REF!</definedName>
    <definedName name="TRANSTEJA165000">#REF!</definedName>
    <definedName name="TRANSTEJA16INT">#REF!</definedName>
    <definedName name="TRANSTEJA185000">#REF!</definedName>
    <definedName name="TRANSTEJA18INT">#REF!</definedName>
    <definedName name="Tratamiento_Moldes_para_Barandilla">#REF!</definedName>
    <definedName name="Tratamiento_Moldes_para_Barandilla_2">#N/A</definedName>
    <definedName name="Tratamiento_Moldes_para_Barandilla_3">#N/A</definedName>
    <definedName name="TRATARMADERA">'[15]Ins 2'!$E$51</definedName>
    <definedName name="TRIPLESEAL">#REF!</definedName>
    <definedName name="truct">[21]Materiales!#REF!</definedName>
    <definedName name="tub6x14">[13]analisis!$G$2304</definedName>
    <definedName name="tub8x12">[13]analisis!$G$2313</definedName>
    <definedName name="tub8x516">[13]analisis!$G$2322</definedName>
    <definedName name="tubai">#REF!</definedName>
    <definedName name="tubaii">#REF!</definedName>
    <definedName name="tubaiii">#REF!</definedName>
    <definedName name="tubaiiii">#REF!</definedName>
    <definedName name="tubei">#REF!</definedName>
    <definedName name="tubeii">#REF!</definedName>
    <definedName name="tubeiii">#REF!</definedName>
    <definedName name="tubeiiii">#REF!</definedName>
    <definedName name="tubi">#REF!</definedName>
    <definedName name="tubii">#REF!</definedName>
    <definedName name="tubiii">#REF!</definedName>
    <definedName name="tubiiii">#REF!</definedName>
    <definedName name="TUBOCPVC12">#REF!</definedName>
    <definedName name="TUBOCPVC34">#REF!</definedName>
    <definedName name="TUBOFLEXC">#REF!</definedName>
    <definedName name="TUBOFLEXCINO">#REF!</definedName>
    <definedName name="TUBOFLEXCLAV">#REF!</definedName>
    <definedName name="TUBOFLEXI">#REF!</definedName>
    <definedName name="TUBOFLEXL">#REF!</definedName>
    <definedName name="TUBOFLEXP">#REF!</definedName>
    <definedName name="TUBOFLUO4">#REF!</definedName>
    <definedName name="TUBOHG1">#REF!</definedName>
    <definedName name="TUBOHG112">#REF!</definedName>
    <definedName name="TUBOHG12">#REF!</definedName>
    <definedName name="TUBOHG2">#REF!</definedName>
    <definedName name="TUBOHG212">#REF!</definedName>
    <definedName name="TUBOHG3">#REF!</definedName>
    <definedName name="TUBOHG34">#REF!</definedName>
    <definedName name="TUBOHG4">#REF!</definedName>
    <definedName name="tuboi">#REF!</definedName>
    <definedName name="tuboii">#REF!</definedName>
    <definedName name="tuboiii">#REF!</definedName>
    <definedName name="tuboiiii">#REF!</definedName>
    <definedName name="TUBOPVCDREN112">#REF!</definedName>
    <definedName name="TUBOPVCPRES1">#REF!</definedName>
    <definedName name="TUBOPVCPRES112">#REF!</definedName>
    <definedName name="TUBOPVCPRES12">#REF!</definedName>
    <definedName name="TUBOPVCPRES2">#REF!</definedName>
    <definedName name="TUBOPVCPRES3">#REF!</definedName>
    <definedName name="TUBOPVCPRES34">#REF!</definedName>
    <definedName name="TUBOPVCPRES4">#REF!</definedName>
    <definedName name="TUBOPVCPRES6">#REF!</definedName>
    <definedName name="TUBOPVCSDR21X2">#REF!</definedName>
    <definedName name="TUBOPVCSDR21X3">#REF!</definedName>
    <definedName name="TUBOPVCSDR21X4">#REF!</definedName>
    <definedName name="TUBOPVCSDR21X6">#REF!</definedName>
    <definedName name="TUBOPVCSDR21X8">#REF!</definedName>
    <definedName name="TUBOPVCSDR26X1">#REF!</definedName>
    <definedName name="TUBOPVCSDR26X112">#REF!</definedName>
    <definedName name="TUBOPVCSDR26X12">#REF!</definedName>
    <definedName name="TUBOPVCSDR26X2">#REF!</definedName>
    <definedName name="TUBOPVCSDR26X3">#REF!</definedName>
    <definedName name="TUBOPVCSDR26X34">#REF!</definedName>
    <definedName name="TUBOPVCSDR26X4">#REF!</definedName>
    <definedName name="TUBOPVCSDR26X6">#REF!</definedName>
    <definedName name="TUBOPVCSDR26X8">#REF!</definedName>
    <definedName name="TUBOPVCSDR41X2">#REF!</definedName>
    <definedName name="TUBOPVCSDR41X3">#REF!</definedName>
    <definedName name="TUBOPVCSDR41X4">#REF!</definedName>
    <definedName name="TUBOPVCSDR41X6">#REF!</definedName>
    <definedName name="TUBOPVCSDR41X8">#REF!</definedName>
    <definedName name="tubui">#REF!</definedName>
    <definedName name="tubuii">#REF!</definedName>
    <definedName name="tubuiii">#REF!</definedName>
    <definedName name="tubuiiii">#REF!</definedName>
    <definedName name="ud">#REF!</definedName>
    <definedName name="UD.">#REF!</definedName>
    <definedName name="UNIDAD">#REF!</definedName>
    <definedName name="UNIONPVCPRES1">#REF!</definedName>
    <definedName name="UNIONPVCPRES112">#REF!</definedName>
    <definedName name="UNIONPVCPRES12">#REF!</definedName>
    <definedName name="UNIONPVCPRES2">#REF!</definedName>
    <definedName name="UNIONPVCPRES3">#REF!</definedName>
    <definedName name="UNIONPVCPRES34">#REF!</definedName>
    <definedName name="UNIONPVCPRES4">#REF!</definedName>
    <definedName name="UNIONUNI12HG">#REF!</definedName>
    <definedName name="us">#REF!</definedName>
    <definedName name="uso.vibrador">'[25]Costos Mano de Obra'!$O$42</definedName>
    <definedName name="usos">#REF!</definedName>
    <definedName name="VACC">[16]Precio!$F$31</definedName>
    <definedName name="vaciado">#REF!</definedName>
    <definedName name="VACIADOAMANO">[15]Ana!$F$3213</definedName>
    <definedName name="VACZ">[16]Precio!$F$30</definedName>
    <definedName name="VAIVEN">#REF!</definedName>
    <definedName name="VALOR">#REF!</definedName>
    <definedName name="valor2">[6]Analisis!#REF!</definedName>
    <definedName name="valor2_1">#N/A</definedName>
    <definedName name="valor2_2">#N/A</definedName>
    <definedName name="valor2_3">#N/A</definedName>
    <definedName name="valora">#REF!</definedName>
    <definedName name="valora_2">"$#REF!.$I$1:$I$65534"</definedName>
    <definedName name="valora_3">"$#REF!.$I$1:$I$65534"</definedName>
    <definedName name="VALORM">#REF!</definedName>
    <definedName name="valorp">#REF!</definedName>
    <definedName name="valorp_2">"$#REF!.$K$1:$K$65534"</definedName>
    <definedName name="valorp_3">"$#REF!.$K$1:$K$65534"</definedName>
    <definedName name="VALORPRESUPUESTO">#REF!</definedName>
    <definedName name="VALORPRESUPUESTO_2">"$#REF!.$F$1:$F$65534"</definedName>
    <definedName name="VALORPRESUPUESTO_3">"$#REF!.$F$1:$F$65534"</definedName>
    <definedName name="VALORQ">#REF!</definedName>
    <definedName name="VALORT">#REF!</definedName>
    <definedName name="VALORV">#REF!</definedName>
    <definedName name="Varias">[38]INSUMOS!#REF!</definedName>
    <definedName name="varillas">#REF!</definedName>
    <definedName name="varillas_2">#N/A</definedName>
    <definedName name="varillas_3">#N/A</definedName>
    <definedName name="VCOLGANTE1590">#REF!</definedName>
    <definedName name="Vent._Corred._Alum._Nat._Pint._Polvo_Vid._Transp.">[7]Insumos!#REF!</definedName>
    <definedName name="VENT2SDR41">#REF!</definedName>
    <definedName name="VENT3SDR41CONTRA">#REF!</definedName>
    <definedName name="VERGRAGRI">[15]Ana!$F$4355</definedName>
    <definedName name="VERGRAGRIPVC">#REF!</definedName>
    <definedName name="VERGRAGRISCONTRA">#REF!</definedName>
    <definedName name="Vibroquín_Color_40_x40">[7]Insumos!#REF!</definedName>
    <definedName name="Vibroquín_Gris_40_x40">[7]Insumos!#REF!</definedName>
    <definedName name="VIGASHP">#REF!</definedName>
    <definedName name="VIGASHP_2">"$#REF!.$B$109"</definedName>
    <definedName name="VIGASHP_3">"$#REF!.$B$109"</definedName>
    <definedName name="VIOLINAR1CARA">#REF!</definedName>
    <definedName name="VLP">[16]Precio!$F$41</definedName>
    <definedName name="volteobote">'[18]Listado Equipos a utilizar'!#REF!</definedName>
    <definedName name="volteobotela">'[18]Listado Equipos a utilizar'!#REF!</definedName>
    <definedName name="volteobotelargo">'[18]Listado Equipos a utilizar'!#REF!</definedName>
    <definedName name="VP">[52]analisis1!#REF!</definedName>
    <definedName name="VSALALUMBCOMAN">[15]Ana!$F$5386</definedName>
    <definedName name="VSALALUMBCOPAL">[15]Ana!$F$5410</definedName>
    <definedName name="VSALALUMBROMAN">[15]Ana!$F$5392</definedName>
    <definedName name="VSALALUMBROVBROMAN">[15]Ana!$F$5398</definedName>
    <definedName name="VSALALUMNATVBROPAL">[15]Ana!$F$5416</definedName>
    <definedName name="VSALALUMNATVCMAN">[15]Ana!$F$5380</definedName>
    <definedName name="VSALALUMNATVCPAL">[15]Ana!$F$5404</definedName>
    <definedName name="VUELO10">#REF!</definedName>
    <definedName name="VVC">[16]Precio!$F$39</definedName>
    <definedName name="VXCSD">#REF!</definedName>
    <definedName name="W10X12">[13]analisis!$G$1534</definedName>
    <definedName name="W14X22">[13]analisis!$G$1637</definedName>
    <definedName name="W16X26">[13]analisis!$G$1814</definedName>
    <definedName name="W18X40">[13]analisis!$G$1872</definedName>
    <definedName name="W27X84">[13]analisis!$G$1977</definedName>
    <definedName name="w6x9">[13]analisis!$G$1453</definedName>
    <definedName name="WARE" hidden="1">'[22]ANALISIS STO DGO'!#REF!</definedName>
    <definedName name="ware." hidden="1">'[22]ANALISIS STO DGO'!#REF!</definedName>
    <definedName name="ware.1" hidden="1">'[22]ANALISIS STO DGO'!#REF!</definedName>
    <definedName name="WAREHOUSE" hidden="1">'[22]ANALISIS STO DGO'!#REF!</definedName>
    <definedName name="was">#REF!</definedName>
    <definedName name="wconc">#REF!</definedName>
    <definedName name="Wimaldy" hidden="1">'[22]ANALISIS STO DGO'!#REF!</definedName>
    <definedName name="wimaldy.">#REF!</definedName>
    <definedName name="wimaldy..">#REF!</definedName>
    <definedName name="Wimaldy...">#REF!</definedName>
    <definedName name="YEEPVCDREN2X2">#REF!</definedName>
    <definedName name="YEEPVCDREN3X2">#REF!</definedName>
    <definedName name="YEEPVCDREN3X3">#REF!</definedName>
    <definedName name="YEEPVCDREN4X2">#REF!</definedName>
    <definedName name="YEEPVCDREN4X3">#REF!</definedName>
    <definedName name="YEEPVCDREN4X4">#REF!</definedName>
    <definedName name="YEEPVCDREN6X4">#REF!</definedName>
    <definedName name="YEEPVCDREN6X6">#REF!</definedName>
    <definedName name="YESO">#REF!</definedName>
    <definedName name="YO">[12]A!#REF!</definedName>
    <definedName name="ZABALETAPISO">[15]Ana!$F$4866</definedName>
    <definedName name="ZABALETATECHO">[15]Ana!$F$5372</definedName>
    <definedName name="zap.muro6">'[29]Analisis Unit. '!$D$213</definedName>
    <definedName name="zapata">'[7]caseta de planta'!$C:$C</definedName>
    <definedName name="zapatasdeescaleras">#REF!</definedName>
    <definedName name="ZIN_001">#REF!</definedName>
    <definedName name="ZINC24">#REF!</definedName>
    <definedName name="ZINC26">#REF!</definedName>
    <definedName name="ZINC27">#REF!</definedName>
    <definedName name="ZINC29">#REF!</definedName>
    <definedName name="ZINC34">#REF!</definedName>
    <definedName name="Zócalo_de_Cerámica_Criolla_de_33___1era">[19]Insumos!$B$42:$D$42</definedName>
    <definedName name="zocalobotichinorojo">#REF!</definedName>
    <definedName name="ZOCESCGRAPROYAL">[15]Ana!$F$4892</definedName>
    <definedName name="ZOCGRA30BCO">[15]Ana!$F$4899</definedName>
    <definedName name="ZOCGRA30GRIS">[15]Ana!$F$4906</definedName>
    <definedName name="ZOCGRA40BCO">[15]Ana!$F$4913</definedName>
    <definedName name="ZOCGRABOTI40BCO">[15]Ana!$F$4873</definedName>
    <definedName name="ZOCGRABOTI40COL">[15]Ana!$F$4880</definedName>
    <definedName name="ZOCGRAPROYAL40">[15]Ana!$F$4887</definedName>
    <definedName name="ZOCLAD28">[15]Ana!$F$4920</definedName>
    <definedName name="ZOCMOSROJ25">[15]Ana!$F$4927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0" i="1" l="1"/>
  <c r="F321" i="1"/>
  <c r="F323" i="1" l="1"/>
  <c r="G323" i="1" s="1"/>
  <c r="F949" i="1" l="1"/>
  <c r="F300" i="1"/>
  <c r="F297" i="1"/>
  <c r="F294" i="1"/>
  <c r="F293" i="1"/>
  <c r="F292" i="1"/>
  <c r="F291" i="1"/>
  <c r="F286" i="1"/>
  <c r="C282" i="1"/>
  <c r="F282" i="1" s="1"/>
  <c r="C281" i="1"/>
  <c r="F281" i="1" s="1"/>
  <c r="F284" i="1"/>
  <c r="F285" i="1"/>
  <c r="F283" i="1"/>
  <c r="F287" i="1"/>
  <c r="F288" i="1"/>
  <c r="F289" i="1"/>
  <c r="F290" i="1"/>
  <c r="F295" i="1"/>
  <c r="F296" i="1"/>
  <c r="F302" i="1"/>
  <c r="F301" i="1"/>
  <c r="G297" i="1" l="1"/>
  <c r="G302" i="1"/>
  <c r="G304" i="1" l="1"/>
  <c r="F336" i="1" l="1"/>
  <c r="F337" i="1"/>
  <c r="F338" i="1"/>
  <c r="F341" i="1"/>
  <c r="F342" i="1"/>
  <c r="F343" i="1"/>
  <c r="F344" i="1"/>
  <c r="F345" i="1"/>
  <c r="F346" i="1"/>
  <c r="F347" i="1"/>
  <c r="F348" i="1"/>
  <c r="F349" i="1"/>
  <c r="F350" i="1"/>
  <c r="F353" i="1"/>
  <c r="F354" i="1"/>
  <c r="F355" i="1"/>
  <c r="F356" i="1"/>
  <c r="F359" i="1"/>
  <c r="F360" i="1"/>
  <c r="F361" i="1"/>
  <c r="F362" i="1"/>
  <c r="F365" i="1"/>
  <c r="F366" i="1"/>
  <c r="F367" i="1"/>
  <c r="F368" i="1"/>
  <c r="F369" i="1"/>
  <c r="F373" i="1"/>
  <c r="G373" i="1" s="1"/>
  <c r="F376" i="1"/>
  <c r="F377" i="1"/>
  <c r="F380" i="1"/>
  <c r="F381" i="1"/>
  <c r="F382" i="1"/>
  <c r="F383" i="1"/>
  <c r="F384" i="1"/>
  <c r="F385" i="1"/>
  <c r="F386" i="1"/>
  <c r="F387" i="1"/>
  <c r="F390" i="1"/>
  <c r="F395" i="1"/>
  <c r="F396" i="1"/>
  <c r="F397" i="1"/>
  <c r="F400" i="1"/>
  <c r="F401" i="1"/>
  <c r="F402" i="1"/>
  <c r="G377" i="1" l="1"/>
  <c r="F391" i="1"/>
  <c r="G397" i="1"/>
  <c r="G402" i="1"/>
  <c r="F392" i="1"/>
  <c r="G356" i="1"/>
  <c r="G387" i="1"/>
  <c r="G369" i="1"/>
  <c r="G362" i="1"/>
  <c r="G350" i="1"/>
  <c r="G338" i="1"/>
  <c r="G392" i="1" l="1"/>
  <c r="F1008" i="1" l="1"/>
  <c r="G1008" i="1" s="1"/>
  <c r="F994" i="1"/>
  <c r="F993" i="1"/>
  <c r="F992" i="1"/>
  <c r="F991" i="1"/>
  <c r="F990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69" i="1"/>
  <c r="F968" i="1"/>
  <c r="F967" i="1"/>
  <c r="F966" i="1"/>
  <c r="F961" i="1"/>
  <c r="F960" i="1"/>
  <c r="F959" i="1"/>
  <c r="F958" i="1"/>
  <c r="F957" i="1"/>
  <c r="F956" i="1"/>
  <c r="F955" i="1"/>
  <c r="F954" i="1"/>
  <c r="F953" i="1"/>
  <c r="F952" i="1"/>
  <c r="F948" i="1"/>
  <c r="F947" i="1"/>
  <c r="F946" i="1"/>
  <c r="F945" i="1"/>
  <c r="F944" i="1"/>
  <c r="F943" i="1"/>
  <c r="F942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6" i="1"/>
  <c r="F835" i="1"/>
  <c r="F833" i="1"/>
  <c r="F832" i="1"/>
  <c r="F831" i="1"/>
  <c r="F830" i="1"/>
  <c r="F827" i="1"/>
  <c r="F826" i="1"/>
  <c r="F816" i="1"/>
  <c r="F815" i="1"/>
  <c r="F810" i="1"/>
  <c r="F809" i="1"/>
  <c r="F806" i="1"/>
  <c r="F805" i="1"/>
  <c r="F804" i="1"/>
  <c r="F803" i="1"/>
  <c r="F802" i="1"/>
  <c r="F801" i="1"/>
  <c r="F800" i="1"/>
  <c r="F799" i="1"/>
  <c r="F796" i="1"/>
  <c r="F795" i="1"/>
  <c r="F794" i="1"/>
  <c r="F793" i="1"/>
  <c r="F792" i="1"/>
  <c r="F791" i="1"/>
  <c r="F790" i="1"/>
  <c r="F789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3" i="1"/>
  <c r="F702" i="1"/>
  <c r="F701" i="1"/>
  <c r="F700" i="1"/>
  <c r="F699" i="1"/>
  <c r="F698" i="1"/>
  <c r="F697" i="1"/>
  <c r="F696" i="1"/>
  <c r="F695" i="1"/>
  <c r="F689" i="1"/>
  <c r="G689" i="1" s="1"/>
  <c r="F685" i="1"/>
  <c r="F684" i="1"/>
  <c r="F683" i="1"/>
  <c r="F682" i="1"/>
  <c r="F681" i="1"/>
  <c r="F680" i="1"/>
  <c r="F679" i="1"/>
  <c r="F676" i="1"/>
  <c r="F675" i="1"/>
  <c r="F672" i="1"/>
  <c r="F671" i="1"/>
  <c r="F670" i="1"/>
  <c r="F669" i="1"/>
  <c r="F668" i="1"/>
  <c r="F667" i="1"/>
  <c r="F666" i="1"/>
  <c r="F662" i="1"/>
  <c r="F661" i="1"/>
  <c r="F660" i="1"/>
  <c r="F659" i="1"/>
  <c r="F658" i="1"/>
  <c r="F657" i="1"/>
  <c r="F654" i="1"/>
  <c r="F653" i="1"/>
  <c r="F650" i="1"/>
  <c r="F649" i="1"/>
  <c r="F648" i="1"/>
  <c r="F647" i="1"/>
  <c r="F646" i="1"/>
  <c r="F645" i="1"/>
  <c r="F644" i="1"/>
  <c r="F638" i="1"/>
  <c r="F637" i="1"/>
  <c r="F636" i="1"/>
  <c r="F635" i="1"/>
  <c r="F634" i="1"/>
  <c r="F633" i="1"/>
  <c r="F632" i="1"/>
  <c r="F631" i="1"/>
  <c r="F622" i="1"/>
  <c r="F621" i="1"/>
  <c r="F620" i="1"/>
  <c r="F619" i="1"/>
  <c r="F618" i="1"/>
  <c r="F617" i="1"/>
  <c r="F616" i="1"/>
  <c r="F615" i="1"/>
  <c r="F614" i="1"/>
  <c r="F610" i="1"/>
  <c r="G610" i="1" s="1"/>
  <c r="F607" i="1"/>
  <c r="F606" i="1"/>
  <c r="F605" i="1"/>
  <c r="F604" i="1"/>
  <c r="F603" i="1"/>
  <c r="F602" i="1"/>
  <c r="F601" i="1"/>
  <c r="F598" i="1"/>
  <c r="F597" i="1"/>
  <c r="F596" i="1"/>
  <c r="F595" i="1"/>
  <c r="F591" i="1"/>
  <c r="F590" i="1"/>
  <c r="F589" i="1"/>
  <c r="F585" i="1"/>
  <c r="F584" i="1"/>
  <c r="F583" i="1"/>
  <c r="F582" i="1"/>
  <c r="F581" i="1"/>
  <c r="F580" i="1"/>
  <c r="F579" i="1"/>
  <c r="F578" i="1"/>
  <c r="F577" i="1"/>
  <c r="F570" i="1"/>
  <c r="F569" i="1"/>
  <c r="F568" i="1"/>
  <c r="F565" i="1"/>
  <c r="F564" i="1"/>
  <c r="F563" i="1"/>
  <c r="F560" i="1"/>
  <c r="G560" i="1" s="1"/>
  <c r="F557" i="1"/>
  <c r="F556" i="1"/>
  <c r="F555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29" i="1"/>
  <c r="F528" i="1"/>
  <c r="F527" i="1"/>
  <c r="F526" i="1"/>
  <c r="F523" i="1"/>
  <c r="G523" i="1" s="1"/>
  <c r="F519" i="1"/>
  <c r="F518" i="1"/>
  <c r="F517" i="1"/>
  <c r="F514" i="1"/>
  <c r="F513" i="1"/>
  <c r="F512" i="1"/>
  <c r="F509" i="1"/>
  <c r="G509" i="1" s="1"/>
  <c r="F506" i="1"/>
  <c r="F505" i="1"/>
  <c r="F504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6" i="1"/>
  <c r="F475" i="1"/>
  <c r="F474" i="1"/>
  <c r="F473" i="1"/>
  <c r="F472" i="1"/>
  <c r="F469" i="1"/>
  <c r="G469" i="1" s="1"/>
  <c r="F463" i="1"/>
  <c r="F462" i="1"/>
  <c r="F461" i="1"/>
  <c r="F458" i="1"/>
  <c r="G458" i="1" s="1"/>
  <c r="F455" i="1"/>
  <c r="F454" i="1"/>
  <c r="F453" i="1"/>
  <c r="F450" i="1"/>
  <c r="F449" i="1"/>
  <c r="F446" i="1"/>
  <c r="F445" i="1"/>
  <c r="F442" i="1"/>
  <c r="G442" i="1" s="1"/>
  <c r="F438" i="1"/>
  <c r="F437" i="1"/>
  <c r="F436" i="1"/>
  <c r="F433" i="1"/>
  <c r="F432" i="1"/>
  <c r="F431" i="1"/>
  <c r="F430" i="1"/>
  <c r="F429" i="1"/>
  <c r="F428" i="1"/>
  <c r="F425" i="1"/>
  <c r="F424" i="1"/>
  <c r="F421" i="1"/>
  <c r="F420" i="1"/>
  <c r="F417" i="1"/>
  <c r="F416" i="1"/>
  <c r="F415" i="1"/>
  <c r="F414" i="1"/>
  <c r="F413" i="1"/>
  <c r="F410" i="1"/>
  <c r="G410" i="1" s="1"/>
  <c r="F333" i="1"/>
  <c r="G333" i="1" s="1"/>
  <c r="G404" i="1" s="1"/>
  <c r="F319" i="1"/>
  <c r="G321" i="1" s="1"/>
  <c r="F316" i="1"/>
  <c r="F315" i="1"/>
  <c r="F312" i="1"/>
  <c r="G312" i="1" s="1"/>
  <c r="F309" i="1"/>
  <c r="F308" i="1"/>
  <c r="F275" i="1"/>
  <c r="F274" i="1"/>
  <c r="F273" i="1"/>
  <c r="F270" i="1"/>
  <c r="F267" i="1"/>
  <c r="F266" i="1"/>
  <c r="F263" i="1"/>
  <c r="F262" i="1"/>
  <c r="F261" i="1"/>
  <c r="F260" i="1"/>
  <c r="F259" i="1"/>
  <c r="F258" i="1"/>
  <c r="F253" i="1"/>
  <c r="F252" i="1"/>
  <c r="F250" i="1"/>
  <c r="F249" i="1"/>
  <c r="F248" i="1"/>
  <c r="F247" i="1"/>
  <c r="F246" i="1"/>
  <c r="F245" i="1"/>
  <c r="F242" i="1"/>
  <c r="F241" i="1"/>
  <c r="F240" i="1"/>
  <c r="F237" i="1"/>
  <c r="G237" i="1" s="1"/>
  <c r="F234" i="1"/>
  <c r="F233" i="1"/>
  <c r="F232" i="1"/>
  <c r="F229" i="1"/>
  <c r="F228" i="1"/>
  <c r="F227" i="1"/>
  <c r="F226" i="1"/>
  <c r="F223" i="1"/>
  <c r="F222" i="1"/>
  <c r="F221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2" i="1"/>
  <c r="G152" i="1" s="1"/>
  <c r="F147" i="1"/>
  <c r="F146" i="1"/>
  <c r="F145" i="1"/>
  <c r="F144" i="1"/>
  <c r="G141" i="1"/>
  <c r="F138" i="1"/>
  <c r="F137" i="1"/>
  <c r="F134" i="1"/>
  <c r="F133" i="1"/>
  <c r="F132" i="1"/>
  <c r="F131" i="1"/>
  <c r="F130" i="1"/>
  <c r="F129" i="1"/>
  <c r="F126" i="1"/>
  <c r="F125" i="1"/>
  <c r="F251" i="1"/>
  <c r="F123" i="1"/>
  <c r="F122" i="1"/>
  <c r="F121" i="1"/>
  <c r="F120" i="1"/>
  <c r="F119" i="1"/>
  <c r="F116" i="1"/>
  <c r="F115" i="1"/>
  <c r="F114" i="1"/>
  <c r="F111" i="1"/>
  <c r="G111" i="1" s="1"/>
  <c r="F108" i="1"/>
  <c r="F107" i="1"/>
  <c r="F106" i="1"/>
  <c r="F103" i="1"/>
  <c r="F102" i="1"/>
  <c r="F101" i="1"/>
  <c r="F100" i="1"/>
  <c r="F99" i="1"/>
  <c r="F98" i="1"/>
  <c r="F95" i="1"/>
  <c r="F94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1" i="1"/>
  <c r="F30" i="1"/>
  <c r="F27" i="1"/>
  <c r="F26" i="1"/>
  <c r="F25" i="1"/>
  <c r="F24" i="1"/>
  <c r="F18" i="1"/>
  <c r="F17" i="1"/>
  <c r="F16" i="1"/>
  <c r="F13" i="1"/>
  <c r="F12" i="1"/>
  <c r="G949" i="1" l="1"/>
  <c r="G950" i="1" s="1"/>
  <c r="G816" i="1"/>
  <c r="G818" i="1" s="1"/>
  <c r="G1010" i="1"/>
  <c r="G654" i="1"/>
  <c r="G810" i="1"/>
  <c r="G519" i="1"/>
  <c r="G421" i="1"/>
  <c r="G450" i="1"/>
  <c r="G13" i="1"/>
  <c r="G270" i="1"/>
  <c r="G267" i="1"/>
  <c r="G425" i="1"/>
  <c r="G446" i="1"/>
  <c r="G529" i="1"/>
  <c r="G557" i="1"/>
  <c r="G565" i="1"/>
  <c r="G27" i="1"/>
  <c r="G31" i="1"/>
  <c r="G116" i="1"/>
  <c r="G316" i="1"/>
  <c r="G417" i="1"/>
  <c r="G455" i="1"/>
  <c r="G476" i="1"/>
  <c r="G585" i="1"/>
  <c r="G598" i="1"/>
  <c r="G961" i="1"/>
  <c r="G963" i="1" s="1"/>
  <c r="G969" i="1"/>
  <c r="G438" i="1"/>
  <c r="G463" i="1"/>
  <c r="G751" i="1"/>
  <c r="G827" i="1"/>
  <c r="G242" i="1"/>
  <c r="G95" i="1"/>
  <c r="G108" i="1"/>
  <c r="F124" i="1"/>
  <c r="G126" i="1" s="1"/>
  <c r="G263" i="1"/>
  <c r="G18" i="1"/>
  <c r="G275" i="1"/>
  <c r="G134" i="1"/>
  <c r="G514" i="1"/>
  <c r="G570" i="1"/>
  <c r="G676" i="1"/>
  <c r="G833" i="1"/>
  <c r="G836" i="1"/>
  <c r="G309" i="1"/>
  <c r="G501" i="1"/>
  <c r="G685" i="1"/>
  <c r="G786" i="1"/>
  <c r="G994" i="1"/>
  <c r="G996" i="1" s="1"/>
  <c r="G506" i="1"/>
  <c r="G622" i="1"/>
  <c r="G650" i="1"/>
  <c r="G796" i="1"/>
  <c r="G138" i="1"/>
  <c r="G234" i="1"/>
  <c r="G218" i="1"/>
  <c r="G229" i="1"/>
  <c r="G103" i="1"/>
  <c r="G147" i="1"/>
  <c r="G91" i="1"/>
  <c r="G223" i="1"/>
  <c r="F254" i="1"/>
  <c r="G254" i="1" s="1"/>
  <c r="F141" i="1"/>
  <c r="G433" i="1"/>
  <c r="G662" i="1"/>
  <c r="G703" i="1"/>
  <c r="G806" i="1"/>
  <c r="G591" i="1"/>
  <c r="G607" i="1"/>
  <c r="G552" i="1"/>
  <c r="G638" i="1"/>
  <c r="G640" i="1" s="1"/>
  <c r="G937" i="1"/>
  <c r="G939" i="1" s="1"/>
  <c r="G984" i="1"/>
  <c r="G986" i="1" s="1"/>
  <c r="G672" i="1"/>
  <c r="G325" i="1" l="1"/>
  <c r="G465" i="1"/>
  <c r="G20" i="1"/>
  <c r="G1000" i="1" s="1"/>
  <c r="G572" i="1"/>
  <c r="G624" i="1"/>
  <c r="G971" i="1"/>
  <c r="G812" i="1"/>
  <c r="G149" i="1"/>
  <c r="G692" i="1"/>
  <c r="G838" i="1"/>
  <c r="G277" i="1"/>
  <c r="G327" i="1" l="1"/>
  <c r="G998" i="1"/>
  <c r="G1004" i="1" s="1"/>
  <c r="G820" i="1"/>
  <c r="G1003" i="1" s="1"/>
  <c r="G626" i="1"/>
  <c r="G1002" i="1" l="1"/>
  <c r="G1001" i="1" l="1"/>
  <c r="G1006" i="1" s="1"/>
  <c r="G1012" i="1" s="1"/>
  <c r="G1022" i="1" l="1"/>
  <c r="G1017" i="1"/>
  <c r="G1016" i="1"/>
  <c r="G1020" i="1"/>
  <c r="G1014" i="1"/>
  <c r="G1019" i="1"/>
  <c r="G1018" i="1"/>
  <c r="G1015" i="1"/>
  <c r="G1021" i="1" l="1"/>
  <c r="G1027" i="1" s="1"/>
  <c r="G1029" i="1" s="1"/>
  <c r="G1046" i="1" s="1"/>
</calcChain>
</file>

<file path=xl/sharedStrings.xml><?xml version="1.0" encoding="utf-8"?>
<sst xmlns="http://schemas.openxmlformats.org/spreadsheetml/2006/main" count="2491" uniqueCount="887">
  <si>
    <t>MINISTERIO  DE OBRAS PUBLICAS Y COMUNICACIONES</t>
  </si>
  <si>
    <t>MOPC, SANTO DOMINGO, REP. DOM.</t>
  </si>
  <si>
    <t>PRESUPUESTOS DE EDIFICACIONES</t>
  </si>
  <si>
    <t>No.</t>
  </si>
  <si>
    <t>PARTIDAS</t>
  </si>
  <si>
    <t>CANT.</t>
  </si>
  <si>
    <t>UD</t>
  </si>
  <si>
    <t>P.U.</t>
  </si>
  <si>
    <t>VALOR</t>
  </si>
  <si>
    <t>SUB-TOTAL</t>
  </si>
  <si>
    <t>PRELIMINAR  GENERAL</t>
  </si>
  <si>
    <t>1-</t>
  </si>
  <si>
    <t>PRELIMINARES</t>
  </si>
  <si>
    <t>a-</t>
  </si>
  <si>
    <t>Brigada Topográfica</t>
  </si>
  <si>
    <t>vis</t>
  </si>
  <si>
    <t>b-</t>
  </si>
  <si>
    <t>Letrero de Identificación de Proyecto</t>
  </si>
  <si>
    <t>ud</t>
  </si>
  <si>
    <t>2-</t>
  </si>
  <si>
    <t>MOVIMIENTO DE TIERRA</t>
  </si>
  <si>
    <t>Excavación en caliche con equipo</t>
  </si>
  <si>
    <t>m3n</t>
  </si>
  <si>
    <t>Excavación en Caliche para Perfilar</t>
  </si>
  <si>
    <t>c-</t>
  </si>
  <si>
    <t>Bote de material excavado a 15  km</t>
  </si>
  <si>
    <t>m3e</t>
  </si>
  <si>
    <t>SUB-TOTAL  PRELIMINAR GENERAL</t>
  </si>
  <si>
    <t>RD$</t>
  </si>
  <si>
    <t>OBRA CIVIL</t>
  </si>
  <si>
    <t>NIVEL -2</t>
  </si>
  <si>
    <t>TRABAJOS PRELIMINARES</t>
  </si>
  <si>
    <t>Caseta Mat. 12'x32', P/500 Funda de Cemento</t>
  </si>
  <si>
    <t>m2</t>
  </si>
  <si>
    <t>Charrancha</t>
  </si>
  <si>
    <t>ml</t>
  </si>
  <si>
    <t>d-</t>
  </si>
  <si>
    <t>Fumigación de cimientos</t>
  </si>
  <si>
    <t>Excavación en Caliche para Fundaciones</t>
  </si>
  <si>
    <t>Bote de Material Excavado</t>
  </si>
  <si>
    <t>3-</t>
  </si>
  <si>
    <t>HORMIGON ARMADO</t>
  </si>
  <si>
    <t>Zapata Z1</t>
  </si>
  <si>
    <t>m3</t>
  </si>
  <si>
    <t>Zapata Z2</t>
  </si>
  <si>
    <t>Zapata Z3</t>
  </si>
  <si>
    <t>Zapata P1</t>
  </si>
  <si>
    <t>e-</t>
  </si>
  <si>
    <t>Zapata P2</t>
  </si>
  <si>
    <t>f-</t>
  </si>
  <si>
    <t>Zapata P3</t>
  </si>
  <si>
    <t>g-</t>
  </si>
  <si>
    <t>Platea de Fundacion, 0.30 m. Esp.</t>
  </si>
  <si>
    <t>h-</t>
  </si>
  <si>
    <t>Losa  de  Piso de  D2.3xD2.3 100 x 100, 210 kg/cm², con e= 0.10 mt  incluye ranuras con disco de corte rellena con masilla elastométrica para grietas inducidas. + ranuras preformadas  rellenas con grout y juntas elastometricas</t>
  </si>
  <si>
    <t>i-</t>
  </si>
  <si>
    <t>Columna C1</t>
  </si>
  <si>
    <t>j-</t>
  </si>
  <si>
    <t>Columna C2</t>
  </si>
  <si>
    <t>l-</t>
  </si>
  <si>
    <t>Columna C3</t>
  </si>
  <si>
    <t>m-</t>
  </si>
  <si>
    <t>Columna C4</t>
  </si>
  <si>
    <t>n-</t>
  </si>
  <si>
    <t>Columna C5</t>
  </si>
  <si>
    <t>ñ-</t>
  </si>
  <si>
    <t>Columna C6</t>
  </si>
  <si>
    <t>o-</t>
  </si>
  <si>
    <t>Columna C7</t>
  </si>
  <si>
    <t>p-</t>
  </si>
  <si>
    <t>Columna C8</t>
  </si>
  <si>
    <t>q-</t>
  </si>
  <si>
    <t>Columna C9</t>
  </si>
  <si>
    <t>r-</t>
  </si>
  <si>
    <t>Columna C10</t>
  </si>
  <si>
    <t>s-</t>
  </si>
  <si>
    <t>Columna C11</t>
  </si>
  <si>
    <t>t-</t>
  </si>
  <si>
    <t>Columna C12</t>
  </si>
  <si>
    <t>u-</t>
  </si>
  <si>
    <t>Columna C13</t>
  </si>
  <si>
    <t>v-</t>
  </si>
  <si>
    <t>Columna C14</t>
  </si>
  <si>
    <t>w-</t>
  </si>
  <si>
    <t>Columna C15</t>
  </si>
  <si>
    <t>x-</t>
  </si>
  <si>
    <t>Muros MH1</t>
  </si>
  <si>
    <t>y-</t>
  </si>
  <si>
    <t>Muros MH2</t>
  </si>
  <si>
    <t>z-</t>
  </si>
  <si>
    <t>Muros Nucleo 1</t>
  </si>
  <si>
    <t>a1-</t>
  </si>
  <si>
    <t>Muros Nucleo 2</t>
  </si>
  <si>
    <t>b1-</t>
  </si>
  <si>
    <t>Muros Nucleo 3</t>
  </si>
  <si>
    <t>c1-</t>
  </si>
  <si>
    <t>Muros Nucleo 4</t>
  </si>
  <si>
    <t>d1-</t>
  </si>
  <si>
    <t>Muros de Contención</t>
  </si>
  <si>
    <t>e1-</t>
  </si>
  <si>
    <t>Muros Cisterna</t>
  </si>
  <si>
    <t>f1-</t>
  </si>
  <si>
    <t>Viga V1</t>
  </si>
  <si>
    <t>g1-</t>
  </si>
  <si>
    <t>Viga V2</t>
  </si>
  <si>
    <t>h1-</t>
  </si>
  <si>
    <t>Viga V3</t>
  </si>
  <si>
    <t>i1-</t>
  </si>
  <si>
    <t>Viga V4</t>
  </si>
  <si>
    <t>j1-</t>
  </si>
  <si>
    <t>Viga V5</t>
  </si>
  <si>
    <t>k1-</t>
  </si>
  <si>
    <t>Pórtico PAX</t>
  </si>
  <si>
    <t>l1-</t>
  </si>
  <si>
    <t>Pórtico PBX</t>
  </si>
  <si>
    <t>m1-</t>
  </si>
  <si>
    <t>Pórtico PCX</t>
  </si>
  <si>
    <t>n1-</t>
  </si>
  <si>
    <t>Pórtico PDX</t>
  </si>
  <si>
    <t>ñ1-</t>
  </si>
  <si>
    <t>Pórtico PEX</t>
  </si>
  <si>
    <t>o1-</t>
  </si>
  <si>
    <t>Pórtico PGX</t>
  </si>
  <si>
    <t>p1-</t>
  </si>
  <si>
    <t>Pórtico PHX</t>
  </si>
  <si>
    <t>q1-</t>
  </si>
  <si>
    <t>Pórtico P1Y</t>
  </si>
  <si>
    <t>r1-</t>
  </si>
  <si>
    <t>Pórtico P2Y</t>
  </si>
  <si>
    <t>s1-</t>
  </si>
  <si>
    <t>Pórtico P3Y</t>
  </si>
  <si>
    <t>t1-</t>
  </si>
  <si>
    <t>Pórtico P4Y</t>
  </si>
  <si>
    <t>u1-</t>
  </si>
  <si>
    <t>Pórtico P5Y</t>
  </si>
  <si>
    <t>v1-</t>
  </si>
  <si>
    <t>Pórtico P6Y</t>
  </si>
  <si>
    <t>w1-</t>
  </si>
  <si>
    <t>Pórtico P7Y</t>
  </si>
  <si>
    <t>x1-</t>
  </si>
  <si>
    <t>Pórtico P8Y</t>
  </si>
  <si>
    <t>y1-</t>
  </si>
  <si>
    <t>Pórtico P9Y</t>
  </si>
  <si>
    <t>z1-</t>
  </si>
  <si>
    <t>Pórtico P10Y</t>
  </si>
  <si>
    <t>a2-</t>
  </si>
  <si>
    <t>Dintel D2, ( 0,20 x 0,20 )</t>
  </si>
  <si>
    <t>b2-</t>
  </si>
  <si>
    <t>Dintel DE,  (0,20 x 0,55 )</t>
  </si>
  <si>
    <t>c2-</t>
  </si>
  <si>
    <t>Losa  aligerada  con bovedillas ( 0,50 x 0,66 )</t>
  </si>
  <si>
    <t>d2-</t>
  </si>
  <si>
    <t>Losa maciza, e = 0,15 mt</t>
  </si>
  <si>
    <t>e2-</t>
  </si>
  <si>
    <t>Rampa de escalera e =0,15 mt</t>
  </si>
  <si>
    <t>4-</t>
  </si>
  <si>
    <t>MUROS Y DIVISIONES</t>
  </si>
  <si>
    <t>Bloques Hormigón 6", 3/8" @ 0.80 m</t>
  </si>
  <si>
    <t>Bloques Hormigón 8", 3/8" @ 0.80 m</t>
  </si>
  <si>
    <t>5-</t>
  </si>
  <si>
    <t>TERMINACION DE SUPERFICIES</t>
  </si>
  <si>
    <t>Cantos</t>
  </si>
  <si>
    <t>Pañete Maestrado Interior</t>
  </si>
  <si>
    <t>Pañete Maestrado Techos y Vigas</t>
  </si>
  <si>
    <t>Pañete Pulido Sin Color</t>
  </si>
  <si>
    <t>Fragüache, Sin Andamios</t>
  </si>
  <si>
    <t>Zabaleta de Piso</t>
  </si>
  <si>
    <t>6-</t>
  </si>
  <si>
    <t>PISOS</t>
  </si>
  <si>
    <t>Piso Hormigón Frotado</t>
  </si>
  <si>
    <t>Zócalo de Granito Pulido, Gris Claro,( 0,10 x 0,40 )</t>
  </si>
  <si>
    <t>Terminación de Piso Hormigón Pulido Sobre Losa de Piso</t>
  </si>
  <si>
    <t>7-</t>
  </si>
  <si>
    <t>REVESTIMIENTOS</t>
  </si>
  <si>
    <t>Cenefa de 30 cms, Porcelanato, Color Unique Black, 30x60</t>
  </si>
  <si>
    <t>8-</t>
  </si>
  <si>
    <t>TERMINACION DE ESCALERAS</t>
  </si>
  <si>
    <t>Escalón Terminación Hormigón Frotado</t>
  </si>
  <si>
    <t>Piso Hormigón Pulido</t>
  </si>
  <si>
    <t xml:space="preserve">Barandas en Escalera en:* Base ornamental c/cuello p/tubo 2"
* Codo ornamental de 2" 90@ presión
* Unión ornamental para tubos de 2" @ presión
* Tubo ornamental de 11/2" inox pasamano
* Conector de 11/2" x 11/2 inox en planchas
* Planchas en acero perforado inox cal. 19 a 3/8" orificio
* Base ornamental c/cuello p/tubo 1 1/2"
</t>
  </si>
  <si>
    <t>9-</t>
  </si>
  <si>
    <t xml:space="preserve"> PUERTAS</t>
  </si>
  <si>
    <t>Puerta P-01A, Batiente, PoliMetal  0.90x2.20 mts</t>
  </si>
  <si>
    <t>Puerta P-04, Batiente, Metal Tola Acero y Cristal, 1.20x2.10 mts</t>
  </si>
  <si>
    <t>Puerta P-07, batiente aluminio y cristal, 1.00x2.10 mts</t>
  </si>
  <si>
    <t>Puerta P-10, Batiente Doble, PVC, 1.00x2.00mts</t>
  </si>
  <si>
    <t>Puerta P-10A, Batiente, PVC, 0.80x2.00mts</t>
  </si>
  <si>
    <t>Puerta P-12, Corrediza 1 Hoja, Metal Tola Acero, 1.20x2.20mts</t>
  </si>
  <si>
    <t>Puerta P-17C, Batiente, Metal Tola de Acero, 1.20x2.20 mts</t>
  </si>
  <si>
    <t>Puerta P-22, Corrediza 1 Hoja, Metal Tola Acero, 2.50x2.20mts</t>
  </si>
  <si>
    <t>10-</t>
  </si>
  <si>
    <t>VENTANAS Y VIDRIOS FIJOS</t>
  </si>
  <si>
    <t xml:space="preserve">Ventana VF-21, Vidrio Fijo, 1.55x1.55 mtsEstructura de Aluminio Anonizado Color Gris Plata Mate. Cristal Tintado Color Transparente Natural de 10mm + 1 Lámina de PVB. Compuesto por: 1 Paño Fijo.   
</t>
  </si>
  <si>
    <t xml:space="preserve">Ventana VF-21A, Vidrio Fijo, 3.00x2.20 mtsEstructura de Aluminio Anonizado Color Gris Plata Mate. Cristal Tintado Color Transparente Natural de 10mm + 1 Lámina de PVB. Compuesto por: 2 Paños Fijos.   </t>
  </si>
  <si>
    <t xml:space="preserve">Ventana VF-22, Vidrio Fijo, 2.60x1.55 mts Estructura de Aluminio Anonizado Color Gris Plata Mate. Cristal Tintado Color Transparente Natural de 10mm + 1 Lámina de PVB. Compuesto por: 2 Paños Fijos.   </t>
  </si>
  <si>
    <t>Ventana VF-22A, Vidrio Fijo, 5.55x1.55 mts  Estructura de Aluminio Anonizado Color Gris Plata Mate. Cristal Tintado Color Transparente Natural de 10mm + 1 Lámina de PVB. Compuesto por: 3 Paños Fijos.</t>
  </si>
  <si>
    <t xml:space="preserve">Ventana VF-22B, Vidrio Fijo, 0.80x1.55 mts  Estructura de Aluminio Anonizado Color Gris Plata Mate. Cristal Tintado Color Transparente Natural de 10mm + 1 Lámina de PVB. Compuesto por: 1 Paño Fijo.   </t>
  </si>
  <si>
    <t xml:space="preserve">Ventana VF-23, Vidrio Fijo, 1.26x1.55 mts  Estructura de Aluminio Anonizado Color Gris Plata Mate. Cristal Tintado Color Transparente Natural de 10mm + 1 Lámina de PVB. Compuesto por: 2 Paños Fijos. </t>
  </si>
  <si>
    <t xml:space="preserve">
</t>
  </si>
  <si>
    <t>11-</t>
  </si>
  <si>
    <t>PINTURA</t>
  </si>
  <si>
    <t>Pintura Semigloss Interior</t>
  </si>
  <si>
    <t xml:space="preserve">Pintura Acrílica Techo, Color Blanco </t>
  </si>
  <si>
    <t>12-</t>
  </si>
  <si>
    <t>PLAFONES</t>
  </si>
  <si>
    <t>Plafón de Pánel de Yeso</t>
  </si>
  <si>
    <t>13-</t>
  </si>
  <si>
    <t>MISCELANEOS</t>
  </si>
  <si>
    <t>Juntas Sísmica entre Pórticos y Muros de Mampostería</t>
  </si>
  <si>
    <t>Membrana Impermeabilizante en Cisterna</t>
  </si>
  <si>
    <t>Señalización horizontal y vertical de parqueos Nivel -2</t>
  </si>
  <si>
    <t>pa</t>
  </si>
  <si>
    <t>Bordillos Paragomas de Concreto, Pintado Color Amarillo</t>
  </si>
  <si>
    <t>SUB TOTAL NIVEL -2 SOTANO</t>
  </si>
  <si>
    <t>NIVEL -1</t>
  </si>
  <si>
    <t>Zapata Muro Contencion</t>
  </si>
  <si>
    <t>Losa de Piso, D2.3xD2.3 100x100, 210 kg/cm², con e= 0.10 mt  incluye ranuras con disco de corte rellena con masilla elastométrica para grietas inducidas. incluye ranuras preformadas rellenas con grout + juntas elastométricas.</t>
  </si>
  <si>
    <t>Viga V6</t>
  </si>
  <si>
    <t>Viga V7</t>
  </si>
  <si>
    <t>Viga V8</t>
  </si>
  <si>
    <t>Viga V9</t>
  </si>
  <si>
    <t>Viga V10</t>
  </si>
  <si>
    <t>Viga V11</t>
  </si>
  <si>
    <t>Viga V12</t>
  </si>
  <si>
    <t>Viga V13</t>
  </si>
  <si>
    <t>Viga V14</t>
  </si>
  <si>
    <t>Viga V15</t>
  </si>
  <si>
    <t>Viga V16</t>
  </si>
  <si>
    <t>Viga V17</t>
  </si>
  <si>
    <t>Viga V18</t>
  </si>
  <si>
    <t>Pórtico PFX</t>
  </si>
  <si>
    <t>f2-</t>
  </si>
  <si>
    <t>Pórtico PX</t>
  </si>
  <si>
    <t>g2-</t>
  </si>
  <si>
    <t>Dintel D2,(  0,20 x 0,20 )</t>
  </si>
  <si>
    <t>h2-</t>
  </si>
  <si>
    <t>Dintel DE, ( 0,20 x 0,55 )</t>
  </si>
  <si>
    <t>i2-</t>
  </si>
  <si>
    <t>Losa aligerada  con bovedillas ( 0,50 x 0,66 )</t>
  </si>
  <si>
    <t>j2-</t>
  </si>
  <si>
    <t>Losa Maciza, e=0,12 mt</t>
  </si>
  <si>
    <t>k2-</t>
  </si>
  <si>
    <t>Rampa de Escalera e=0,15 mt</t>
  </si>
  <si>
    <t>Bloques Hormigón 4", 3/8" @ 0.80 m</t>
  </si>
  <si>
    <t xml:space="preserve">Zócalo de Granito Pulido, Gris Claro, 10x40 
</t>
  </si>
  <si>
    <t xml:space="preserve">Barandas en Escalera:* Base ornamental c/cuello p/tubo 2"
* Codo ornamental de 2" 90@ presión
* Unión ornamental para tubos de 2" @ presión
* Tubo ornamental de 11/2" inox pasamano
* Conector de 11/2" x 11/2 inox en planchas
* Planchas en acero perforado inox cal. 19 a 3/8" orificio
* Base ornamental c/cuello p/tubo 1 1/2"
</t>
  </si>
  <si>
    <t>INSTALACION DE PUERTAS</t>
  </si>
  <si>
    <t>Puerta P-04, Batiente, Metal Tola Acero y Cristal, 1.20x2.20 mts</t>
  </si>
  <si>
    <t>Puerta P-07, Batiente aluminio y cristal, 1.00x2.20 mts</t>
  </si>
  <si>
    <t>Puerta P-11, Corrediza 1 Hoja, Metal Tola Acero, 2.00x2.20mts</t>
  </si>
  <si>
    <t>Puerta P-19C, Enrollable, Metal, 7.50x2.20 mts</t>
  </si>
  <si>
    <t>INSTALACION DE VENTANAS Y VIDRIOS FIJOS</t>
  </si>
  <si>
    <t xml:space="preserve">Ventana VF-21, Vidrio Fijo, 1.55x1.55 mts  Estructura de Aluminio Anonizado Color Gris Plata Mate. Cristal Tintado Color Transparente Natural de 10mm + 1 Lámina de PVB. Compuesto por: 1 Paño Fijo.  </t>
  </si>
  <si>
    <t xml:space="preserve">Ventana VF-21A, Vidrio Fijo, 3.00x2.20 mts  Estructura de Aluminio Anonizado Color Gris Plata Mate. Cristal Tintado Color Transparente Natural de 10mm + 1 Lámina de PVB. Compuesto por: 2 Paños Fijos.   </t>
  </si>
  <si>
    <t xml:space="preserve">Ventana VF-22, Vidrio Fijo, 2.60x1.55 mts  Estructura de Aluminio Anonizado Color Gris Plata Mate. Cristal Tintado Color Transparente Natural de 10mm + 1 Lámina de PVB. Compuesto por: 2 Paños Fijos. </t>
  </si>
  <si>
    <t xml:space="preserve">Ventana VF-22A, Vidrio Fijo, 5.55x1.55 mts  Estructura de Aluminio Anonizado Color Gris Plata Mate. Cristal Tintado Color Transparente Natural de 10mm + 1 Lámina de PVB. Compuesto por: 3 Paños Fijos.   </t>
  </si>
  <si>
    <t xml:space="preserve">Ventana VF-22B, Vidrio Fijo, 0.80x1.55 mts  Estructura de Aluminio Anonizado Color Gris Plata Mate. Cristal Tintado Color Transparente Natural de 10mm + 1 Lámina de PVB. Compuesto por: 1 Paño Fijo. </t>
  </si>
  <si>
    <t xml:space="preserve">Ventana VF-23, Vidrio Fijo, 1.26x1.55 mts Estructura de Aluminio Anonizado Color Gris Plata Mate. Cristal Tintado Color Transparente Natural de 10mm + 1 Lámina de PVB. Compuesto por: 2 Paños Fijos. </t>
  </si>
  <si>
    <t>Señalización horizontal y vertical de parqueos Nivel -1</t>
  </si>
  <si>
    <t>SUB-TOTAL NIVEL -1  SOTANO</t>
  </si>
  <si>
    <t>k-</t>
  </si>
  <si>
    <t>Piso de Granito Rústico, Gris Claro, (  0,40 x 0,40 )</t>
  </si>
  <si>
    <t>AREAS EXTERIORES</t>
  </si>
  <si>
    <t>Piso de Granito Rústico, Gris  oscuro, (  0,40 x 0,40 )</t>
  </si>
  <si>
    <t>OBRAS COMPLEMENTARIAS</t>
  </si>
  <si>
    <t>Acera de Hormigón Frotado y Violinada</t>
  </si>
  <si>
    <t>Contén</t>
  </si>
  <si>
    <t>Bancos con Jardinera</t>
  </si>
  <si>
    <t>SUBTOTAL AREAS EXTERIORES</t>
  </si>
  <si>
    <t>SUB-TOTAL  OBRA CIVIL</t>
  </si>
  <si>
    <t>INSTALACIONES SANITARIAS</t>
  </si>
  <si>
    <t>SUMINISTRO DE AGUA POTABLE</t>
  </si>
  <si>
    <t>Replanteo Inst. Agua Potable N - 2</t>
  </si>
  <si>
    <t>SUMINISTRO Y COLOC. TUBERIAS COLGADA POLIPROPILENO (sistema agua fria, incluye: suministro de tuberia, soldadura, materiales menores y mano de obra.   )</t>
  </si>
  <si>
    <t>Tubería 4"  PP PN-16</t>
  </si>
  <si>
    <t>Tubería 1"  PP PN-16</t>
  </si>
  <si>
    <t>Tubería 3/4"  PP PN-20</t>
  </si>
  <si>
    <t>SUMINISTRO Y COLOC. PIEZAS ESPECIALES POLIPROPILENO  (  incluye: suministro de piezas, soldadura, materiales menores y mano de obra  )</t>
  </si>
  <si>
    <t>Tee 4" x 4" PP</t>
  </si>
  <si>
    <t>Tee 1" x 3/4" PP</t>
  </si>
  <si>
    <t>Tee 3/4" x 3/4" PP</t>
  </si>
  <si>
    <t>Codo 4" x 90º PP</t>
  </si>
  <si>
    <t>Codo 1" x 90º PP</t>
  </si>
  <si>
    <t>Codo 3/4" x 90º PP</t>
  </si>
  <si>
    <t>Reducción 1" x 3/4" PP</t>
  </si>
  <si>
    <t>Copling 4" PP</t>
  </si>
  <si>
    <t>Copling 1" PP</t>
  </si>
  <si>
    <t>Copling 3/4" PP</t>
  </si>
  <si>
    <t>SUMINISTRO Y COLOC. VALVULAS Y LLAVES DE CHORRO (  incluye: suministro de valvulas según especificaciones del diametro indicado, piezas epeciales de conexion, materiales menores y mano de obra.  )</t>
  </si>
  <si>
    <t xml:space="preserve">Vávula de Paso de Bola 4" </t>
  </si>
  <si>
    <t>Válvula 3/4" de Bola</t>
  </si>
  <si>
    <t>Llave de Chorro 3/4"</t>
  </si>
  <si>
    <t>Estacion Reguladora 1" (   Incluye válvula reguladora, válvulas de bola, by pass y demás accesorios para su instalación.  )</t>
  </si>
  <si>
    <t>Columna de Agua Fría 4" PP</t>
  </si>
  <si>
    <t>plta</t>
  </si>
  <si>
    <t>Columna de Agua Fría 1 1/2" PP</t>
  </si>
  <si>
    <t>Columna de Agua Fría 1" PP</t>
  </si>
  <si>
    <t>Columna de Agua Fría 3/4" PP</t>
  </si>
  <si>
    <t>Desinfección del Sistema N-2</t>
  </si>
  <si>
    <t>Sistema Soportación Inst. Agua Potable N-2</t>
  </si>
  <si>
    <t>Prueba de Presión N-2</t>
  </si>
  <si>
    <t>Flota para Cisterna</t>
  </si>
  <si>
    <t>Limpieza Inst. Agua Potable N-2</t>
  </si>
  <si>
    <t>Replanteo Inst. Agua Potable N-1</t>
  </si>
  <si>
    <t>Tubería 3"  PP PN-16</t>
  </si>
  <si>
    <t>Tee 3" x 3" PP</t>
  </si>
  <si>
    <t>Tee 1" x 1" PP</t>
  </si>
  <si>
    <t>Codo 3" x 90º PP</t>
  </si>
  <si>
    <t>Reducción 4" x 3" PP</t>
  </si>
  <si>
    <t>Copling 3" PP</t>
  </si>
  <si>
    <t xml:space="preserve">Valvula 3" de Bola </t>
  </si>
  <si>
    <t xml:space="preserve">SUMINISTRO Y COLOC. COLUMNAS DE AGUA ( incluye: suministro de tuberias y piezas, soldaduras, materiales menores y mano de obra.)
   </t>
  </si>
  <si>
    <t>Columna de Agua Fría 3" PP</t>
  </si>
  <si>
    <t>Sistema Soportación Inst. Agua Potable N-1</t>
  </si>
  <si>
    <t>Prueba de Presión N-1</t>
  </si>
  <si>
    <t>Limpieza Inst. Agua Potable N-1</t>
  </si>
  <si>
    <t>DRENAJE SANITARIO</t>
  </si>
  <si>
    <t>Replanteo Inst. Denaje Sanitario N - 2</t>
  </si>
  <si>
    <t>SUMINISTRO Y COLOC. TUBERIAS COLGADAS PVC ( incluye: suministro de tuberia de PVC, cemento solvente para PVC,  materiales menores y mano de obra.  )</t>
  </si>
  <si>
    <t>Tubería Soterrada 3" PVC SDR-32.5</t>
  </si>
  <si>
    <t>Tubería Soterrada 4" PVC SDR-32.5</t>
  </si>
  <si>
    <t>Tubería Soterrada 6" PVC SDR-32.5</t>
  </si>
  <si>
    <t>Tubería Soterrada 4" PVC SCH-40</t>
  </si>
  <si>
    <t>Tubería Colgada 3" PVC SDR-32.5</t>
  </si>
  <si>
    <t>SUMINISTRO Y COLOC. PIEZAS ESPECIALES PVC ( incluye: suministro de piezas de PVC drenaje, cemento solvente para PVC, materiales menores y mano de obra)</t>
  </si>
  <si>
    <t>Codo 4" x 45º PVC Drenaje</t>
  </si>
  <si>
    <t>Codo 3" x 45º PVC Drenaje</t>
  </si>
  <si>
    <t>SUMINISTRO Y COLOC. DE BAJANTES Y COLUMNAS DE VENT  ( incluye: suministro de tuberias y piezas de PVC, cemento solvente para PVC, ranurado y sellado de paredes, materiales menores y mano de obra.  )</t>
  </si>
  <si>
    <t>Columna de Impulsión Cárcamo de 4" PVC SCH-40</t>
  </si>
  <si>
    <t>Bajante de Drenaje Pluvial de 4" PVC SDR-32.5</t>
  </si>
  <si>
    <t>OBRAS ESPECIALES</t>
  </si>
  <si>
    <t>Registro Pluvial</t>
  </si>
  <si>
    <t>Canaletas</t>
  </si>
  <si>
    <t>Trampa de Grasa Mecánica</t>
  </si>
  <si>
    <t>Fosa de Ascensor</t>
  </si>
  <si>
    <t>Cámara Desarenadora y Filtrante</t>
  </si>
  <si>
    <t>Cámara Desarenadora para Bomba y Filtrante</t>
  </si>
  <si>
    <t>Sistema Soportación Inst. de Drenaje Sanitario N-2</t>
  </si>
  <si>
    <t>Prueba de Estanqueidad N-2</t>
  </si>
  <si>
    <t>Limpieza Inst. de Drenaje Sanitario N-2</t>
  </si>
  <si>
    <t>NIVEL   -1</t>
  </si>
  <si>
    <t>Replanteo Inst. Denaje Sanitario N-1</t>
  </si>
  <si>
    <t>Tubería Colgada 4" PVC SDR-32.5</t>
  </si>
  <si>
    <t>Bajante drenaje Aire Acondic. 3" PVC SDR-32.5</t>
  </si>
  <si>
    <t>Sistema Soportación Inst. de Drenaje Sanitario N - 1</t>
  </si>
  <si>
    <t>Prueba de Estanqueidad N - 1</t>
  </si>
  <si>
    <t>Limpieza Inst. de Drenaje Sanitario N-1</t>
  </si>
  <si>
    <t>CONTRA INCENDIO</t>
  </si>
  <si>
    <t>Replanteo Inst. Contra Incendio N-2</t>
  </si>
  <si>
    <t>TUBERIAS COLGADAS PROTECCION DE INCENDIO  (  incluye: Suministro de tuberias de hierro negro SCH-40, pintura de proteccion , materiales menores, transporte interno y mano de obra.  )</t>
  </si>
  <si>
    <t>Tubería Colgada 6" HN SCH-10</t>
  </si>
  <si>
    <t>Tubería Colgada 4" HN SCH-10</t>
  </si>
  <si>
    <t>Tubería Colgada 3" HN SCH-10</t>
  </si>
  <si>
    <t>Tubería Colgada 1 1/2" HN SCH-40</t>
  </si>
  <si>
    <t>Tubería Colgada 1" HN SCH-40</t>
  </si>
  <si>
    <t>PIEZAS ESPECIALES HN SCH-40 (  incluye: suministro de piezas especiales de hierro negro SCH-40, uniones, pintura, materiales menores, transporte interno y mano de obra. )</t>
  </si>
  <si>
    <t>Tee 6" x 6" Vitaulic</t>
  </si>
  <si>
    <t>Tee 6" x 4" Vitaulic</t>
  </si>
  <si>
    <t>Tee 4" x 4" Vitaulic</t>
  </si>
  <si>
    <t>Tee 4" x 4" x 2" Vitaulic con Ranura en la Salida</t>
  </si>
  <si>
    <t>Tee Cruz 3" x 3" x 1 1/2" x 1" Vitaulic</t>
  </si>
  <si>
    <t>Tee Cruz 3" x 3" x 1 " x 1" Vitaulic</t>
  </si>
  <si>
    <t>Tee Mecánica 3" x 1 1/2 " Vitaulic</t>
  </si>
  <si>
    <t>Tee 1 1/2" Roscada</t>
  </si>
  <si>
    <t>Tee 1" Roscada</t>
  </si>
  <si>
    <t>Codo 6" Vitaulic</t>
  </si>
  <si>
    <t>Codo 4" Vitaulic</t>
  </si>
  <si>
    <t>Codo 3" x 90º Vitaulic</t>
  </si>
  <si>
    <t>Codo 3" x 45º Vitaulic</t>
  </si>
  <si>
    <t>Codo 1" Roscado</t>
  </si>
  <si>
    <t>Reducción 6" x 4" Victaulic</t>
  </si>
  <si>
    <t>Reducción 4" x 3" Victaulic</t>
  </si>
  <si>
    <t>Reducción Copa 1 1/2" x 1" Thailandesa</t>
  </si>
  <si>
    <t>Reducción Copa 1" x 1/2" Thailandesa</t>
  </si>
  <si>
    <t>Copling 6" Vitaulic</t>
  </si>
  <si>
    <t>Copling 4" Vitaulic</t>
  </si>
  <si>
    <t>Copling 3" Vitaulic</t>
  </si>
  <si>
    <t>Tapón 3" Vitaulic</t>
  </si>
  <si>
    <t>COLUMNAS DE PROTECCION DE INCENDIO ( incluye: suministro de tuberias de hierro negro SCH-10 uniones , piezas especiales, soporte a las paredes y piso, pintura, materiales menores, transporte interno y mano de obra   )</t>
  </si>
  <si>
    <t>Columna 6" HN SCH-10</t>
  </si>
  <si>
    <t>Columna 4" HN SCH-10</t>
  </si>
  <si>
    <t>Columna 2" HN SCH-40 Drenaje Rápido</t>
  </si>
  <si>
    <t xml:space="preserve">ROCIADORES  (incluye: suministro de rociador, cubre falta, tuberias de H.N., Piezas especiales, materiales menores, trasporte interno  y mano de obra )
</t>
  </si>
  <si>
    <t xml:space="preserve">Rociadores contra incendio tipo montante de respuesta rapida VIC 1/2" V2704, 155 grados con K5.6
</t>
  </si>
  <si>
    <t>VALVULAS Y MODULOS DE ZONA (   incluye materiales menores y mano de obra para su instalacion  )</t>
  </si>
  <si>
    <t>Válvula Mariposa 4" Victaulic</t>
  </si>
  <si>
    <t>Check 4" Vitaulic</t>
  </si>
  <si>
    <t>Módulo de Zona 3" Vitaulic</t>
  </si>
  <si>
    <t>MISCELANEO</t>
  </si>
  <si>
    <t>Sistema de Soportación Inst. Contra Incendio N-2</t>
  </si>
  <si>
    <t>Prueba de Presión Inst. Contra Incendio N-2</t>
  </si>
  <si>
    <t>Limpieza de Inst. Contra Incendio N-2</t>
  </si>
  <si>
    <t>Replanteo Inst. Contra Incendio N-1</t>
  </si>
  <si>
    <t>PIEZAS ESPECIALES HN SCH-40 (incluye: suministro de piezas especiales de hierro negro SCH-40, uniones, pintura, materiales menores, transporte interno y mano de obra. )</t>
  </si>
  <si>
    <t xml:space="preserve">Tee 6" x 4" </t>
  </si>
  <si>
    <t xml:space="preserve">Tee 4" x 4" </t>
  </si>
  <si>
    <t>Tee 4" x 4" x 2" con Ranura en la Salida</t>
  </si>
  <si>
    <t xml:space="preserve">Tee Cruz 3" x 3" x 1 1/2" x 1" </t>
  </si>
  <si>
    <t>Tee Cruz 3" x 3" x 1 " x 1"</t>
  </si>
  <si>
    <t xml:space="preserve">Tee Mecánica 3" x 1 1/2 " </t>
  </si>
  <si>
    <t xml:space="preserve">Tee Cruz 3" x 3" x 1 " x 1" </t>
  </si>
  <si>
    <t xml:space="preserve">Codo 6" </t>
  </si>
  <si>
    <t xml:space="preserve">Codo 4" </t>
  </si>
  <si>
    <t xml:space="preserve">Codo 3" x 90º </t>
  </si>
  <si>
    <t xml:space="preserve">Codo 3" x 45º </t>
  </si>
  <si>
    <t xml:space="preserve">Reducción 6" x 4" </t>
  </si>
  <si>
    <t xml:space="preserve">Reducción 4" x 3" </t>
  </si>
  <si>
    <t xml:space="preserve">Reducción Copa 1 1/2" x 1" </t>
  </si>
  <si>
    <t xml:space="preserve">Reducción Copa 1" x 1/2" </t>
  </si>
  <si>
    <t xml:space="preserve">Copling 4" </t>
  </si>
  <si>
    <t>Copling 3"</t>
  </si>
  <si>
    <t>Tapón 3"</t>
  </si>
  <si>
    <t xml:space="preserve">Válvula Mariposa 4" </t>
  </si>
  <si>
    <t xml:space="preserve">Check 4" </t>
  </si>
  <si>
    <t xml:space="preserve">Módulo de Zona 3" </t>
  </si>
  <si>
    <t>Sistema de Soportación Inst. Contra Incendio N-1</t>
  </si>
  <si>
    <t>Prueba de Presión Inst. Contra Incendio N-1</t>
  </si>
  <si>
    <t>Limpieza de Inst. Contra Incendio N-1</t>
  </si>
  <si>
    <t>u</t>
  </si>
  <si>
    <t>SUB-TOTAL CONTRA INCENDIO</t>
  </si>
  <si>
    <t>EQUIPOS PARA  INSTALACIONES SANITARIAS</t>
  </si>
  <si>
    <t>SISTEMA DE BOMBEO AGUA CRUDA</t>
  </si>
  <si>
    <t xml:space="preserve">EQUIPOS DE BOMBEO SERVICIOS (SISTEMA PRESION CONSTANTE Y VELOCIDAD VARIABLE)
</t>
  </si>
  <si>
    <t xml:space="preserve">B1=B2, electro bombas centrifugas monobloques , 15 HP, 175 GPM Vs 85 PSI T.D.H., trifásica, 208-220/460, 1750 RPM.
</t>
  </si>
  <si>
    <t xml:space="preserve">Panel de control duplex , 230V, monofásico, rango 0-20 AMPS, incluye contactores magnéticos, selectores manuales- parada automática, luces indicadoras, alternador, capacidad de operación simultanea.
</t>
  </si>
  <si>
    <t xml:space="preserve">Tanque precargado construido en fibra de vidrio , volumen 50 gls, diámetro 21.4", altura 43.20", operación máxima de trabajo 125 PSI.
</t>
  </si>
  <si>
    <t>Interruptores de Presión 200 PSI Máximo</t>
  </si>
  <si>
    <t>Manómetros Inmerso en Gliserian 0-100 PSI</t>
  </si>
  <si>
    <t>Controles de Nivel Tipo Flota</t>
  </si>
  <si>
    <t>Maniford de Instalación</t>
  </si>
  <si>
    <t>Puesta en Marcha</t>
  </si>
  <si>
    <t>Mano de Obra Sistema de Bombeo Agua Cruda</t>
  </si>
  <si>
    <t>FOSA DE ASCENSOR</t>
  </si>
  <si>
    <t xml:space="preserve">EQUIPO DE DRENAJE PARA FOSA DE ASCENSOR
</t>
  </si>
  <si>
    <t xml:space="preserve">Electrobomba inatascable 1/2 HP, 20 GPM Vs 10 pies de TDH.
</t>
  </si>
  <si>
    <t>Controles de Nivel de Flota, Alambre, Conduflex</t>
  </si>
  <si>
    <t>Mano de Obra, Descarga, Inst. Eléctrica y Manejo Interno</t>
  </si>
  <si>
    <t>DESARENADOR SOTANO</t>
  </si>
  <si>
    <t xml:space="preserve">EQUIPO DE DRENAJE PARA DESARENADOR SOTANO
</t>
  </si>
  <si>
    <t xml:space="preserve">Electrobomba inatascable 5 HP, 200 GPM Vs 35 pies de TDH.
</t>
  </si>
  <si>
    <t xml:space="preserve">Panel, breaker, arrancador magnético, controles de nivel tipo flota, alambre, conduflex y demás accesorios para su correcta instalación.
</t>
  </si>
  <si>
    <t>Descarga, Incluye Tuberías, Válvula y Piezas</t>
  </si>
  <si>
    <t>Mano de Obra, Inst. Eléctrica y Manejo Interno</t>
  </si>
  <si>
    <t>EQUIPOS DE TRATAMIENTO</t>
  </si>
  <si>
    <t xml:space="preserve">Filtro de multimedia con operación automática para eliminar turbidez en fibra de vidrio con 16" de diámetro y 65" de alto, flujo de operación 15 GPM, en flujo continuo, presión de operación continua 65 PSI, válvula fleck 2"
</t>
  </si>
  <si>
    <t xml:space="preserve">Filtro de carbón en fibra de vidrio con 16" de diámetro y 16" de alto, , flujo de operación 15 GPM, en flujo continuo  presión de operación continua 65 PSI, válvula fleck 2"
</t>
  </si>
  <si>
    <t xml:space="preserve">Ablandador en fibra de vidrio con 16" de diámetro y  65" de alto, flujo de operación  15 GPM en flujo continúo m, presión de operación continua 65 PSI, válvula fleck 2"  - Incluye tanque de sal.
</t>
  </si>
  <si>
    <t xml:space="preserve">Dosificador de cloro líquido con bomba dosificadora con tanque plástico para solución de cloro.
</t>
  </si>
  <si>
    <t>Tuberías, Válvulas y Piezas Menores para su Instalación</t>
  </si>
  <si>
    <t>Mano de Obra</t>
  </si>
  <si>
    <t>EQUIPOS SISTEMA PROTECCION INCENDIO</t>
  </si>
  <si>
    <t xml:space="preserve">Equipos Sistema Protección Incendio con Bomba Tipo horizontal con aprobación UL &amp; FM para Sistemas Contra Incendios bajo la normativa NFPA20, Capacidad:500 GPM Vs. 125 PSI, 1770 RPM,  provista de: Motor DIESEL ;  H P el requerido para el encendido de la bomba, panel de encendido automático tipo eléctrico 65 HP, 200/230V, cubierta Nema 1, Manómetro (0-300 PSI) de 3.5” día,  válvula de alivio de presión de la línea, electrobomba  marca  capacidad: 5 GPM Vs. 311’ (135 PSI) Motor de 1HP, 1 fase, 200v., 3500 RPM, fS 1.15., panel eléctrico de encendido 1 HP,fase 1, 208V, tanque de combustible , deit tank, puesta en marcha y mano de obra.
</t>
  </si>
  <si>
    <t>SISTEMA DE BOMBEO AGUA CONDENSADA</t>
  </si>
  <si>
    <t xml:space="preserve">B1, electro bombas centrifugas monobloques Similar , 3 HP, 35 GPM Vs 90 PSI T.D.H., trifásica, 208-220/460, 1750 RPM. 
</t>
  </si>
  <si>
    <t>Arrancador Magnético</t>
  </si>
  <si>
    <t>Breaker</t>
  </si>
  <si>
    <t>Interruptores de Presión 100 PSI Máximo</t>
  </si>
  <si>
    <t>SUB-TOTAL  EQUIPOS INSTALACIONES SANITARIAS</t>
  </si>
  <si>
    <t>SUB-TOTAL  INSTALACIONES SANITARIAS</t>
  </si>
  <si>
    <t>INSTALACION SISTEMA DE ACONDICIONAMIENTO DE AIRE</t>
  </si>
  <si>
    <t>EQUIPOS PRINCIPALES</t>
  </si>
  <si>
    <t>SUB-TOTAL  EQUIPOS PRINCIPALES</t>
  </si>
  <si>
    <t>EXTRACTORES DE AIRE</t>
  </si>
  <si>
    <t xml:space="preserve">Extractor para instalación en Linea  (EX-01, 04) , de 7500 CFM, 778 RPM, PS DE 0.1, Motor de 1 1/2HP,480v,3Ø, 60hZ.   Ver cuadro de abanicos. </t>
  </si>
  <si>
    <t xml:space="preserve">Extractor para instalación en Linea  (EX-01, 04) , de 7500 CFM, 778 RPM, PS DE 0.1, Motor de 1 1/2HP,480v,3Ø, 60hZ.     </t>
  </si>
  <si>
    <t xml:space="preserve">Extractor para instalación en Pared  (EX-07) , de 3620 CFM, 1611 RPM, PS DE 0.1, Motor de 3/4HP, 120v,1Ø, 60hZ.    </t>
  </si>
  <si>
    <t xml:space="preserve">Extractor para instalación en Linea  (EX-08, 13, 18, 23, 28) , de 750 CFM, 1888 RPM, PS DE 0.1, Motor de 1/3HP, 120v,1Ø, 60hZ. Ver cuadro de abanicos. </t>
  </si>
  <si>
    <t xml:space="preserve">Extractor para instalación en Linea  (EX-09, 11, 12, 14, 19, 24, 29) , de 150 CFM, 888 RPM, PS DE 0.1, Motor de 1/4HP, 120v,1Ø, 60hZ. 
</t>
  </si>
  <si>
    <t>Extractor para instalación en Linea  (EX-10, 15, 16, 17, 20, 21, 22, 25, 26, 27, 30, 31, 32) , de 525 CFM, 1365 RPM, PS DE 0.1, Motor de 1/4HP, 120v,1Ø, 60hZ. Ver cuadro de abanicos.</t>
  </si>
  <si>
    <t xml:space="preserve">Extractor para instalación en Linea  (EX-33) , de 3688 CFM, 1979 RPM, PS DE 0.1, Motor de 1 1/2HP, 480v,3Ø, 60hZ.  
</t>
  </si>
  <si>
    <t xml:space="preserve">Inyector para instalación en Inline  (IN-01, 02, 03, 04, 05 y 06) , de 14,468 CFM, 793 RPM, PS DE 0.1, Motor de 5HP, 480v,3Ø, 60hZ. 
</t>
  </si>
  <si>
    <t>SUB-TOTAL  EXTRACTORES DE AIRE</t>
  </si>
  <si>
    <t>CONDUCTOS Y REJILLAS</t>
  </si>
  <si>
    <t>MATERIALES PARA LOS CONDUCTOS DE AIRE</t>
  </si>
  <si>
    <t>Lámina de Acero Galvanizado (ZINC) Calibre 26</t>
  </si>
  <si>
    <t>p2</t>
  </si>
  <si>
    <t>Lámina de Acero Galvanizado (ZINC) Calibre 24</t>
  </si>
  <si>
    <t>Lámina de Acero Galvanizado (ZINC) Calibre 22</t>
  </si>
  <si>
    <t>Lámina de Acero Galvanizado (ZINC) Calibre 20</t>
  </si>
  <si>
    <t>Sellante para Conductos (Mastik)</t>
  </si>
  <si>
    <t>Pintura para Aplicación sobre Malla de Fibra de Vidrio</t>
  </si>
  <si>
    <t xml:space="preserve">Pintura para aplicación sobre malla de fibra de vidrio para sellar.Materiales de Instalación Varios: expansiones HDI, tuercas, varillas roscadas, seguetas, bayonetas, tornillos autoperforantes, lona de acople.
</t>
  </si>
  <si>
    <t>AISLAMIENTO INTERIOR DE CONDUCTOS (LINING)</t>
  </si>
  <si>
    <t>Aislamiento de Fibra de Vidrio de 1" de Espesor</t>
  </si>
  <si>
    <t>Adhesivo para Fibra de Vidrio a Conducto</t>
  </si>
  <si>
    <t>REJILLAS Y DIFUSORES DE AIRE</t>
  </si>
  <si>
    <t xml:space="preserve">Difusor de aire en aluminio, para instalacion en conducto rectangular, color blanco, en dimensiones de 24"x24" con damper.Ver en planos las especificaciones de los tamaños de cuellos y las diferentes configuraciones para las vias de los flujos de aire. 
</t>
  </si>
  <si>
    <t xml:space="preserve">Rejilla de Inyección en aluminio, para instalacion en conducto rectangular, color blanco,  en dimensiones de 48"x20" con damper. 48"x20"/610/F/S/A/B12.
</t>
  </si>
  <si>
    <t>Rejilla 48"x20" con Damper.  48"x20" ( Rejilla de Extracción en aluminio, para instalacion en conducto rectangular, color blanco,  en dimensiones de 48"x20" con damper.  48''X20''/80/F/A/B12. )</t>
  </si>
  <si>
    <t xml:space="preserve">Rejilla de Retorno en aluminio, para instalacion en conducto rectangular, color blanco,  en dimensiones de 10"x10" con damper.   10''X10''/80/F/A/B12. 
</t>
  </si>
  <si>
    <t xml:space="preserve">Barras roscadas, Tuercas, arandelas, angulares de acero, seguetas, etc. 
</t>
  </si>
  <si>
    <t>Cemento Contacto, Barrenas Metal, Silicón Blanco, etc.Cemento contacto, barrenas metal, silicon blanco, juntas goma, pintura para angulares, remaches, etc.</t>
  </si>
  <si>
    <t xml:space="preserve">Pintura para aplicación sobre malla de fibra de vidrio para sellar. Materiales de Instalación Varios: expansiones HDI, tuercas, varillas roscadas, seguetas, bayonetas, tornillos autoperforantes, lona de acople.
</t>
  </si>
  <si>
    <t xml:space="preserve">Difusor de aire en aluminio, para instalacion en conducto rectangular, color blanco, en dimensiones de 24"x24" con damper.Ver en planos las especificaciones de los tamaños de cuellos y las diferentes configuraciones para las vias de los flujos de aire. </t>
  </si>
  <si>
    <t xml:space="preserve">Rejilla de Inyección en aluminio, para instalacion en conducto rectangular, color blanco,  en dimensiones de 48"x20" con damper.  48"x20"/610/F/S/A/B12.
</t>
  </si>
  <si>
    <t xml:space="preserve">Rejilla de Extracción en aluminio, para instalacion en conducto rectangular, color blanco,  en dimensiones de 48"x20" con damper.   48''X20''/80/F/A/B12. 
</t>
  </si>
  <si>
    <t xml:space="preserve">Rejilla de Retorno en aluminio, para instalacion en conducto rectangular, color blanco,  en dimensiones de 10"x10" con damper. SIMILAR A PRICE EGG CRATE  10''X10''/80/F/A/B12. 
</t>
  </si>
  <si>
    <t xml:space="preserve">Louver Exterior para salida de aire, en acero, en dimensiones de 84"x30". </t>
  </si>
  <si>
    <t xml:space="preserve">Cemento contacto, barrenas metal, silicon blanco, juntas goma, pintura para angulares, remaches, etc.
</t>
  </si>
  <si>
    <t>NIVEL PLAZA</t>
  </si>
  <si>
    <t xml:space="preserve">Louver Exterior para salida de aire, en acero, en dimensiones de 72"x30". 
</t>
  </si>
  <si>
    <t>SUB-TOTAL  CONDUCTOS  Y  REJILLAS</t>
  </si>
  <si>
    <t>TUBOS Y ACCESORIOS</t>
  </si>
  <si>
    <t>TUBOS</t>
  </si>
  <si>
    <t>Tubos de PVC SCH-40 de 3/4" x 19'</t>
  </si>
  <si>
    <t>Tubos de PVC SCH-40 de 1" x 19'</t>
  </si>
  <si>
    <t>Tubos de PVC SCH-40 de 1 1/2" x 19'</t>
  </si>
  <si>
    <t>Tubos de PVC SCH-40 de 2" x 19'</t>
  </si>
  <si>
    <t>Tubos de PVC SCH-40 de 3" x 19'</t>
  </si>
  <si>
    <t>Tubos de PVC SCH-40 de 4" x 19'</t>
  </si>
  <si>
    <t>Tubos de PVC SCH-40 de 6" x 19'</t>
  </si>
  <si>
    <t>Tubos de PVC SCH-40 de 8" x 19'</t>
  </si>
  <si>
    <t>Tubos de PVC SCH-40 de 10" x 19'</t>
  </si>
  <si>
    <t>PIEZAS</t>
  </si>
  <si>
    <t xml:space="preserve">Codos, Tees, Reducciones, Acoples, Adaptadores
</t>
  </si>
  <si>
    <t>Reducciones en PVC SCH-40 de 10"x 6"</t>
  </si>
  <si>
    <t>Reducciones en PVC SCH-40 de 10"x 4"</t>
  </si>
  <si>
    <t>Reducciones en PVC SCH-40 de 6"x 4"</t>
  </si>
  <si>
    <t>Reducciones en PVC SCH-40 de 6"x 2"</t>
  </si>
  <si>
    <t>Reducciones en PVC SCH-40 de 6"x 1 1/2"</t>
  </si>
  <si>
    <t>Reducciones en PVC SCH-40 de 6"x 1"</t>
  </si>
  <si>
    <t>Reducciones en PVC SCH-40 de 6"x 3/4"</t>
  </si>
  <si>
    <t>Reducciones en PVC SCH-40 de 4"x 3"</t>
  </si>
  <si>
    <t>Reducciones en PVC SCH-40 de 4"x 2"</t>
  </si>
  <si>
    <t>Reducciones en PVC SCH-40 de 4"x 1 1/2"</t>
  </si>
  <si>
    <t>Reducciones en PVC SCH-40 de 4"x 1"</t>
  </si>
  <si>
    <t>Reducciones en PVC SCH-40 de 4"x 3/4"</t>
  </si>
  <si>
    <t>Reducciones en PVC SCH-40 de 3"x 2"</t>
  </si>
  <si>
    <t>Reducciones en PVC SCH-40 de 3"x 1 1/2"</t>
  </si>
  <si>
    <t>Reducciones en PVC SCH-40 de 3"x 1"</t>
  </si>
  <si>
    <t>Reducciones en PVC SCH-40 de 3"x 3/4"</t>
  </si>
  <si>
    <t>Reducciones en PVC SCH-40 de 2"x 1 1/2"</t>
  </si>
  <si>
    <t>Reducciones en PVC SCH-40 de 2"x 1"</t>
  </si>
  <si>
    <t>Reducciones en PVC SCH-40 de 2"x 3/4"</t>
  </si>
  <si>
    <t>Reducciones en PVC SCH-40 de 1 1/2"x 1"</t>
  </si>
  <si>
    <t>Reducciones en PVC SCH-40 de 1 1/2"x 3/4"</t>
  </si>
  <si>
    <t>Reducciones en PVC SCH-40 de 1"x 3/4"</t>
  </si>
  <si>
    <t>Tee de PVC SCH-40 de 10"</t>
  </si>
  <si>
    <t>Tee de PVC SCH-40 de 8"</t>
  </si>
  <si>
    <t>Tee de PVC SCH-40 de 6"</t>
  </si>
  <si>
    <t>Tee de PVC SCH-40 de 4"</t>
  </si>
  <si>
    <t>Tee de PVC SCH-40 de 3"</t>
  </si>
  <si>
    <t>Tee de PVC SCH-40 de 2"</t>
  </si>
  <si>
    <t>Tee de PVC SCH-40 de 1 1/2"</t>
  </si>
  <si>
    <t>Tee de PVC SCH-40 de 1"</t>
  </si>
  <si>
    <t>Codo de PVC SCH-40 de 8"</t>
  </si>
  <si>
    <t>Codo de PVC SCH-40 de 4"</t>
  </si>
  <si>
    <t>Codo de PVC SCH-40 de 3"</t>
  </si>
  <si>
    <t>Codo de PVC SCH-40 de 2"</t>
  </si>
  <si>
    <t>Codo de PVC SCH-40 de 1 1/2"</t>
  </si>
  <si>
    <t>Codo de PVC SCH-40 de 1"</t>
  </si>
  <si>
    <t>Codo de PVC SCH-40 de 3/4"</t>
  </si>
  <si>
    <t>Codo de PVC SCH-40 de 1/2"</t>
  </si>
  <si>
    <t>Platillos de PVC SCH-40 de 6"</t>
  </si>
  <si>
    <t>Junta de Goma para Platillos de PVC SCH-40 de 6"</t>
  </si>
  <si>
    <t>Adaptadores Macho de PVC SCH-40 de 6"</t>
  </si>
  <si>
    <t>Conectores Flexibles para Tubo de 2"</t>
  </si>
  <si>
    <t>Conectores Flexibles para Tubo de 1 1/2"</t>
  </si>
  <si>
    <t>Conectores Flexibles para Tubo de 1"</t>
  </si>
  <si>
    <t>Conectores Flexibles para Tubo de 3/4"</t>
  </si>
  <si>
    <t>VALVULAS Y ACCESORIOS</t>
  </si>
  <si>
    <t>Válvula de balanceo automática de flujo en bronce de 2".</t>
  </si>
  <si>
    <t>Válvula de Balanceo Automática de Flujo en Bronce de 1 1/2".</t>
  </si>
  <si>
    <t>Válvula de Balanceo Automática de Flujo en Bronce de 1".</t>
  </si>
  <si>
    <t>Válvula de Balanceo Automática de Flujo en Bronce de 3/4".</t>
  </si>
  <si>
    <t>Filtro Tipo Y de 6"</t>
  </si>
  <si>
    <t>Filtro Tipo Y de 2"</t>
  </si>
  <si>
    <t>Filtro Tipo Y de 1 1/2"</t>
  </si>
  <si>
    <t>Filtro Tipo Y de 1"</t>
  </si>
  <si>
    <t>Filtro Tipo Y de 3/4"</t>
  </si>
  <si>
    <t>Filtros Deshidratadores 305 Soldables.</t>
  </si>
  <si>
    <t>Válvula Tipo Compuerta de 6''</t>
  </si>
  <si>
    <t>Válvula de Control Tipo Bola de 2''</t>
  </si>
  <si>
    <t>Válvula de Control Tipo Bola de 1 1/2''</t>
  </si>
  <si>
    <t>Válvula de Control Tipo Bola de 1''</t>
  </si>
  <si>
    <t>Válvula de Control Tipo Bola de 3/4''</t>
  </si>
  <si>
    <t>Válvula Multiuso Recta de 6''</t>
  </si>
  <si>
    <t>Válvula Tipo Mariposa 6''</t>
  </si>
  <si>
    <t>Válvula Tipo Mariposa 4''</t>
  </si>
  <si>
    <t>Válvula Tipo Mariposa 2''</t>
  </si>
  <si>
    <t>Válvula Tipo Mariposa 1 1/2''</t>
  </si>
  <si>
    <t>Válvula Tipo Mariposa 1''</t>
  </si>
  <si>
    <t>Válvula Tipo Mariposa 3/4''</t>
  </si>
  <si>
    <t>Unión Universal de 2''</t>
  </si>
  <si>
    <t>Unión Universal de 1 1/2''</t>
  </si>
  <si>
    <t>Unión Universal de 1''</t>
  </si>
  <si>
    <t>Unión Universal de 3/4''</t>
  </si>
  <si>
    <t>Reducción Excéntrica de 10''</t>
  </si>
  <si>
    <t>Reducción Excéntrica de 8''</t>
  </si>
  <si>
    <t>Junta de Expansión Tipo Fuelle de Goma de 6¨</t>
  </si>
  <si>
    <t>Válvulas de 3/4"para Drenaje Unidades</t>
  </si>
  <si>
    <t>Pozuelos para la Instalación de Termómetros</t>
  </si>
  <si>
    <t>Termómetros (0-100 ºF)</t>
  </si>
  <si>
    <t>Manómetros (0-100 psi)</t>
  </si>
  <si>
    <t>Varillas Roscadas  de 1/2" x 10'</t>
  </si>
  <si>
    <t>Planchuela de Acero de 1/4" x 4' x 8'</t>
  </si>
  <si>
    <t>Soldadura Universal 7018 3 / 32</t>
  </si>
  <si>
    <t>lbs</t>
  </si>
  <si>
    <t>Tornilleria y Soportes Varios</t>
  </si>
  <si>
    <t>Cemento PVC</t>
  </si>
  <si>
    <t>gl</t>
  </si>
  <si>
    <t>Seguetas - BARRENAS METAL</t>
  </si>
  <si>
    <t>Pintura General (Blanca) Tornilleria y Soportes</t>
  </si>
  <si>
    <t xml:space="preserve">Accesorios de cobre, acetileno, oxigeno, nitrógeno, soldadura de plata, fundente, estaño, expansiones hilti, barras roscadas, tuercas, arandelas, angulares de hierro, soportería, pintura, etc.
</t>
  </si>
  <si>
    <t>AISLAMIENTO</t>
  </si>
  <si>
    <t xml:space="preserve">Tubos Aislamiento Fibra de Vidrio Con Cubierta Exterior con Barrera de Vapor 10'' x 1 1/2'' x 3 PIES
</t>
  </si>
  <si>
    <t xml:space="preserve">Tubos Aislamiento Fibra de Vidrio Con Cubierta Exterior con Barrera de Vapor 8'' x 1 1/2'' x 3 PIES
</t>
  </si>
  <si>
    <t xml:space="preserve">Tubos Aislamiento Fibra de Vidrio Con Cubierta Exterior con Barrera de Vapor 6'' x 1 1/2'' x 3 PIES
</t>
  </si>
  <si>
    <t xml:space="preserve">Tubos Aislamiento Fibra de Vidrio Con Cubierta Exterior con Barrera de Vapor 3'' x 1 1/2'' x 3 PIES
</t>
  </si>
  <si>
    <t xml:space="preserve">Tubos Aislamiento Fibra de Vidrio Con Cubierta Exterior con Barrera de Vapor 2'' x 1 1/2'' x 3 PIES
</t>
  </si>
  <si>
    <t xml:space="preserve">Tubos Aislamiento Fibra de Vidrio Con Cubierta Exterior con Barrera de Vapor 1 1/2'' x 1 1/2'' x 3 PIES
</t>
  </si>
  <si>
    <t xml:space="preserve">Tubos Aislamiento Fibra de Vidrio Con Cubierta Exterior con Barrera de Vapor 1'' x 1 1/2'' x 3 PIES
</t>
  </si>
  <si>
    <t xml:space="preserve">Tubos Aislamiento Fibra de Vidrio Con Cubierta Exterior con Barrera de Vapor 3/4'' x 1 1/2'' x 3 PIES
</t>
  </si>
  <si>
    <t>ENCHAQUETADO TUBERIA PVC EN EXTERIOR</t>
  </si>
  <si>
    <t>Rollos de Chaquetas PVC 0.016</t>
  </si>
  <si>
    <t xml:space="preserve">Misceláneos para el aislamiento, cinta, pegamento, entre otros.
</t>
  </si>
  <si>
    <t>SUB-TOTAL  TUBOS  Y  ACCESORIOS</t>
  </si>
  <si>
    <t>TRABAJO CIVILES COMPLEMENTARIOS</t>
  </si>
  <si>
    <t>Pasantes Necesarios</t>
  </si>
  <si>
    <t>Huecos y Previsiones</t>
  </si>
  <si>
    <t>SUB-TOTAL TRABAJO CIVILES COMPLEMENTARIOS</t>
  </si>
  <si>
    <t>SUB-TOTAL  INSTALACIONES SISTEMA DE ACONDICIONAMIENTO DE AIRE</t>
  </si>
  <si>
    <t>INSTALACION SISTEMA ELECTRICO</t>
  </si>
  <si>
    <t>CUARTO DE GENERADORES UBICADO EN SOTANO</t>
  </si>
  <si>
    <t xml:space="preserve">Generadores de Emergencia (G1 y G2) de 500 KW, para suplir potencia Primaria o de Base ''Prime Power''  voltaje de Generación a 480 V, Trifasico, 60 Hz, incluir breaker de 1000A, 3 fases, operados por motor y controlados por el sincronizador
</t>
  </si>
  <si>
    <t>CUARTO ELECTRICO UBICADO EN NIVEL SOTANO 1</t>
  </si>
  <si>
    <t xml:space="preserve">Transformador Electrico (TRS) tipo Seco de manufactura Americana de 6 KVA, Trifasico,  Voltaje de operacion 480 V con primario en conexion Delta, y Secundario a 120/208V con conexion en Estrella, Taps +/- 2 x 2.5%, Radial Feed, Frente Muerto, Frecuencia de operacion a 60hz.
</t>
  </si>
  <si>
    <t xml:space="preserve">Panel Electrico (PIST-01) disponibilidad para 18 espacios, con barras de 100 A, 3Ø, 480/277V, en construccion tipo NEMA 1, incluye lo siguiente:
1- Breaker de 20/3 A (Breaker Principal)
18- Breaker de 15/1 A 
</t>
  </si>
  <si>
    <t xml:space="preserve">Panel Electrico ((PDS1-01) disponibilidad para 12 espacios, con barras de 100 A, 3Ø, 277/480V, en construccion tipo NEMA 1, incluye lo siguiente:
1- Breaker de 20/3 A (Breaker Principal)
1- Breaker de 15/3 A 
6- Breakers de 15/1 A.
</t>
  </si>
  <si>
    <t xml:space="preserve">Panel Electrico ((PIST-02) disponibilidad para 12 espacios, con barras de 150 A, 3Ø, 277/480V, en construccion tipo NEMA 1, incluye lo siguiente:
1- Breaker de 20/3 A (Breaker Principal)
8- Breakers de 15/1 A.
</t>
  </si>
  <si>
    <t>CUARTO ELECTRICO UBICADO EN SOTANO 2</t>
  </si>
  <si>
    <t xml:space="preserve">Panel Board  (PPAH) disponibilidad para 7 espacios, con barras de 800 A, 3Ø, 277/480 V, 60hz, 22KAIC, en construccion tipo NEMA 1, incluye lo siguiente:
2- Breaker de 350/3 A 
3- Breaker de 30/3 A 
1- Breaker de 100/3 A (Disponible)
1- Breaker de 40/3 A (Disponible)
</t>
  </si>
  <si>
    <t xml:space="preserve">Panel de Control Ascensores (a ser suministrado por el suplidor de los ascensores)
</t>
  </si>
  <si>
    <t>ALIMENTADORES</t>
  </si>
  <si>
    <t xml:space="preserve">Cableado Alimentador electrico Trifasico (A-0-0) desde punto de interconexion hasta Gabinete#1 de la Seccionadora a canalizarce en:
1 x 3"Ø PVC-SDR26 como prevision
1 x 3"Ø PVC-SDR26 con:
3 x # 2 URD 33% Neutro Concentrico - Fases
1 x # 1/0 Desnudo - Tierra
</t>
  </si>
  <si>
    <t>pl</t>
  </si>
  <si>
    <t xml:space="preserve">Cableado alimentador electrico trifasico (A-0-1) desde Generador de Emergencia 1, hasta Panel de Sincronización a canalizarse en:
1 x 4"Ø EMT con:
 12 x # 4/0 THHN - Fases
  3 x # 4/0 THHN - Neutro
  1 x # 2/0 THHN - Tierra
</t>
  </si>
  <si>
    <t xml:space="preserve">Cableado alimentador electrico trifasico (A-0-2) desde Generador de Emergencia 2, hasta Panel de Sincronización a canalizarse en:
1 x 4"Ø EMT con:
 12 x # 4/0 THHN - Fases
  3 x # 4/0 THHN - Neutro
  1 x # 2/0 THHN - Tierra
</t>
  </si>
  <si>
    <t xml:space="preserve">Cableado alimentador electrico trifasico (A-1-S1) desde PP, hasta PB-S1-01 a canalizarse en:
1 x 3/4"Ø EMT con:
 3 x # 6 THHN - Fases
 1 x # 8 THHN - Tierra
</t>
  </si>
  <si>
    <t xml:space="preserve">Cableado alimentador electrico trifasico (A-1-1) desde PP, hasta PB-01-01. a canalizarse en:
1 x 3"Ø EMT con:
6 x # 3/0 THHN - Fases
  1 x # 2 THHN - Tierra
</t>
  </si>
  <si>
    <t xml:space="preserve">Cableado alimentador electrico trifasico (A-1-2) desde PP, hasta  PB-02-01. a canalizarse en:
1 x 2"Ø EMT con:
6 x # 1 THHN - Fases
 1 x # 4 THHN - Tierra
</t>
  </si>
  <si>
    <t xml:space="preserve">Cableado alimentador electrico trifasico (A-1-3) desde PP, hasta  PB-03-01.  a canalizarse en:
1 x 1-1/2"Ø EMT con:
 3 x # 4/0 THHN - Fases
  1 x # 4 THHN - Tierra
</t>
  </si>
  <si>
    <t xml:space="preserve">Cableado alimentador electrico trifasico (A-1-4) desde PP, hasta  PB-04-01 a canalizarse en:
1 x 3"Ø EMT con:
 6 x # 4/0 THHN - Fases
  1 x # 2 THHN - Tierra
</t>
  </si>
  <si>
    <t xml:space="preserve">Cableado alimentador electrico trifasico (A-1-5) desde PP, hasta  PB-05-01.  a canalizarse en:
1 x 3"Ø EMT con:
 6 x # 4/0 THHN - Fases
  1 x # 2 THHN - Tierra
</t>
  </si>
  <si>
    <t xml:space="preserve">Cableado alimentador electrico trifasico (A-1-6) desde PP, hasta  PB-06-01.  a canalizarse en:
1 x 1 1/2"Ø EMT con:
 3 x # 10 THHN - Fases
 1 x # 10 THHN - Tierra
</t>
  </si>
  <si>
    <t xml:space="preserve">Cableado alimentador electrico trifasico (A-1-7) desde PP, hasta  PB-HVAC.  a canalizarse en:
1 x 4"Ø EMT con:
15 x #  4/0 THHN - Fases
 1 x #  4/0 THHN - Tierra
</t>
  </si>
  <si>
    <t xml:space="preserve">Cableado alimentador electrico trifasico (A-1-8) desde PP, hasta  Panel Ascensores a canalizarse en:
1 x 1"Ø EMT con:
 3 x #  6 THHN - Fases
 1 x #  8 THHN - Tierra
</t>
  </si>
  <si>
    <t xml:space="preserve">Cableado alimentador electrico trifasico (A-2-S1A) desde PB-S1-01, hasta  PIST-01  a canalizarse en:
1 x 3/4"Ø EMT, PVC con:
 3 x # 10 THHN - Fases
 1 x #  10 THHN - Neutro
 1 x #  10 THHN - Tierra
</t>
  </si>
  <si>
    <t xml:space="preserve">Cableado alimentador electrico trifasico (A-2-S1B) desde PB-S1-01, hasta PB-S1-02 a canalizarse en:
1 x 1"Ø EMT, PVC con:
 3 x #  6 THHN - Fases
 1 x #  8 THHN - Tierra
</t>
  </si>
  <si>
    <t xml:space="preserve">Cableado alimentador electrico trifasico (A-2-S1C) desde PB-S1-01, hasta PD-S1-01 a canalizarse en:
1 x 3/4"Ø EMT con:
3 x #  10 THHN - Fases
 1 x #  10 THHN - Neutro
 1 x #  10 THHN - Tierra
</t>
  </si>
  <si>
    <t xml:space="preserve">Cableado alimentador electrico trifasico (A-2-S1D) desde PB-S1-01, hasta PD-S1-02 a canalizarse en:
1 x 1"Ø EMT con:
 3 x #  3 THHN - Fases
 1 x #  8 THHN - Tierra
</t>
  </si>
  <si>
    <t xml:space="preserve">Cableado alimentador electrico trifasico (A-2-S1E) desde PB-S1-01, hasta PD-S1-02 a canalizarse en:
1 x 3/4"Ø EMT con:
 3 x #  10 THHN - Fases
 1 x #  10 THHN - Tierra
</t>
  </si>
  <si>
    <t xml:space="preserve">Cableado alimentador electrico trifasico (A-2-1) desde PB-01-01, hasta PIA1 a canalizarse en:
1 x 1"Ø EMT con:
 3 x #  10 THHN - Fases
 1 x #  10 THHN - Neutro
 1 x #  10 THHN - Tierra
</t>
  </si>
  <si>
    <t xml:space="preserve">Cableado alimentador electrico trifasico (A-2-2) desde PB-01-01, hasta TR1 a canalizarse en:
1 x 3"Ø EMT con:
 6 x #  2/0 THHN - Fases
 1 x #  2 THHN - Tierra
</t>
  </si>
  <si>
    <t xml:space="preserve">Cableado alimentador electrico trifasico (A-2-3) desde PB-01-01, hasta PA1A a canalizarse en:
1 x 3/4"Ø EMT con:
 3 x #  10 THHN - Fases
 1 x #  10 THHN - Tierra
</t>
  </si>
  <si>
    <t xml:space="preserve">Cableado alimentador electrico trifasico (A-2-4) desde PB-01-01, hasta PA1B a canalizarse en:
1 x 3/4"Ø EMT con:
 3 x #  10 THHN - Fases
 1 x #  10 THHN - Tierra
</t>
  </si>
  <si>
    <t xml:space="preserve">Cableado alimentador electrico trifasico (A-2-6) desde PB-02-01, hasta PI2A a canalizarse en:
1 x 3/4"Ø EMT con:
 3 x #  10 THHN - Fases
 1 x #  10 THHN - Neutro
 1 x #  10 THHN - Tierra
</t>
  </si>
  <si>
    <t xml:space="preserve">Cableado alimentador electrico trifasico (A-2-7) desde PB-02-01, hasta TR2 a canalizarse en:
1 x 1 1/2"Ø EMT con:
3 x #  1/0 THHN - Fases
 1 x #   6THHN - Tierra
</t>
  </si>
  <si>
    <t xml:space="preserve">Cableado alimentador electrico trifasico (A-2-8) desde PB-02-01, hasta PA2A a canalizarse en:
1 x 3/4"Ø EMT con:
 3 x #  10 THHN - Fases
 1 x #  10 THHN - Tierra
</t>
  </si>
  <si>
    <t xml:space="preserve">Cableado alimentador electrico trifasico (A-2-9) desde PB-02-01, hasta PA2B a canalizarse en:
1 x 3/4"Ø EMT con:
3 x #  10 THHN - Fases
 1 x #  10 THHN - Tierra
</t>
  </si>
  <si>
    <t xml:space="preserve">Cableado alimentador electrico trifasico (A-2-11) desde PB-03-01, hasta PI3A a canalizarse en:
1 x 3/4"Ø EMT con:
3 x #  10 THHN - Fases
 1 x #  10THHN - Neutro
 1 x #  10THHN - Tierra
</t>
  </si>
  <si>
    <t xml:space="preserve">Cableado alimentador electrico trifasico (A-2-12) desde PB-03-01, hasta TR3 a canalizarse en:
1 x 1-1/2"Ø EMT con:
3 x #  1 THHN - Fases
 1 x #  4 THHN - Tierra
</t>
  </si>
  <si>
    <t xml:space="preserve">Cableado alimentador electrico trifasico (A-2-13) desde PB-03-01, hasta PA3A a canalizarse en:
1 x 1"Ø EMT con:
 3 x #  10 THHN - Fases
 1 x #  10 THHN - Tierra
</t>
  </si>
  <si>
    <t xml:space="preserve">Cableado alimentador electrico trifasico (A-2-14) desde PB-03-01, hasta PA3B a canalizarse en:
1 x 1"Ø EMT con: 3 x #  10 THHN - Fases
 1 x #  10 THHN - Tierra
</t>
  </si>
  <si>
    <t xml:space="preserve">Cableado alimentador electrico trifasico (A-2-15) desde PB-03-01, hasta PA3C a canalizarse en:
1 x 1"Ø EMT con:
 3 x #  10 THHN - Fases
 1 x #  10 THHN - Tierra
</t>
  </si>
  <si>
    <t xml:space="preserve">Cableado alimentador electrico trifasico (A-2-17) desde PB-04-01, hasta PI4A a canalizarse en:
1 x 1"Ø EMT con:
3 x #  10 THHN - Fases
 1 x #  10T HHN - Neutro
 1 x #  10 THHN - Tierra
</t>
  </si>
  <si>
    <t xml:space="preserve">Cableado alimentador electrico trifasico (A-2-18) desde PB-04-01, hasta TR4 a canalizarse en:
1 x 3"Ø EMT con:
3 x # 4/0  THHN - Fases
 1 x #  6 THHN - Tierra
</t>
  </si>
  <si>
    <t xml:space="preserve">Cableado alimentador electrico trifasico (A-2-19) desde PB-04-01, hasta PA4A a canalizarse en:
1 x 1"Ø EMT con:
 3 x #  8 THHN - Fases
 1 x #  10 THHN - Tierra
</t>
  </si>
  <si>
    <t xml:space="preserve">Cableado alimentador electrico trifasico (A-2-20) desde PB-04-01, hasta PA4B a canalizarse en:
1 x 1"Ø EMT con:
 3 x #  10 THHN - Fases
 1 x #  10 THHN - Tierra
</t>
  </si>
  <si>
    <t xml:space="preserve">Cableado alimentador electrico trifasico (A-2-22) desde PB-05-01, hasta PI5A a canalizarse en:
1 x 1"Ø EMT con:
 3 x #  10 THHN - Fases
 1 x #  10T HHN - Neutro
 1 x #  10 THHN - Tierra
</t>
  </si>
  <si>
    <t xml:space="preserve">Cableado alimentador electrico trifasico (A-2-23) desde PB-05-01, hasta TR5 a canalizarse en:
1 x 3"Ø EMT, PVC con:
 6 x #  2/0 THHN - Fases
 1 x #  3 THHN - Tierra
</t>
  </si>
  <si>
    <t xml:space="preserve">Cableado alimentador electrico trifasico (A-2-24) desde PB-05-01, hasta PA5A a canalizarse en:
1 x 1"Ø EMT con:
 3 x #  8 THHN - Fases
 1 x #  10THHN - Tierra
</t>
  </si>
  <si>
    <t xml:space="preserve">Cableado alimentador electrico trifasico (A-2-25) desde PB-05-01, hasta PA5B a canalizarse en:
1 x 1"Ø EMT con:
3 x #  10 THHN - Fases
 1 x #  10 THHN - Tierra
</t>
  </si>
  <si>
    <t xml:space="preserve">Cableado alimentador electrico trifasico (A-2-27) desde PB-06-01, hasta PI6A a canalizarse en:
1 x 1"Ø EMT con:
 3 x #  10 THHN - Fases
 1 x #  10T HHN - Neutro
 1 x #  10 THHN - Tierra
</t>
  </si>
  <si>
    <t xml:space="preserve">Cableado alimentador electrico trifasico (A-2-28) desde PB-06-01, hasta TR6 a canalizarse en:
1 x 1"Ø EMT con:
 3 x #  10 THHN - Fases
 1 x #  10 THHN - Tierra
</t>
  </si>
  <si>
    <t xml:space="preserve">Cableado alimentador electrico trifasico (A-2-29) desde PB-06-01, hasta PD-06-01 a canalizarse en:
1 x 1"Ø EMT con:
 3 x #  10 THHN - Fases
 1 x #  10 THHN - Neutro
 1 x #  10 THHN - Tierra
</t>
  </si>
  <si>
    <t xml:space="preserve">Cableado alimentador electrico Monofasico (A-3-1) desde TR1 hasta PB-01-02 a canalizarse en:
1 x 4"Ø EMT con:
 12 x #  4/0 THHN - Fases
 4 x #  3/0 THHN - Neutro
 1 x #  2/0 THHN - Tierra
</t>
  </si>
  <si>
    <t xml:space="preserve">Cableado alimentador electrico Monofasico (A-3-2) desde TR2 hasta PB-02-02 a canalizarse en:
1 x 3"Ø EMT con:
 6 x #  4/0 THHN - Fases
 2 x #  3/0 THHN - Neutro
 1 x #  2 THHN - Tierra
</t>
  </si>
  <si>
    <t xml:space="preserve">Cableado alimentador electrico Monofasico (A-3-3) desde TR3 hasta PB-03-02 a canalizarse en:
1 x 3"Ø EMT con:
6 x #  2/0 THHN - Fases
 2 x #  1/0 THHN - Neutro
 1 x #  3THHN - Tierra
</t>
  </si>
  <si>
    <t xml:space="preserve">Cableado alimentador electrico Monofasico (A-3-4) desde TR4 hasta PB-04-02 a canalizarse en:
1 x 4"Ø EMT con:
 9 x #  4/0 THHN - Fases
 3 x #  3/0 THHN - Neutro
 1 x #  1/0THHN - Tierra
</t>
  </si>
  <si>
    <t xml:space="preserve">Cableado alimentador electrico Monofasico (A-3-5) desde TR5 hasta PB-05-02 a canalizarse en:
1 x 4"Ø EMT con:
9 x #  4/0 THHN - Fases
 3 x #  3/0 THHN - Neutro
 1 x #  1/0THHN - Tierra
</t>
  </si>
  <si>
    <t xml:space="preserve">Cableado alimentador electrico Monofasico (A-3-6) desde TR6 hasta PB-06-02 a canalizarse en:
1 x 1"Ø EMT con:
 3 x #  10 THHN - Fases
 1 x #  10T HHN - Neutro
 1 x #  10 THHN - Tierra
</t>
  </si>
  <si>
    <t xml:space="preserve">Cableado alimentador electrico trifasico (A-4-S1A) desde PB-S1-02, hasta Bomba B1 a canalizarse en:
1 x 3/4"Ø EMT con:
 3 x #  10 THHN - Fases
 1 x #  10 THHN - Tierra
</t>
  </si>
  <si>
    <t xml:space="preserve">Cableado alimentador electrico trifasico (A-4-S1B) desde PB-S1-02, hasta Bomba B2 a canalizarse en:
1 x 3/4"Ø EMT con:
 3 x #  10 THHN - Fases
 1 x #  10 THHN - Tierra
</t>
  </si>
  <si>
    <t xml:space="preserve">Cableado alimentador electrico trifasico (A-4-S1C) desde PB-S1-02, hasta TRS a canalizarse en:
1 x 3/4"Ø EMT con:
3 x #  10 THHN - Fases
 1 x #  10 THHN - Tierra
</t>
  </si>
  <si>
    <t xml:space="preserve">Cableado alimentador electrico trifasico (A-4-S1D) desde PB-S1-02, hasta Bomba B5 a canalizarse en:
1 x 3/4"Ø EMT con:
3 x #  10 THHN - Fases
 1 x #  10 THHN - Tierra
</t>
  </si>
  <si>
    <t xml:space="preserve">Cableado alimentador electrico trifasico (A-4-S1E) desde PB-S1-02, hasta Bomba B6 a canalizarse en:
1 x 3/4"Ø EMT con:
3 x #  8 THHN - Fases
 1 x #  10 THHN - Tierra
</t>
  </si>
  <si>
    <t xml:space="preserve">Cableado alimentador electrico Monofasico (A-4-1) desde PB-01-02 hasta PD-01-01 a canalizarse en: 
 1 x 1"Ø EMT con:
 3 x #  8 THHN - Fases
 1 x #  10T HHN - Neutro
 1 x #  10 THHN - Tierra
</t>
  </si>
  <si>
    <t xml:space="preserve">Cableado alimentador electrico Monofasico (A-4-2) desde PB-01-02 hasta PD-01-02A a canalizarse en:
1 x 2"Ø EMT con:
 3 x #  4/0 THHN - Fases
 1 x #  2/0 T HHN - Neutro
 1 x #  4 THHN - Tierra
</t>
  </si>
  <si>
    <t xml:space="preserve">Cableado alimentador electrico Monofasico (A-4-3) desde PB-01-02 hasta PD-01-02B
1 x 1-1/2"Ø EMT con:
3 x #  3 THHN - Fases
 1 x #  4 T HHN - Neutro
 1 x #  6 THHN - Tierra
</t>
  </si>
  <si>
    <t xml:space="preserve">Cableado alimentador electrico Monofasico (A-4-4) desde PB-01-02 hasta PD-01-03A
1 x 3"Ø EMT con:
 3 x #  4/0 THHN - Fases
 1 x #  3/0 T HHN - Neutro
 1 x #  4 THHN - Tierra
</t>
  </si>
  <si>
    <t xml:space="preserve">Cableado alimentador electrico Monofasico (A-4-5) desde PB-01-02 hasta PD-01-03B
1 x 2"Ø EMT con:
3 x #  1/0 THHN - Fases
 1 x #  2 T HHN - Neutro
 1 x #  6 THHN - Tierra
</t>
  </si>
  <si>
    <t xml:space="preserve">Cableado alimentador electrico Monofasico (A-4-6) desde PB-01-02 hasta PD-01-04
1 x 1"Ø EMT con:
3 x #  8 THHN - Fases
 1 x #  10T HHN - Neutro
 1 x #  10 THHN - Tierra
</t>
  </si>
  <si>
    <t xml:space="preserve">Cableado alimentador electrico Monofasico (A-4-7) desde PB-01-02 hasta PD-01-05
1 x 1"Ø EMT con:
 3 x #  8 THHN - Fases
 1 x #  10T HHN - Neutro
 1 x #  10 THHN - Tierra
</t>
  </si>
  <si>
    <t xml:space="preserve">Cableado alimentador electrico Monofasico (A-4-8) desde PB-01-02 hasta PD-01-06
1 x 3/4"Ø EMT con:
 3 x #  10 THHN - Fases
 1 x #  10 T HHN - Neutro
 1 x #  10 THHN - Tierra
</t>
  </si>
  <si>
    <t xml:space="preserve">Cableado alimentador electrico Monofasico (A-4-9) desde PB-02-02 hasta PD-02-01
1 x 1-1/2"Ø EMT con:
 3 x #  2 THHN - Fases
 1 x #  3 T HHN - Neutro
 1 x #  6 THHN - Tierra
</t>
  </si>
  <si>
    <t xml:space="preserve">Cableado alimentador electrico Monofasico (A-4-10) desde PB-02-02 hasta PD-02-02 
1 x 2"Ø EMT con:
3 x #  3/0 THHN - Fases
 1 x #  2/0 T HHN - Neutro
 1 x #  4 THHN - Tierra
</t>
  </si>
  <si>
    <t xml:space="preserve">Cableado alimentador electrico Monofasico (A-4-11) desde PB-02-02 hasta CUPS2
1 x 1-1/2"Ø EMT con:
 3 x #  2 THHN - Fases
 1 x #  4 T HHN - Neutro
 1 x #  8 THHN - Tierra
</t>
  </si>
  <si>
    <t xml:space="preserve">Cableado alimentador electrico Monofasico (A-4-12) desde PB-02-02 hasta Double Throw Switch
1 x 1-1/2"Ø EMT con:
3 x #  3 THHN - Fases
 1 x #  4 T HHN - Neutro
 1 x #  8 THHN - Tierra
</t>
  </si>
  <si>
    <t>l2-</t>
  </si>
  <si>
    <t xml:space="preserve">Cableado alimentador electrico Monofasico (A-4-13) desde CUPS2 hasta Double Throw Switch
1 x 1-1/2"Ø EMT con:
 3 x #  3 THHN - Fases
 1 x #  4 T HHN - Neutro
 1 x #  8 THHN - Tierra
</t>
  </si>
  <si>
    <t>m2-</t>
  </si>
  <si>
    <t xml:space="preserve">Cableado alimentador electrico Monofasico (A-4-14) desde Double Throw Switch hasta UPS2
1 x 1-1/2"Ø EMT con:
3 x #  3 THHN - Fases
 1 x #  4 T HHN - Neutro
 1 x #  8 THHN - Tierra
</t>
  </si>
  <si>
    <t>n2-</t>
  </si>
  <si>
    <t xml:space="preserve">Cableado alimentador electrico Monofasico (A-4-16) desde PB-03-02 hasta PD-03-01
1 x 1-1/2"Ø EMT con:
 3 x #  4 THHN - Fases
 1 x #  8 T HHN - Neutro
 1 x #  8 THHN - Tierra
</t>
  </si>
  <si>
    <t>ñ2-</t>
  </si>
  <si>
    <t xml:space="preserve">Cableado alimentador electrico Monofasico (A-4-17) desde PB-03-02 hasta PD-03-02
1 x 1-1/2"Ø EMT con:
 3 x #  3 THHN - Fases
 1 x #  4 T HHN - Neutro
 1 x #  8 THHN - Tierra
</t>
  </si>
  <si>
    <t>o2-</t>
  </si>
  <si>
    <t xml:space="preserve">Cableado alimentador electrico Monofasico (A-4-18) desde PB-03-02 hasta PD-03-03
1 x 1-1/2"Ø EMT con:
 3 x #  4 THHN - Fases
 1 x #  6 T HHN - Neutro
 1 x #  10 THHN - Tierra
</t>
  </si>
  <si>
    <t>p2-</t>
  </si>
  <si>
    <t xml:space="preserve">Cableado alimentador electrico Monofasico (A-4-19) desde PB-03-02 hasta CUPS3
1 x 1-1/2"Ø EMT con:
 3 x #  3 THHN - Fases
 1 x #  4 T HHN - Neutro
 1 x #  8 THHN - Tierra
</t>
  </si>
  <si>
    <t>q2-</t>
  </si>
  <si>
    <t xml:space="preserve">Cableado alimentador electrico Monofasico (A-4-20) desde PB-03-02 hasta Double Throw Switch
1 x 1-1/2"Ø EMT con:
 3 x #  3 THHN - Fases
 1 x #  4 T HHN - Neutro
 1 x #  8 THHN - Tierra
</t>
  </si>
  <si>
    <t>r2-</t>
  </si>
  <si>
    <t xml:space="preserve">Cableado alimentador electrico Monofasico (A-4-21) desde CUPS3 hasta Double Throw Switch
1 x 1-1/2"Ø EMT con:
3 x #  3 THHN - Fases
 1 x #  4 T HHN - Neutro
 1 x #  8 THHN - Tierra
</t>
  </si>
  <si>
    <t>s2-</t>
  </si>
  <si>
    <t xml:space="preserve">Cableado alimentador electrico Monofasico (A-4-22) desde Double Throw Swicth hasta UPS3
1 x 1-1/2"Ø EMT con:
3 x #  3 THHN - Fases
 1 x #  4 T HHN - Neutro
 1 x #  8 THHN - Tierra
</t>
  </si>
  <si>
    <t>t2-</t>
  </si>
  <si>
    <t xml:space="preserve">Cableado alimentador electrico Monofasico (A-4-24) desde PB-04-02 hasta PD-04-01
1 x 1-1/2"Ø EMT con:
3 x #  1 THHN - Fases
 1 x #  3 T HHN - Neutro
 1 x #  6 THHN - Tierra
</t>
  </si>
  <si>
    <t>u2-</t>
  </si>
  <si>
    <t xml:space="preserve">Cableado alimentador electrico Monofasico (A-4-25) desde PB-04-02 hasta PD-04-02
1 x 1"Ø EMT con:
 3 x #  6 THHN - Fases
 1 x #  10 T HHN - Neutro
 1 x #  10 THHN - Tierra
</t>
  </si>
  <si>
    <t>v2-</t>
  </si>
  <si>
    <t xml:space="preserve">Cableado alimentador electrico Monofasico (A-4-26) desde PB-04-02 hasta PD-04-03
1 x 1"Ø EMT con:
 3 x #  8 THHN - Fases
 1 x #  10 T HHN - Neutro
 1 x #  10 THHN - Tierra
</t>
  </si>
  <si>
    <t>w2-</t>
  </si>
  <si>
    <t xml:space="preserve">Cableado alimentador electrico Monofasico (A-4-27) desde PB-04-02 hasta PD-04-04
1 x 1"Ø EMT con:
 3 x #  8 THHN - Fases
 1 x #  10 T HHN - Neutro
 1 x #  10 THHN - Tierra
</t>
  </si>
  <si>
    <t>x2-</t>
  </si>
  <si>
    <t xml:space="preserve">Cableado alimentador electrico Monofasico (A-4-28) desde PB-04-02 hasta PD-04-05
1 x 1"Ø EMT con:
3 x #  8 THHN - Fases
 1 x #  10 T HHN - Neutro
 1 x #  10 THHN - Tierra
</t>
  </si>
  <si>
    <t>y2-</t>
  </si>
  <si>
    <t xml:space="preserve">Cableado alimentador electrico Monofasico (A-4-29) desde PB-04-02 hasta PD-04-06
1 x 1"Ø EMT con:
 3 x #  8 THHN - Fases
 1 x #  10 T HHN - Neutro
 1 x #  10 THHN - Tierra
</t>
  </si>
  <si>
    <t>z2-</t>
  </si>
  <si>
    <t xml:space="preserve">Cableado alimentador electrico Monofasico (A-4-30) desde PB-04-02 hasta CUPS4
1 x 1-1/2"Ø EMT con:
3 x #  2 THHN - Fases
 1 x #  4 T HHN - Neutro
 1 x #  8 THHN - Tierra
</t>
  </si>
  <si>
    <t>a3-</t>
  </si>
  <si>
    <t xml:space="preserve">Cableado alimentador electrico Monofasico (A-4-31) desde PB-04-02 hasta Double Throw Switch
1 x 1-1/2"Ø EMT con:
3 x #  2 THHN - Fases
 1 x #  4 T HHN - Neutro
 1 x #  8 THHN - Tierra
</t>
  </si>
  <si>
    <t>b3-</t>
  </si>
  <si>
    <t xml:space="preserve">Cableado alimentador electrico Monofasico (A-4-32) desde CUPS4 hasta Double Throw Switch
1 x 1-1/2"Ø EMT con:
3 x #  3 THHN - Fases
 1 x #  4 T HHN - Neutro
 1 x #  8 THHN - Tierra
</t>
  </si>
  <si>
    <t>c3-</t>
  </si>
  <si>
    <t xml:space="preserve">Cableado alimentador electrico Monofasico (A-4-33) desde Double Throw Swicth hasta UPS4
1 x 1-1/2"Ø EMT con:
3 x #  3 THHN - Fases
 1 x #  4 T HHN - Neutro
 1 x #  8 THHN - Tierra
</t>
  </si>
  <si>
    <t>d3-</t>
  </si>
  <si>
    <t xml:space="preserve">Cableado alimentador electrico Monofasico (A-4-35) desde PB-05-02 hasta PD-05-01
1 x 1"Ø EMT con:
3 x #  8 THHN - Fases
 1 x #  10 T HHN - Neutro
 1 x #  10 THHN - Tierra
</t>
  </si>
  <si>
    <t>e3-</t>
  </si>
  <si>
    <t xml:space="preserve">Cableado alimentador electrico Monofasico (A-4-36) desde PB-05-02 hasta PD-05-02
1 x 3/4"Ø EMT con:
3 x #  10 THHN - Fases
 1 x #  10 T HHN - Neutro
 1 x #  10 THHN - Tierra
</t>
  </si>
  <si>
    <t>f3-</t>
  </si>
  <si>
    <t xml:space="preserve">Cableado alimentador electrico Monofasico (A-4-37) desde PB-05-02 hasta PD-05-03
1 x 3/4"Ø EMT con:
3 x #  10 THHN - Fases
 1 x #  10 T HHN - Neutro
 1 x #  10 THHN - Tierra
</t>
  </si>
  <si>
    <t>g3-</t>
  </si>
  <si>
    <t xml:space="preserve">Cableado alimentador electrico Monofasico (A-4-38) desde PB-05-02 hasta PD-05-04
1 x 3/4"Ø EMT con:
3 x #  10 THHN - Fases
 1 x #  10 T HHN - Neutro
 1 x #  10 THHN - Tierra
</t>
  </si>
  <si>
    <t>h3-</t>
  </si>
  <si>
    <t xml:space="preserve">Cableado alimentador electrico Monofasico (A-4-39) desde PB-05-02 hasta PD-05-05
1 x 1-1/2"Ø EMT con:
 3 x #  8 THHN - Fases
 1 x #  10 T HHN - Neutro
 1 x #  10 THHN - Tierra
</t>
  </si>
  <si>
    <t>i3-</t>
  </si>
  <si>
    <t xml:space="preserve">Cableado alimentador electrico Monofasico (A-4-40) desde PB-05-02 hasta PD-05-06
1 x 3/4"Ø EMT con:
3 x #  10 THHN - Fases
 1 x #  10 T HHN - Neutro
 1 x #  10 THHN - Tierra
</t>
  </si>
  <si>
    <t>j3-</t>
  </si>
  <si>
    <t xml:space="preserve">Cableado alimentador electrico Monofasico (A-4-41) desde PB-05-02 hasta PD-05-07
1 x 3/4"Ø EMT con:
 3 x #  10 THHN - Fases
 1 x #  10 T HHN - Neutro
 1 x #  10 THHN - Tierra
</t>
  </si>
  <si>
    <t>k3-</t>
  </si>
  <si>
    <t xml:space="preserve">Cableado alimentador electrico Monofasico (A-4-42) desde PB-05-02 hasta PD-05-08
1 x 3/4"Ø EMT con:
3 x #  10 THHN - Fases
 1 x #  10 T HHN - Neutro
 1 x #  10 THHN - Tierra
</t>
  </si>
  <si>
    <t>l3-</t>
  </si>
  <si>
    <t xml:space="preserve">Cableado alimentador electrico Monofasico (A-4-43) desde PB-05-02 hasta CUPS5
1 x 1-1/2"Ø EMT con:
3 x #  8 THHN - Fases
 1 x #  10 T HHN - Neutro
 1 x #  10 THHN - Tierra
</t>
  </si>
  <si>
    <t>m3-</t>
  </si>
  <si>
    <t xml:space="preserve">Cableado alimentador electrico Monofasico (A-4-44) desde PB-05-02 hasta Double Throw Switch
1 x 1-1/2"Ø EMT con:
3 x #  8 THHN - Fases
 1 x #  10 T HHN - Neutro
 1 x #  10 THHN - Tierra
</t>
  </si>
  <si>
    <t>n3-</t>
  </si>
  <si>
    <t xml:space="preserve">Cableado alimentador electrico Monofasico (A-4-45) desde CUPS5 hasta Double Throw Switch
1 x 1-1/2"Ø EMT con:
 3 x #  8 THHN - Fases
 1 x #  10 T HHN - Neutro
 1 x #  10 THHN - Tierra
</t>
  </si>
  <si>
    <t>ñ3-</t>
  </si>
  <si>
    <t xml:space="preserve">Cableado alimentador electrico Monofasico (A-4-46) desde Double Throw Switch hasta UPS5
1 x 1-1/2"Ø EMT con:
 3 x #  8 THHN - Fases
 1 x #  10 T HHN - Neutro
 1 x #  10 THHN - Tierra
</t>
  </si>
  <si>
    <t>o3-</t>
  </si>
  <si>
    <t xml:space="preserve">Cableado alimentador electrico Monofasico (A-4-48) desde PB-06-02 hasta PD-06-02
1 x 3/4"Ø EMT con:
3 x #  10 THHN - Fases
 1 x #  10 T HHN - Neutro
 1 x #  10 THHN - Tierra
</t>
  </si>
  <si>
    <t>p3-</t>
  </si>
  <si>
    <t xml:space="preserve">Cableado alimentador electrico Monofasico (A-4-49) desde PB-06-02 hasta PD-06-03
1 x 3/4"Ø EMT con:
 3 x #  10 THHN - Fases
 1 x #  10 T HHN - Neutro
 1 x #  10 THHN - Tierra
</t>
  </si>
  <si>
    <t>q3-</t>
  </si>
  <si>
    <t xml:space="preserve">Cableado alimentador electrico Monofasico (A-5-S1) desde TRS hasta PD-S2-02
1 x 3/4"Ø EMT con:
 3 x #  10 THHN - Fases
 1 x #  10 T HHN - Neutro
 1 x #  10 THHN - Tierra
</t>
  </si>
  <si>
    <t>SUB-TOTAL  ALIMENTADORES</t>
  </si>
  <si>
    <t>LUMINARIAS (SUMINISTRO E INSTALACION)</t>
  </si>
  <si>
    <t xml:space="preserve">Luminaria para instalación en plafon de Tipo B2, tipo Downlight, para instalación superficial, con dos lámparas tipo CFL26, con balastro para multivoltaje, similar a Sylvania Cat. UL-LED 150-CF-CFL26-2-MV.
</t>
  </si>
  <si>
    <t xml:space="preserve">Luminaria para instalación en plafon de Tipo B3, tipo Downlight, para instalación superficial, con dos lámparas tipo CFL26, con balastro para multivoltaje, similar a Sylvania Cat. UL-LED 150-CF-CFL26-2-MV-BE
</t>
  </si>
  <si>
    <t xml:space="preserve">Luminaria para instalación en plafon de Tipo D, de 1´ x 4´ con dos (2) tubos Fluorescentes tipo T8 F32 y reflector microperforado, con balastro para multivoltaje, similar a Sylvania Cat.UL-201-EO-48-2-32W-MV-BE.
</t>
  </si>
  <si>
    <t xml:space="preserve">Luminaria para instalación superficial de Tipo E, de 1´ x 4´ con dos (2) tubos Fluorescentes tipo T8 F32 y reflector microperforado, con balastro para multivoltaje, similar a Sylvania Cat.UL-705-EO-48-2-32W-MV-RA-BE.
</t>
  </si>
  <si>
    <t xml:space="preserve">Luminaria para instalación superficial de Tipo F, de 1´ x 4´ con dos (2) tubos Fluorescentes tipo T8 F32 y con balastro para multivoltaje, similar a Sylvania Cat.UL-200-EO-48-2-32W-MV-BE.
</t>
  </si>
  <si>
    <t>SUB-TOTAL  LUMINARIAS</t>
  </si>
  <si>
    <t>SISTEMA DE TIERRA</t>
  </si>
  <si>
    <t>Soldadura Exotérmica Acople a Colummna</t>
  </si>
  <si>
    <t>Soldadura Exotérmica Tipo T</t>
  </si>
  <si>
    <t>Soldadura Exotérmica Tipo Cruz</t>
  </si>
  <si>
    <t xml:space="preserve">Barra de Tierra. Instaladas en:
Cuarto de Generación
Cuarto Paneles Principal Distribucion
Cuarto de Sincronizacion
Cuarto Eléctrico Nivel 1
Cuarto Eléctrico Nivel 2
Cuarto Eléctrico Nivel 3
Cuarto Eléctrico Nivel 4
Cuarto Eléctrico Nivel 5
Cuarto Eléctrico Nivel 6
Centro de Computos
</t>
  </si>
  <si>
    <t>Varillas de Tierra de 5/8" x 8"</t>
  </si>
  <si>
    <t>Cable de Cobre #2/0 Desnudo para Sistema de Tierra</t>
  </si>
  <si>
    <t>Cable de Cobre #2 Desnudo para Sistema de Tierra</t>
  </si>
  <si>
    <t xml:space="preserve">Zanja Para sistema de tierra Longitud 495m  x Ancho 0.2m x Profundidad 0.3m
</t>
  </si>
  <si>
    <t>Relleno de reposicion</t>
  </si>
  <si>
    <t>Material Mejorador de la Resistividad</t>
  </si>
  <si>
    <t>SUB-TOTAL  SISTEMA DE TIERRA</t>
  </si>
  <si>
    <t>SALIDAS ELECTRICAS</t>
  </si>
  <si>
    <t xml:space="preserve">Salidas Cenitales:
Cajas Octagonales
Tubos  EMT de 3/4"
Conector EMT 3/4"
Coupling EMT 3/4"
Alambre THHN para calibre de Conductor ver planos  E.23, E.24
Misceláneos(Conectores, reductores, tape de diferentes colores, tornillos, abrazaderas, canaletas unistrot, abrazaderas, entre otros)
</t>
  </si>
  <si>
    <t xml:space="preserve">Interruptor Sencillos
Cajas Rectangulares  de 2 x 4"
Tubos  EMT de 3/4"
Conector EMT 3/4"
Coupling EMT 3/4"
Alambre THHN para calibre de Conductor ver planos  E.23, E.24
Interruptor Sencillo 15 Amps 
Misceláneos(Conectores, reductores, tape de diferentes colores, tornillos, abrazaderas, canaletas unistrot, abrazaderas, entre otros)
</t>
  </si>
  <si>
    <t xml:space="preserve">Interruptor Doble
Cajas Rectangulares  de 2 x 4"
Tubos  EMT de 3/4"
Conector EMT 3/4"
Coupling EMT 3/4"
Alambre THHN para calibre de Conductor ver planos  E.23, E.24
Interruptor de Doble 15 Amps
Misceláneos(Conectores, reductores, tape de diferentes colores, tornillos, abrazaderas, canaletas unistrot, abrazaderas, entre otros)
</t>
  </si>
  <si>
    <t xml:space="preserve">Interruptor 3 Vías
Cajas Rectangulares  de 2 x 4"
Tubos  EMT de 3/4"
Conector EMT 3/4"
Coupling EMT 3/4"
Alambre THHN para calibre de Conductor ver planos  E.23, E.24
Interruptor de 3 Vias c/tapa (Modus)
Misceláneos(Conectores, reductores, tape de diferentes colores, tornillos, abrazaderas, canaletas unistrot, abrazaderas, entre otros)
</t>
  </si>
  <si>
    <t>SUB-TOTAL SALIDAS ELECTRICAS</t>
  </si>
  <si>
    <t>INSTALACIONES MECANICAS GENERADORES</t>
  </si>
  <si>
    <t>Tanque de 3,000 Gls. Según Planos.</t>
  </si>
  <si>
    <t>Tubo 2" H.N. para llenado Tanque Principal</t>
  </si>
  <si>
    <t>Tubo 1 1/2 H.N. venteo Tanque Principal</t>
  </si>
  <si>
    <t>Tubo 3/4" H.N. Alimentación Gen. No. 1</t>
  </si>
  <si>
    <t>Tubo 3/4" H.N. Alimentación Gen. No. 2</t>
  </si>
  <si>
    <t>Tubo 3/4" H.N. Retorno Generadores</t>
  </si>
  <si>
    <t>Anclajes Tanque Principal</t>
  </si>
  <si>
    <t xml:space="preserve">Materiales Varios (Fitting, Soportes, Teflón, etc.).
</t>
  </si>
  <si>
    <t xml:space="preserve">Instalación de Muffler compuesto por:
1-Acople Flexible para Tuberia de 6"Ø
1-Tubo de Escape en Hierro Negro de 6"Ø
1-Silenciador tipo crítico
1-Aislamiento Tuberia en Hierro Negro de 6"Ø
</t>
  </si>
  <si>
    <t xml:space="preserve">Aislamiento para Ruido </t>
  </si>
  <si>
    <t>Lámina de Zinc Galvanizado Calibre 22</t>
  </si>
  <si>
    <t>Tanque de Diario ver Dimensiones y Detalles en Plano</t>
  </si>
  <si>
    <t>SUB-TOTAL INSTALACIONES MECANICAS GENERADORES</t>
  </si>
  <si>
    <t>ACOMETIDA TELEFONICA Y CABLE TV</t>
  </si>
  <si>
    <t xml:space="preserve">ACOMETIDA TELEFONICA Y CABLE TV DESDE PUNTO INTERCONEXION
</t>
  </si>
  <si>
    <t>Tubos IMC  3"</t>
  </si>
  <si>
    <t>Tubos PVC 3"</t>
  </si>
  <si>
    <t>Curvas IMC  3"</t>
  </si>
  <si>
    <t>Curvas PVC 3"</t>
  </si>
  <si>
    <t xml:space="preserve">Materiales Varios (Fitting, Soga, Registros, etc.).
</t>
  </si>
  <si>
    <t>SUB-TOTAL  ACOMETIDA TELEFONICA Y CABLE TV</t>
  </si>
  <si>
    <t>SUB-TOTAL  INSTALACIONES SISTEMA ELECTRICO</t>
  </si>
  <si>
    <t>RESUMEN  GENERAL:</t>
  </si>
  <si>
    <t>SUB-TOTAL  PRELIMINAR  GENERAL</t>
  </si>
  <si>
    <t>SUB-TOTAL   OBRA CIVIL</t>
  </si>
  <si>
    <t>SUB TOTAL   INSTALACIONES  SANITARIAS</t>
  </si>
  <si>
    <t>SUB TOTAL  INSTALACION  SISTEMA  DE  ACONDICIONAMIENTO  DE  AIRE</t>
  </si>
  <si>
    <t>SUB- TOTAL INSTALACION SISTEMA ELECTRICO</t>
  </si>
  <si>
    <t xml:space="preserve">SUB -TOTAL  </t>
  </si>
  <si>
    <t>LIMPIEZA FINAL</t>
  </si>
  <si>
    <t>Limpieza continua y  final</t>
  </si>
  <si>
    <t>SUB TOTAL  LIMPIEZA FINAL</t>
  </si>
  <si>
    <t>SUB-TOTAL GENERAL</t>
  </si>
  <si>
    <t>GASTOS  INDIRECTOS</t>
  </si>
  <si>
    <t>DIRECCION  TECNICA</t>
  </si>
  <si>
    <t>GASTOS ADMINISTRATIVOS</t>
  </si>
  <si>
    <t xml:space="preserve">TRANSPORTE </t>
  </si>
  <si>
    <t xml:space="preserve">SEGUROS Y FIANZAS </t>
  </si>
  <si>
    <t>LEY -616 (Liq. Y prest. Laborales)</t>
  </si>
  <si>
    <t xml:space="preserve">IMPREVISTOS </t>
  </si>
  <si>
    <t>INSPECCION  Y SUPERVISION  DE  OBRAS</t>
  </si>
  <si>
    <t>ITBIS ( 18% )</t>
  </si>
  <si>
    <t>CODIA</t>
  </si>
  <si>
    <t xml:space="preserve">ESTUDIO DE SUELOS </t>
  </si>
  <si>
    <t>PA</t>
  </si>
  <si>
    <t>LEVANTAMIENTO TOPOGRAFICO</t>
  </si>
  <si>
    <t>CONTROL DE CALIDAD  ( ROTURA DE PROBETA  )</t>
  </si>
  <si>
    <t>SUB-TOTAL GASTOS  INDIRECTOS</t>
  </si>
  <si>
    <t xml:space="preserve">TOTAL GENERAL </t>
  </si>
  <si>
    <t>NOTAS</t>
  </si>
  <si>
    <t>a)</t>
  </si>
  <si>
    <t>b)</t>
  </si>
  <si>
    <t>c)</t>
  </si>
  <si>
    <t>d)</t>
  </si>
  <si>
    <t>e)</t>
  </si>
  <si>
    <t>Santo Domingo, D. N.</t>
  </si>
  <si>
    <t>20  de  Agosto  del  2015</t>
  </si>
  <si>
    <t>yg/jg</t>
  </si>
  <si>
    <t>SUB-TOTAL DRENAJE SANITARIO</t>
  </si>
  <si>
    <t>SUB-TOTAL SUMINISTRO DE AGUA POTABLE</t>
  </si>
  <si>
    <t>RAMPA DE ACCESO A PARQUEO NIVEL CALLE</t>
  </si>
  <si>
    <t>Rampa</t>
  </si>
  <si>
    <t>Fino en piso de parqueo nivel acera</t>
  </si>
  <si>
    <t>Pintura impermeabilizante</t>
  </si>
  <si>
    <t>NIVEL 1</t>
  </si>
  <si>
    <t>TERMINACIONES</t>
  </si>
  <si>
    <t>Obra civil complementaria</t>
  </si>
  <si>
    <t>Terminaciones generales (Pañete, fraguache, cantos, etc)</t>
  </si>
  <si>
    <t xml:space="preserve">SUB-TOTAL NIVEL 1  </t>
  </si>
  <si>
    <t>Luminarias para exterior (suministro e instalacion, incluye tubo garvanizado)</t>
  </si>
  <si>
    <r>
      <t xml:space="preserve">Panel Modular Integrado  de Transferencia Automática, Sincronización y Distribución, compuesto de cinco Secciones, incluye lo siguiente:
</t>
    </r>
    <r>
      <rPr>
        <b/>
        <sz val="8"/>
        <color theme="1"/>
        <rFont val="Times New Roman"/>
        <family val="1"/>
      </rPr>
      <t>1</t>
    </r>
    <r>
      <rPr>
        <sz val="8"/>
        <color theme="1"/>
        <rFont val="Times New Roman"/>
        <family val="1"/>
      </rPr>
      <t xml:space="preserve">- Módulo de Sincronización para los dos generadores operando por demanda de carga, incluye lo siguiente:
Tubería y alambrado de control entre los generadores y panel de sincronismo.
</t>
    </r>
    <r>
      <rPr>
        <b/>
        <sz val="8"/>
        <color theme="1"/>
        <rFont val="Times New Roman"/>
        <family val="1"/>
      </rPr>
      <t>2</t>
    </r>
    <r>
      <rPr>
        <sz val="8"/>
        <color theme="1"/>
        <rFont val="Times New Roman"/>
        <family val="1"/>
      </rPr>
      <t xml:space="preserve">- Módulo de Transferencia Automática con transferencia cerrada de emergencia a normal, ver especificaciones para detalles del equipo.
</t>
    </r>
    <r>
      <rPr>
        <b/>
        <sz val="8"/>
        <color theme="1"/>
        <rFont val="Times New Roman"/>
        <family val="1"/>
      </rPr>
      <t>3</t>
    </r>
    <r>
      <rPr>
        <sz val="8"/>
        <color theme="1"/>
        <rFont val="Times New Roman"/>
        <family val="1"/>
      </rPr>
      <t xml:space="preserve">- Dos Módulo de Medición y Control con los CT´s necesarios, ver especificaciones.
</t>
    </r>
    <r>
      <rPr>
        <b/>
        <sz val="8"/>
        <color theme="1"/>
        <rFont val="Times New Roman"/>
        <family val="1"/>
      </rPr>
      <t>4-</t>
    </r>
    <r>
      <rPr>
        <sz val="8"/>
        <color theme="1"/>
        <rFont val="Times New Roman"/>
        <family val="1"/>
      </rPr>
      <t xml:space="preserve"> Módulo de Transformación, ver especificaciones para detalles del equipo, incluye lo siguiente:
Transformador  (TRP) tipo seco de manufactura Americana de 750 KVA, trifásico, primario en delta a 12,470V, 95kV BIL; secundario en estrella a 277/480V, ajuste de voltaje (taps) +/- 2 x 2.5%, alimentado radialmente.
</t>
    </r>
    <r>
      <rPr>
        <b/>
        <sz val="8"/>
        <color theme="1"/>
        <rFont val="Times New Roman"/>
        <family val="1"/>
      </rPr>
      <t>5-</t>
    </r>
    <r>
      <rPr>
        <sz val="8"/>
        <color theme="1"/>
        <rFont val="Times New Roman"/>
        <family val="1"/>
      </rPr>
      <t xml:space="preserve"> Módulo con Seccionador en media tensión, incluye lo siguiente:
Cubículo de entrada con interruptor a 630A, 24kV, 125kV BIL, 16kA, voltaje de operación 12470V, 60 Hz, aislado 100% en SF6. 
Cubículo de protección con breaker en vacío a 630A, 24kV, 125kV BIL, 16kA, voltaje de operación 12470V, 60 Hz, aislado 100% en SF6.
Facilidad para instalación de cubículo futuro para operación por dos entradas posibles en un sistema en lazo.
</t>
    </r>
    <r>
      <rPr>
        <b/>
        <sz val="8"/>
        <color theme="1"/>
        <rFont val="Times New Roman"/>
        <family val="1"/>
      </rPr>
      <t>6</t>
    </r>
    <r>
      <rPr>
        <sz val="8"/>
        <color theme="1"/>
        <rFont val="Times New Roman"/>
        <family val="1"/>
      </rPr>
      <t xml:space="preserve">- Módulo con Panel de Distribución Principal (PP), disponibilidad para 12 espacios, incluye lo siguiente:
1- Breaker de 800/3.
1- Breaker de 250/3.
1- Breaker de 225/3.
1- Breaker de 150/3.
5- Breaker de 125/3.
1- Breaker de 100/3.
1- Breaker de  60/3.
</t>
    </r>
  </si>
  <si>
    <t>VERJA</t>
  </si>
  <si>
    <t xml:space="preserve">Luminaria Tipo P1, de 1` x 4` con dos (2) tubos fluorescentes para instalación empotrada en diferentes tipos de cielo con batería de emergencia, con balastro para multivoltaje. </t>
  </si>
  <si>
    <t>Luminaria Tipo P1, de 1` x 4` con dos (2) tubos fluorescentes para instalación empotrada en diferentes tipos de cielo, con balastro para multivoltaje.</t>
  </si>
  <si>
    <t>SUMINISTRO Y COLOC. COLUMNAS DE AGUA ( incluye: suministro de tuberias y piezas, soldaduras, materiales menores y mano de obra.)</t>
  </si>
  <si>
    <t>Pedestales de columnas h = 1.00 m</t>
  </si>
  <si>
    <t>Verja perimetral (incluye porton)</t>
  </si>
  <si>
    <t>Cerramientos en huecos para ascensores</t>
  </si>
  <si>
    <t>Puertas</t>
  </si>
  <si>
    <t xml:space="preserve">                                             INSTITUTO TECNOLOGICO DE SANTO DOMINGO (INTEC)  DISTRITO  NACIONAL , REP.  DOM. .-</t>
  </si>
  <si>
    <t>(SOTERRADO EDIFICIO DE INGENIERIA)</t>
  </si>
  <si>
    <t xml:space="preserve">PRESEUP:                              PARA   LA  CONSTRUCCION  DE INFRAESTRUCTURAS ADICIONALES EN EL CAMPUS DEL </t>
  </si>
  <si>
    <t>La partida inspección y supervisión de obras pertenecen al MOPC.</t>
  </si>
  <si>
    <t>La partida imprevisto solo podrá ser utilizada previa autorización del MOPC.</t>
  </si>
  <si>
    <t>f)</t>
  </si>
  <si>
    <t>LISTADO DE PARTIDAS PREPARADO Y REVISADO POR:</t>
  </si>
  <si>
    <t>DEPARTAMENTO DE PRESUPUESTOS DE EDIFICACIONES</t>
  </si>
  <si>
    <t>PRESUPUESTO PREPARADO POR:</t>
  </si>
  <si>
    <t>Oferente</t>
  </si>
  <si>
    <t>Las cantidades de este presupuesto serán pagadas de acuerdo al levantamiento de obra a ser incluido en las cubicaciones realizadas por la supervision y aprobada por el MOPC.</t>
  </si>
  <si>
    <t>El oferente NO podrá agregar o eliminar partidas ni alterar volumetrías de este Listado.</t>
  </si>
  <si>
    <t>El oferente deberá incluir el precio unitario a cada una de las partidas incluidas en el listado de partidas y cantidades.</t>
  </si>
  <si>
    <t>Estos análisis de precios unitarios deberán contener los materiales, mano de obra, equipos, herramientas y cualquier otro insumo requerido en las especificaciones técnicas.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</si>
</sst>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(* #,##0_);_(* \(#,##0\);_(* &quot;-&quot;_);_(@_)"/>
    <numFmt numFmtId="43" formatCode="_(* #,##0.00_);_(* \(#,##0.00\);_(* &quot;-&quot;??_);_(@_)"/>
    <numFmt numFmtId="164" formatCode="#,##0.000"/>
    <numFmt numFmtId="165" formatCode="[$$-409]#,##0.00"/>
    <numFmt numFmtId="166" formatCode="#,##0.00_ ;\-#,##0.00\ "/>
    <numFmt numFmtId="167" formatCode="_-* #,##0.00\ _€_-;\-* #,##0.00\ _€_-;_-* &quot;-&quot;??\ _€_-;_-@_-"/>
    <numFmt numFmtId="168" formatCode="&quot;$&quot;#,##0.00_);[Red]\(&quot;$&quot;#,##0.00\)"/>
    <numFmt numFmtId="169" formatCode="_(&quot;$&quot;* #,##0.00_);_(&quot;$&quot;* \(#,##0.00\);_(&quot;$&quot;* &quot;-&quot;??_);_(@_)"/>
    <numFmt numFmtId="170" formatCode="_([$€-2]* #,##0.00_);_([$€-2]* \(#,##0.00\);_([$€-2]* &quot;-&quot;??_)"/>
    <numFmt numFmtId="171" formatCode="#,##0.000_);\(#,##0.000\)"/>
    <numFmt numFmtId="172" formatCode="\ 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8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8"/>
      <color indexed="62"/>
      <name val="Cambria"/>
      <family val="2"/>
    </font>
    <font>
      <sz val="11"/>
      <color indexed="16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55"/>
        <b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52"/>
        <bgColor indexed="52"/>
      </patternFill>
    </fill>
  </fills>
  <borders count="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9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41" fontId="4" fillId="0" borderId="0" applyFont="0" applyFill="0" applyBorder="0" applyAlignment="0" applyProtection="0"/>
    <xf numFmtId="4" fontId="4" fillId="0" borderId="0" applyNumberFormat="0"/>
    <xf numFmtId="0" fontId="1" fillId="0" borderId="0"/>
    <xf numFmtId="165" fontId="3" fillId="0" borderId="0"/>
    <xf numFmtId="43" fontId="2" fillId="0" borderId="0" applyFont="0" applyFill="0" applyBorder="0" applyAlignment="0" applyProtection="0"/>
    <xf numFmtId="0" fontId="4" fillId="0" borderId="0"/>
    <xf numFmtId="0" fontId="15" fillId="2" borderId="3" applyNumberFormat="0" applyAlignment="0" applyProtection="0"/>
    <xf numFmtId="167" fontId="3" fillId="0" borderId="0" applyFont="0" applyFill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17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17" fillId="2" borderId="0" applyNumberFormat="0" applyBorder="0" applyAlignment="0" applyProtection="0"/>
    <xf numFmtId="0" fontId="17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17" fillId="9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17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6" borderId="0" applyNumberFormat="0" applyBorder="0" applyAlignment="0" applyProtection="0"/>
    <xf numFmtId="0" fontId="17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13" borderId="0" applyNumberFormat="0" applyBorder="0" applyAlignment="0" applyProtection="0"/>
    <xf numFmtId="0" fontId="17" fillId="13" borderId="0" applyNumberFormat="0" applyBorder="0" applyAlignment="0" applyProtection="0"/>
    <xf numFmtId="170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4" fillId="0" borderId="0"/>
    <xf numFmtId="0" fontId="4" fillId="0" borderId="0"/>
    <xf numFmtId="4" fontId="4" fillId="0" borderId="0" applyNumberFormat="0"/>
    <xf numFmtId="0" fontId="2" fillId="0" borderId="0"/>
    <xf numFmtId="4" fontId="4" fillId="0" borderId="0" applyNumberFormat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19" fillId="14" borderId="0" applyNumberFormat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7" fillId="15" borderId="0" applyNumberFormat="0" applyBorder="0" applyAlignment="0" applyProtection="0"/>
    <xf numFmtId="0" fontId="4" fillId="0" borderId="0"/>
    <xf numFmtId="0" fontId="1" fillId="0" borderId="0"/>
    <xf numFmtId="43" fontId="2" fillId="0" borderId="0" applyFont="0" applyFill="0" applyBorder="0" applyAlignment="0" applyProtection="0"/>
    <xf numFmtId="0" fontId="4" fillId="0" borderId="0"/>
    <xf numFmtId="0" fontId="2" fillId="0" borderId="0"/>
  </cellStyleXfs>
  <cellXfs count="251">
    <xf numFmtId="0" fontId="0" fillId="0" borderId="0" xfId="0"/>
    <xf numFmtId="49" fontId="5" fillId="0" borderId="0" xfId="7" applyNumberFormat="1" applyFont="1" applyFill="1" applyAlignment="1">
      <alignment vertical="top" wrapText="1"/>
    </xf>
    <xf numFmtId="49" fontId="6" fillId="0" borderId="0" xfId="7" applyNumberFormat="1" applyFont="1" applyFill="1" applyAlignment="1">
      <alignment vertical="top" wrapText="1"/>
    </xf>
    <xf numFmtId="0" fontId="5" fillId="0" borderId="0" xfId="7" applyFont="1" applyFill="1" applyAlignment="1">
      <alignment horizontal="right" vertical="center"/>
    </xf>
    <xf numFmtId="4" fontId="5" fillId="0" borderId="0" xfId="7" applyNumberFormat="1" applyFont="1" applyFill="1" applyAlignment="1">
      <alignment horizontal="right"/>
    </xf>
    <xf numFmtId="0" fontId="6" fillId="0" borderId="0" xfId="7" applyFont="1" applyFill="1"/>
    <xf numFmtId="0" fontId="6" fillId="0" borderId="0" xfId="7" applyFont="1" applyFill="1" applyAlignment="1">
      <alignment horizontal="right" vertical="center"/>
    </xf>
    <xf numFmtId="49" fontId="6" fillId="0" borderId="0" xfId="7" applyNumberFormat="1" applyFont="1" applyFill="1" applyAlignment="1">
      <alignment horizontal="left" vertical="top" wrapText="1"/>
    </xf>
    <xf numFmtId="0" fontId="6" fillId="0" borderId="0" xfId="7" applyFont="1" applyFill="1" applyAlignment="1">
      <alignment vertical="top" wrapText="1"/>
    </xf>
    <xf numFmtId="49" fontId="6" fillId="0" borderId="0" xfId="7" applyNumberFormat="1" applyFont="1" applyFill="1" applyAlignment="1">
      <alignment vertical="top"/>
    </xf>
    <xf numFmtId="0" fontId="5" fillId="0" borderId="0" xfId="7" applyFont="1" applyFill="1" applyAlignment="1">
      <alignment vertical="top" wrapText="1"/>
    </xf>
    <xf numFmtId="0" fontId="6" fillId="0" borderId="0" xfId="7" applyFont="1" applyFill="1" applyAlignment="1">
      <alignment vertical="center" wrapText="1"/>
    </xf>
    <xf numFmtId="0" fontId="6" fillId="0" borderId="0" xfId="7" applyFont="1" applyFill="1" applyAlignment="1">
      <alignment vertical="top"/>
    </xf>
    <xf numFmtId="4" fontId="7" fillId="0" borderId="0" xfId="7" applyNumberFormat="1" applyFont="1" applyFill="1" applyAlignment="1">
      <alignment horizontal="right" vertical="top"/>
    </xf>
    <xf numFmtId="0" fontId="8" fillId="0" borderId="0" xfId="7" applyFont="1" applyFill="1" applyAlignment="1">
      <alignment vertical="top" wrapText="1"/>
    </xf>
    <xf numFmtId="49" fontId="5" fillId="0" borderId="0" xfId="7" applyNumberFormat="1" applyFont="1" applyFill="1" applyAlignment="1">
      <alignment vertical="center" wrapText="1"/>
    </xf>
    <xf numFmtId="4" fontId="6" fillId="0" borderId="0" xfId="7" applyNumberFormat="1" applyFont="1" applyFill="1" applyAlignment="1">
      <alignment horizontal="right" vertical="center"/>
    </xf>
    <xf numFmtId="49" fontId="6" fillId="0" borderId="0" xfId="7" applyNumberFormat="1" applyFont="1" applyFill="1" applyAlignment="1">
      <alignment horizontal="center" vertical="center"/>
    </xf>
    <xf numFmtId="0" fontId="6" fillId="0" borderId="0" xfId="7" applyFont="1" applyFill="1" applyAlignment="1">
      <alignment horizontal="left"/>
    </xf>
    <xf numFmtId="4" fontId="6" fillId="0" borderId="0" xfId="7" applyNumberFormat="1" applyFont="1" applyFill="1" applyAlignment="1">
      <alignment horizontal="left"/>
    </xf>
    <xf numFmtId="4" fontId="5" fillId="0" borderId="0" xfId="7" applyNumberFormat="1" applyFont="1" applyFill="1" applyAlignment="1">
      <alignment horizontal="right" vertical="center"/>
    </xf>
    <xf numFmtId="0" fontId="6" fillId="0" borderId="0" xfId="7" applyFont="1" applyFill="1" applyAlignment="1">
      <alignment horizontal="center" vertical="center"/>
    </xf>
    <xf numFmtId="49" fontId="5" fillId="0" borderId="0" xfId="7" applyNumberFormat="1" applyFont="1" applyFill="1" applyAlignment="1">
      <alignment horizontal="center" vertical="center"/>
    </xf>
    <xf numFmtId="0" fontId="6" fillId="0" borderId="0" xfId="7" applyFont="1" applyFill="1" applyAlignment="1">
      <alignment vertical="center"/>
    </xf>
    <xf numFmtId="4" fontId="7" fillId="0" borderId="0" xfId="7" applyNumberFormat="1" applyFont="1" applyFill="1" applyAlignment="1">
      <alignment horizontal="right" vertical="center"/>
    </xf>
    <xf numFmtId="4" fontId="5" fillId="0" borderId="0" xfId="7" applyNumberFormat="1" applyFont="1" applyFill="1" applyAlignment="1">
      <alignment vertical="center"/>
    </xf>
    <xf numFmtId="4" fontId="6" fillId="0" borderId="0" xfId="7" applyNumberFormat="1" applyFont="1" applyFill="1" applyAlignment="1">
      <alignment horizontal="right"/>
    </xf>
    <xf numFmtId="49" fontId="6" fillId="0" borderId="0" xfId="7" applyNumberFormat="1" applyFont="1" applyFill="1" applyAlignment="1">
      <alignment horizontal="center"/>
    </xf>
    <xf numFmtId="2" fontId="6" fillId="0" borderId="0" xfId="7" applyNumberFormat="1" applyFont="1" applyFill="1" applyAlignment="1">
      <alignment vertical="center"/>
    </xf>
    <xf numFmtId="0" fontId="6" fillId="0" borderId="0" xfId="7" applyFont="1" applyFill="1" applyAlignment="1">
      <alignment wrapText="1"/>
    </xf>
    <xf numFmtId="4" fontId="6" fillId="0" borderId="0" xfId="9" applyNumberFormat="1" applyFont="1" applyFill="1" applyAlignment="1">
      <alignment wrapText="1"/>
    </xf>
    <xf numFmtId="4" fontId="6" fillId="0" borderId="0" xfId="9" applyNumberFormat="1" applyFont="1" applyFill="1" applyAlignment="1">
      <alignment vertical="center"/>
    </xf>
    <xf numFmtId="4" fontId="6" fillId="0" borderId="0" xfId="9" applyNumberFormat="1" applyFont="1" applyFill="1" applyAlignment="1">
      <alignment horizontal="center" vertical="center"/>
    </xf>
    <xf numFmtId="4" fontId="6" fillId="0" borderId="0" xfId="9" applyNumberFormat="1" applyFont="1" applyFill="1" applyAlignment="1">
      <alignment horizontal="right" vertical="center"/>
    </xf>
    <xf numFmtId="4" fontId="6" fillId="0" borderId="0" xfId="9" applyNumberFormat="1" applyFont="1" applyFill="1" applyBorder="1" applyAlignment="1">
      <alignment vertical="center"/>
    </xf>
    <xf numFmtId="4" fontId="9" fillId="0" borderId="0" xfId="7" applyNumberFormat="1" applyFont="1" applyFill="1" applyAlignment="1">
      <alignment horizontal="right" vertical="center" wrapText="1"/>
    </xf>
    <xf numFmtId="4" fontId="9" fillId="0" borderId="0" xfId="7" applyNumberFormat="1" applyFont="1" applyFill="1" applyAlignment="1">
      <alignment vertical="center"/>
    </xf>
    <xf numFmtId="4" fontId="10" fillId="0" borderId="0" xfId="9" applyNumberFormat="1" applyFont="1" applyFill="1" applyAlignment="1">
      <alignment wrapText="1"/>
    </xf>
    <xf numFmtId="4" fontId="10" fillId="0" borderId="0" xfId="9" applyNumberFormat="1" applyFont="1" applyFill="1" applyAlignment="1">
      <alignment vertical="center"/>
    </xf>
    <xf numFmtId="4" fontId="10" fillId="0" borderId="0" xfId="9" applyNumberFormat="1" applyFont="1" applyFill="1" applyAlignment="1">
      <alignment horizontal="center" vertical="center"/>
    </xf>
    <xf numFmtId="4" fontId="10" fillId="0" borderId="0" xfId="9" applyNumberFormat="1" applyFont="1" applyFill="1" applyAlignment="1">
      <alignment horizontal="right" vertical="center"/>
    </xf>
    <xf numFmtId="4" fontId="10" fillId="0" borderId="0" xfId="9" applyNumberFormat="1" applyFont="1" applyFill="1" applyBorder="1" applyAlignment="1">
      <alignment vertical="center"/>
    </xf>
    <xf numFmtId="4" fontId="5" fillId="0" borderId="0" xfId="2" applyNumberFormat="1" applyFont="1" applyFill="1" applyBorder="1" applyAlignment="1">
      <alignment horizontal="right" vertical="center"/>
    </xf>
    <xf numFmtId="4" fontId="5" fillId="0" borderId="0" xfId="3" applyNumberFormat="1" applyFont="1" applyFill="1" applyAlignment="1">
      <alignment horizontal="right" vertical="center"/>
    </xf>
    <xf numFmtId="0" fontId="11" fillId="0" borderId="0" xfId="1" applyFont="1" applyFill="1" applyAlignment="1">
      <alignment horizontal="left"/>
    </xf>
    <xf numFmtId="0" fontId="11" fillId="0" borderId="0" xfId="1" applyFont="1" applyFill="1" applyAlignment="1"/>
    <xf numFmtId="0" fontId="6" fillId="0" borderId="0" xfId="1" applyFont="1" applyFill="1" applyAlignment="1">
      <alignment horizontal="left"/>
    </xf>
    <xf numFmtId="4" fontId="5" fillId="0" borderId="0" xfId="2" applyNumberFormat="1" applyFont="1" applyFill="1" applyBorder="1" applyAlignment="1">
      <alignment horizontal="center" vertical="center"/>
    </xf>
    <xf numFmtId="49" fontId="6" fillId="0" borderId="0" xfId="1" applyNumberFormat="1" applyFont="1" applyFill="1" applyAlignment="1">
      <alignment horizontal="right" vertical="center"/>
    </xf>
    <xf numFmtId="4" fontId="6" fillId="0" borderId="0" xfId="3" applyNumberFormat="1" applyFont="1" applyFill="1" applyAlignment="1">
      <alignment horizontal="right" vertical="center"/>
    </xf>
    <xf numFmtId="0" fontId="6" fillId="0" borderId="0" xfId="1" applyFont="1" applyFill="1"/>
    <xf numFmtId="4" fontId="5" fillId="0" borderId="0" xfId="3" applyNumberFormat="1" applyFont="1" applyFill="1" applyBorder="1" applyAlignment="1">
      <alignment horizontal="right" vertical="center"/>
    </xf>
    <xf numFmtId="0" fontId="5" fillId="0" borderId="1" xfId="4" applyFont="1" applyFill="1" applyBorder="1" applyAlignment="1">
      <alignment horizontal="right" vertical="center"/>
    </xf>
    <xf numFmtId="0" fontId="5" fillId="0" borderId="1" xfId="4" applyFont="1" applyFill="1" applyBorder="1" applyAlignment="1">
      <alignment horizontal="center" vertical="justify" wrapText="1"/>
    </xf>
    <xf numFmtId="4" fontId="5" fillId="0" borderId="1" xfId="5" applyNumberFormat="1" applyFont="1" applyFill="1" applyBorder="1" applyAlignment="1">
      <alignment horizontal="center" vertical="center"/>
    </xf>
    <xf numFmtId="4" fontId="5" fillId="0" borderId="1" xfId="4" applyNumberFormat="1" applyFont="1" applyFill="1" applyBorder="1" applyAlignment="1">
      <alignment horizontal="center" vertical="center"/>
    </xf>
    <xf numFmtId="4" fontId="5" fillId="0" borderId="1" xfId="6" applyNumberFormat="1" applyFont="1" applyFill="1" applyBorder="1" applyAlignment="1">
      <alignment horizontal="center" vertical="center"/>
    </xf>
    <xf numFmtId="4" fontId="5" fillId="0" borderId="1" xfId="3" applyNumberFormat="1" applyFont="1" applyFill="1" applyBorder="1" applyAlignment="1">
      <alignment horizontal="center" vertical="center"/>
    </xf>
    <xf numFmtId="0" fontId="6" fillId="0" borderId="0" xfId="4" applyFont="1" applyFill="1" applyAlignment="1">
      <alignment horizontal="center"/>
    </xf>
    <xf numFmtId="0" fontId="5" fillId="0" borderId="0" xfId="4" applyFont="1" applyFill="1" applyBorder="1" applyAlignment="1">
      <alignment horizontal="right" vertical="center"/>
    </xf>
    <xf numFmtId="0" fontId="5" fillId="0" borderId="0" xfId="4" applyFont="1" applyFill="1" applyBorder="1" applyAlignment="1">
      <alignment horizontal="center" vertical="justify" wrapText="1"/>
    </xf>
    <xf numFmtId="4" fontId="5" fillId="0" borderId="0" xfId="5" applyNumberFormat="1" applyFont="1" applyFill="1" applyBorder="1" applyAlignment="1">
      <alignment horizontal="right" vertical="center"/>
    </xf>
    <xf numFmtId="4" fontId="5" fillId="0" borderId="0" xfId="4" applyNumberFormat="1" applyFont="1" applyFill="1" applyBorder="1" applyAlignment="1">
      <alignment horizontal="center" vertical="center"/>
    </xf>
    <xf numFmtId="4" fontId="5" fillId="0" borderId="0" xfId="6" applyNumberFormat="1" applyFont="1" applyFill="1" applyBorder="1" applyAlignment="1">
      <alignment horizontal="right" vertical="center"/>
    </xf>
    <xf numFmtId="0" fontId="6" fillId="0" borderId="0" xfId="1" applyFont="1" applyFill="1" applyAlignment="1">
      <alignment horizontal="right" vertical="center"/>
    </xf>
    <xf numFmtId="0" fontId="6" fillId="0" borderId="0" xfId="1" applyFont="1" applyFill="1" applyAlignment="1">
      <alignment horizontal="center" vertical="center"/>
    </xf>
    <xf numFmtId="4" fontId="5" fillId="0" borderId="0" xfId="1" applyNumberFormat="1" applyFont="1" applyFill="1" applyAlignment="1">
      <alignment horizontal="right" vertical="center"/>
    </xf>
    <xf numFmtId="0" fontId="5" fillId="0" borderId="0" xfId="1" applyFont="1" applyFill="1" applyAlignment="1">
      <alignment horizontal="right" vertical="center"/>
    </xf>
    <xf numFmtId="4" fontId="9" fillId="0" borderId="0" xfId="7" applyNumberFormat="1" applyFont="1" applyFill="1" applyAlignment="1">
      <alignment horizontal="right" vertical="center"/>
    </xf>
    <xf numFmtId="49" fontId="9" fillId="0" borderId="0" xfId="7" applyNumberFormat="1" applyFont="1" applyFill="1" applyAlignment="1">
      <alignment horizontal="left" vertical="center" wrapText="1"/>
    </xf>
    <xf numFmtId="4" fontId="11" fillId="0" borderId="0" xfId="1" applyNumberFormat="1" applyFont="1" applyFill="1" applyAlignment="1">
      <alignment vertical="center"/>
    </xf>
    <xf numFmtId="49" fontId="9" fillId="0" borderId="0" xfId="7" applyNumberFormat="1" applyFont="1" applyFill="1" applyAlignment="1">
      <alignment horizontal="center" vertical="center" wrapText="1"/>
    </xf>
    <xf numFmtId="4" fontId="10" fillId="0" borderId="0" xfId="9" applyNumberFormat="1" applyFont="1" applyFill="1"/>
    <xf numFmtId="4" fontId="12" fillId="0" borderId="0" xfId="9" applyNumberFormat="1" applyFont="1" applyFill="1" applyAlignment="1">
      <alignment horizontal="left"/>
    </xf>
    <xf numFmtId="4" fontId="6" fillId="0" borderId="0" xfId="9" applyNumberFormat="1" applyFont="1" applyFill="1"/>
    <xf numFmtId="4" fontId="12" fillId="0" borderId="0" xfId="9" applyNumberFormat="1" applyFont="1" applyFill="1"/>
    <xf numFmtId="0" fontId="5" fillId="0" borderId="0" xfId="4" applyFont="1" applyFill="1" applyAlignment="1">
      <alignment wrapText="1"/>
    </xf>
    <xf numFmtId="43" fontId="5" fillId="0" borderId="0" xfId="8" applyFont="1" applyFill="1" applyAlignment="1">
      <alignment horizontal="center" vertical="center" wrapText="1"/>
    </xf>
    <xf numFmtId="0" fontId="5" fillId="0" borderId="0" xfId="4" applyFont="1" applyFill="1" applyAlignment="1">
      <alignment horizontal="center" vertical="center" wrapText="1"/>
    </xf>
    <xf numFmtId="43" fontId="5" fillId="0" borderId="0" xfId="2" applyFont="1" applyFill="1" applyAlignment="1">
      <alignment horizontal="center" vertical="center" wrapText="1"/>
    </xf>
    <xf numFmtId="43" fontId="6" fillId="0" borderId="0" xfId="2" applyFont="1" applyFill="1" applyAlignment="1">
      <alignment horizontal="center" vertical="center" wrapText="1"/>
    </xf>
    <xf numFmtId="0" fontId="5" fillId="0" borderId="0" xfId="1" applyFont="1" applyFill="1" applyAlignment="1">
      <alignment vertical="center"/>
    </xf>
    <xf numFmtId="0" fontId="10" fillId="0" borderId="0" xfId="1" applyFont="1" applyFill="1"/>
    <xf numFmtId="0" fontId="5" fillId="0" borderId="0" xfId="4" applyFont="1" applyFill="1" applyAlignment="1">
      <alignment vertical="center" wrapText="1"/>
    </xf>
    <xf numFmtId="43" fontId="5" fillId="0" borderId="0" xfId="1" applyNumberFormat="1" applyFont="1" applyFill="1" applyAlignment="1">
      <alignment horizontal="right" vertical="center"/>
    </xf>
    <xf numFmtId="4" fontId="5" fillId="0" borderId="0" xfId="1" applyNumberFormat="1" applyFont="1" applyFill="1" applyAlignment="1">
      <alignment vertical="center"/>
    </xf>
    <xf numFmtId="4" fontId="5" fillId="0" borderId="0" xfId="9" applyNumberFormat="1" applyFont="1" applyFill="1" applyBorder="1" applyAlignment="1">
      <alignment horizontal="right" vertical="center"/>
    </xf>
    <xf numFmtId="4" fontId="5" fillId="0" borderId="0" xfId="9" applyNumberFormat="1" applyFont="1" applyFill="1" applyAlignment="1">
      <alignment vertical="center"/>
    </xf>
    <xf numFmtId="0" fontId="10" fillId="0" borderId="0" xfId="9" applyFont="1" applyFill="1" applyAlignment="1">
      <alignment horizontal="right" vertical="center"/>
    </xf>
    <xf numFmtId="4" fontId="12" fillId="0" borderId="0" xfId="9" applyNumberFormat="1" applyFont="1" applyFill="1" applyAlignment="1">
      <alignment wrapText="1"/>
    </xf>
    <xf numFmtId="0" fontId="6" fillId="0" borderId="0" xfId="1" applyFont="1" applyFill="1" applyBorder="1"/>
    <xf numFmtId="4" fontId="12" fillId="0" borderId="0" xfId="9" applyNumberFormat="1" applyFont="1" applyFill="1" applyAlignment="1">
      <alignment vertical="center"/>
    </xf>
    <xf numFmtId="0" fontId="6" fillId="0" borderId="0" xfId="9" applyFont="1" applyFill="1" applyAlignment="1">
      <alignment horizontal="right" vertical="center"/>
    </xf>
    <xf numFmtId="0" fontId="12" fillId="0" borderId="0" xfId="9" applyFont="1" applyFill="1" applyAlignment="1">
      <alignment horizontal="right" vertical="center"/>
    </xf>
    <xf numFmtId="0" fontId="10" fillId="0" borderId="0" xfId="1" applyFont="1" applyFill="1" applyAlignment="1">
      <alignment horizontal="left"/>
    </xf>
    <xf numFmtId="49" fontId="10" fillId="0" borderId="0" xfId="1" applyNumberFormat="1" applyFont="1" applyFill="1" applyAlignment="1">
      <alignment horizontal="right" vertical="center"/>
    </xf>
    <xf numFmtId="0" fontId="12" fillId="0" borderId="0" xfId="1" applyFont="1" applyFill="1" applyAlignment="1">
      <alignment vertical="justify" wrapText="1"/>
    </xf>
    <xf numFmtId="4" fontId="10" fillId="0" borderId="0" xfId="3" applyNumberFormat="1" applyFont="1" applyFill="1" applyAlignment="1">
      <alignment horizontal="right" vertical="center"/>
    </xf>
    <xf numFmtId="4" fontId="10" fillId="0" borderId="0" xfId="1" applyNumberFormat="1" applyFont="1" applyFill="1" applyAlignment="1">
      <alignment horizontal="center" vertical="center"/>
    </xf>
    <xf numFmtId="4" fontId="10" fillId="0" borderId="0" xfId="3" applyNumberFormat="1" applyFont="1" applyFill="1" applyAlignment="1">
      <alignment vertical="center"/>
    </xf>
    <xf numFmtId="4" fontId="12" fillId="0" borderId="0" xfId="3" applyNumberFormat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10" fontId="10" fillId="0" borderId="0" xfId="3" applyNumberFormat="1" applyFont="1" applyFill="1" applyAlignment="1">
      <alignment horizontal="right" vertical="center"/>
    </xf>
    <xf numFmtId="0" fontId="10" fillId="0" borderId="0" xfId="1" applyFont="1" applyFill="1" applyAlignment="1">
      <alignment vertical="center"/>
    </xf>
    <xf numFmtId="0" fontId="10" fillId="0" borderId="0" xfId="1" applyFont="1" applyFill="1" applyAlignment="1">
      <alignment vertical="justify" wrapText="1"/>
    </xf>
    <xf numFmtId="0" fontId="10" fillId="0" borderId="0" xfId="1" applyFont="1" applyFill="1" applyAlignment="1">
      <alignment horizontal="left" vertical="justify" wrapText="1"/>
    </xf>
    <xf numFmtId="0" fontId="10" fillId="0" borderId="0" xfId="1" applyFont="1" applyFill="1" applyAlignment="1">
      <alignment horizontal="left" vertical="center" wrapText="1"/>
    </xf>
    <xf numFmtId="0" fontId="10" fillId="0" borderId="0" xfId="1" applyFont="1" applyFill="1" applyAlignment="1">
      <alignment horizontal="center" vertical="center" wrapText="1"/>
    </xf>
    <xf numFmtId="0" fontId="6" fillId="0" borderId="0" xfId="12" applyNumberFormat="1" applyFont="1" applyFill="1"/>
    <xf numFmtId="0" fontId="6" fillId="0" borderId="0" xfId="13" applyFont="1" applyFill="1"/>
    <xf numFmtId="1" fontId="5" fillId="0" borderId="0" xfId="1" applyNumberFormat="1" applyFont="1" applyFill="1" applyAlignment="1">
      <alignment horizontal="right" vertical="center"/>
    </xf>
    <xf numFmtId="0" fontId="6" fillId="0" borderId="0" xfId="1" applyFont="1" applyFill="1" applyBorder="1" applyAlignment="1">
      <alignment horizontal="center" vertical="center"/>
    </xf>
    <xf numFmtId="10" fontId="6" fillId="0" borderId="0" xfId="8" applyNumberFormat="1" applyFont="1" applyFill="1" applyAlignment="1">
      <alignment horizontal="right" vertical="center"/>
    </xf>
    <xf numFmtId="0" fontId="6" fillId="0" borderId="0" xfId="1" applyFont="1" applyFill="1" applyBorder="1" applyAlignment="1">
      <alignment vertical="center"/>
    </xf>
    <xf numFmtId="0" fontId="6" fillId="0" borderId="0" xfId="1" applyFont="1" applyFill="1" applyAlignment="1">
      <alignment vertical="center"/>
    </xf>
    <xf numFmtId="4" fontId="6" fillId="0" borderId="0" xfId="8" applyNumberFormat="1" applyFont="1" applyFill="1" applyAlignment="1">
      <alignment vertical="center"/>
    </xf>
    <xf numFmtId="4" fontId="10" fillId="0" borderId="0" xfId="1" applyNumberFormat="1" applyFont="1" applyFill="1" applyAlignment="1">
      <alignment vertical="center"/>
    </xf>
    <xf numFmtId="165" fontId="10" fillId="0" borderId="0" xfId="14" applyFont="1" applyFill="1"/>
    <xf numFmtId="4" fontId="5" fillId="0" borderId="0" xfId="9" applyNumberFormat="1" applyFont="1" applyFill="1" applyAlignment="1">
      <alignment wrapText="1"/>
    </xf>
    <xf numFmtId="4" fontId="6" fillId="0" borderId="0" xfId="9" applyNumberFormat="1" applyFont="1" applyFill="1" applyAlignment="1"/>
    <xf numFmtId="4" fontId="6" fillId="0" borderId="0" xfId="9" applyNumberFormat="1" applyFont="1" applyFill="1" applyAlignment="1">
      <alignment horizontal="center"/>
    </xf>
    <xf numFmtId="4" fontId="6" fillId="0" borderId="0" xfId="9" applyNumberFormat="1" applyFont="1" applyFill="1" applyAlignment="1">
      <alignment horizontal="right"/>
    </xf>
    <xf numFmtId="4" fontId="6" fillId="0" borderId="0" xfId="9" applyNumberFormat="1" applyFont="1" applyFill="1" applyBorder="1" applyAlignment="1"/>
    <xf numFmtId="0" fontId="6" fillId="0" borderId="0" xfId="9" applyFont="1" applyFill="1" applyBorder="1"/>
    <xf numFmtId="0" fontId="6" fillId="0" borderId="0" xfId="12" applyNumberFormat="1" applyFont="1" applyFill="1" applyBorder="1" applyAlignment="1">
      <alignment horizontal="right" vertical="center"/>
    </xf>
    <xf numFmtId="164" fontId="6" fillId="0" borderId="0" xfId="12" applyNumberFormat="1" applyFont="1" applyFill="1" applyAlignment="1">
      <alignment horizontal="right" vertical="center"/>
    </xf>
    <xf numFmtId="0" fontId="6" fillId="0" borderId="0" xfId="12" applyNumberFormat="1" applyFont="1" applyFill="1" applyAlignment="1">
      <alignment horizontal="right" vertical="center"/>
    </xf>
    <xf numFmtId="0" fontId="6" fillId="0" borderId="0" xfId="13" applyFont="1" applyFill="1" applyAlignment="1">
      <alignment vertical="justify" wrapText="1"/>
    </xf>
    <xf numFmtId="4" fontId="6" fillId="0" borderId="0" xfId="8" applyNumberFormat="1" applyFont="1" applyFill="1" applyAlignment="1"/>
    <xf numFmtId="4" fontId="6" fillId="0" borderId="0" xfId="13" applyNumberFormat="1" applyFont="1" applyFill="1" applyAlignment="1">
      <alignment horizontal="center"/>
    </xf>
    <xf numFmtId="4" fontId="6" fillId="0" borderId="0" xfId="8" applyNumberFormat="1" applyFont="1" applyFill="1" applyAlignment="1">
      <alignment horizontal="right"/>
    </xf>
    <xf numFmtId="4" fontId="5" fillId="0" borderId="0" xfId="8" applyNumberFormat="1" applyFont="1" applyFill="1" applyAlignment="1"/>
    <xf numFmtId="2" fontId="12" fillId="0" borderId="0" xfId="14" applyNumberFormat="1" applyFont="1" applyFill="1" applyAlignment="1">
      <alignment horizontal="right" vertical="center"/>
    </xf>
    <xf numFmtId="165" fontId="12" fillId="0" borderId="0" xfId="14" applyFont="1" applyFill="1" applyAlignment="1">
      <alignment horizontal="center"/>
    </xf>
    <xf numFmtId="166" fontId="10" fillId="0" borderId="0" xfId="15" applyNumberFormat="1" applyFont="1" applyFill="1" applyAlignment="1"/>
    <xf numFmtId="166" fontId="10" fillId="0" borderId="0" xfId="14" applyNumberFormat="1" applyFont="1" applyFill="1" applyAlignment="1">
      <alignment horizontal="center"/>
    </xf>
    <xf numFmtId="166" fontId="12" fillId="0" borderId="0" xfId="15" applyNumberFormat="1" applyFont="1" applyFill="1" applyAlignment="1"/>
    <xf numFmtId="166" fontId="12" fillId="0" borderId="0" xfId="15" applyNumberFormat="1" applyFont="1" applyFill="1" applyAlignment="1">
      <alignment vertical="top"/>
    </xf>
    <xf numFmtId="165" fontId="10" fillId="0" borderId="0" xfId="14" applyFont="1" applyFill="1" applyAlignment="1">
      <alignment horizontal="center"/>
    </xf>
    <xf numFmtId="166" fontId="12" fillId="0" borderId="0" xfId="14" applyNumberFormat="1" applyFont="1" applyFill="1" applyAlignment="1">
      <alignment vertical="top"/>
    </xf>
    <xf numFmtId="0" fontId="10" fillId="0" borderId="0" xfId="0" applyFont="1" applyFill="1"/>
    <xf numFmtId="166" fontId="10" fillId="0" borderId="0" xfId="15" applyNumberFormat="1" applyFont="1" applyFill="1" applyAlignment="1">
      <alignment horizontal="right"/>
    </xf>
    <xf numFmtId="166" fontId="10" fillId="0" borderId="0" xfId="14" applyNumberFormat="1" applyFont="1" applyFill="1" applyAlignment="1">
      <alignment horizontal="right"/>
    </xf>
    <xf numFmtId="166" fontId="12" fillId="0" borderId="0" xfId="14" applyNumberFormat="1" applyFont="1" applyFill="1" applyAlignment="1">
      <alignment horizontal="right" vertical="top"/>
    </xf>
    <xf numFmtId="4" fontId="12" fillId="0" borderId="0" xfId="14" applyNumberFormat="1" applyFont="1" applyFill="1"/>
    <xf numFmtId="165" fontId="10" fillId="0" borderId="0" xfId="14" applyFont="1" applyFill="1" applyAlignment="1"/>
    <xf numFmtId="166" fontId="12" fillId="0" borderId="0" xfId="14" applyNumberFormat="1" applyFont="1" applyFill="1" applyAlignment="1"/>
    <xf numFmtId="166" fontId="10" fillId="0" borderId="0" xfId="15" applyNumberFormat="1" applyFont="1" applyFill="1" applyAlignment="1">
      <alignment horizontal="right" vertical="center"/>
    </xf>
    <xf numFmtId="166" fontId="10" fillId="0" borderId="0" xfId="15" applyNumberFormat="1" applyFont="1" applyFill="1" applyAlignment="1">
      <alignment horizontal="center" vertical="top"/>
    </xf>
    <xf numFmtId="166" fontId="10" fillId="0" borderId="0" xfId="15" applyNumberFormat="1" applyFont="1" applyFill="1" applyAlignment="1">
      <alignment horizontal="center"/>
    </xf>
    <xf numFmtId="166" fontId="12" fillId="0" borderId="0" xfId="15" applyNumberFormat="1" applyFont="1" applyFill="1" applyAlignment="1">
      <alignment horizontal="right" vertical="center"/>
    </xf>
    <xf numFmtId="166" fontId="12" fillId="0" borderId="0" xfId="15" applyNumberFormat="1" applyFont="1" applyFill="1" applyAlignment="1">
      <alignment horizontal="center" vertical="top"/>
    </xf>
    <xf numFmtId="166" fontId="12" fillId="0" borderId="0" xfId="15" applyNumberFormat="1" applyFont="1" applyFill="1" applyAlignment="1">
      <alignment horizontal="center"/>
    </xf>
    <xf numFmtId="166" fontId="12" fillId="0" borderId="0" xfId="15" applyNumberFormat="1" applyFont="1" applyFill="1" applyAlignment="1">
      <alignment horizontal="right"/>
    </xf>
    <xf numFmtId="4" fontId="12" fillId="0" borderId="0" xfId="16" applyNumberFormat="1" applyFont="1" applyFill="1"/>
    <xf numFmtId="0" fontId="10" fillId="0" borderId="0" xfId="16" applyFont="1" applyFill="1"/>
    <xf numFmtId="0" fontId="10" fillId="0" borderId="0" xfId="16" applyFont="1" applyFill="1" applyAlignment="1">
      <alignment horizontal="right" vertical="center"/>
    </xf>
    <xf numFmtId="0" fontId="10" fillId="0" borderId="0" xfId="14" applyNumberFormat="1" applyFont="1" applyFill="1" applyAlignment="1">
      <alignment horizontal="center"/>
    </xf>
    <xf numFmtId="4" fontId="6" fillId="0" borderId="0" xfId="11" applyNumberFormat="1" applyFont="1" applyFill="1" applyBorder="1" applyAlignment="1">
      <alignment horizontal="left"/>
    </xf>
    <xf numFmtId="4" fontId="5" fillId="0" borderId="0" xfId="11" applyNumberFormat="1" applyFont="1" applyFill="1" applyBorder="1" applyAlignment="1"/>
    <xf numFmtId="4" fontId="6" fillId="0" borderId="0" xfId="1" applyNumberFormat="1" applyFont="1" applyFill="1" applyAlignment="1">
      <alignment horizontal="left"/>
    </xf>
    <xf numFmtId="0" fontId="6" fillId="0" borderId="0" xfId="1" applyFont="1" applyFill="1" applyBorder="1" applyAlignment="1">
      <alignment horizontal="left"/>
    </xf>
    <xf numFmtId="4" fontId="6" fillId="0" borderId="0" xfId="1" applyNumberFormat="1" applyFont="1" applyFill="1" applyBorder="1" applyAlignment="1">
      <alignment horizontal="left"/>
    </xf>
    <xf numFmtId="4" fontId="5" fillId="0" borderId="0" xfId="1" applyNumberFormat="1" applyFont="1" applyFill="1" applyBorder="1" applyAlignment="1"/>
    <xf numFmtId="4" fontId="6" fillId="0" borderId="0" xfId="1" applyNumberFormat="1" applyFont="1" applyFill="1" applyAlignment="1">
      <alignment horizontal="right"/>
    </xf>
    <xf numFmtId="4" fontId="6" fillId="0" borderId="0" xfId="1" applyNumberFormat="1" applyFont="1" applyFill="1" applyAlignment="1">
      <alignment horizontal="center"/>
    </xf>
    <xf numFmtId="4" fontId="5" fillId="0" borderId="0" xfId="1" applyNumberFormat="1" applyFont="1" applyFill="1" applyAlignment="1"/>
    <xf numFmtId="0" fontId="6" fillId="0" borderId="0" xfId="1" applyFont="1" applyFill="1" applyAlignment="1">
      <alignment horizontal="left" vertical="top" wrapText="1"/>
    </xf>
    <xf numFmtId="0" fontId="6" fillId="0" borderId="0" xfId="1" applyFont="1" applyFill="1" applyAlignment="1">
      <alignment horizontal="left" vertical="center" wrapText="1"/>
    </xf>
    <xf numFmtId="0" fontId="6" fillId="0" borderId="0" xfId="12" applyNumberFormat="1" applyFont="1" applyFill="1" applyAlignment="1">
      <alignment horizontal="left" vertical="center" wrapText="1"/>
    </xf>
    <xf numFmtId="0" fontId="6" fillId="0" borderId="0" xfId="13" applyFont="1" applyFill="1" applyAlignment="1">
      <alignment horizontal="left" vertical="justify" wrapText="1"/>
    </xf>
    <xf numFmtId="4" fontId="6" fillId="0" borderId="0" xfId="13" applyNumberFormat="1" applyFont="1" applyFill="1" applyAlignment="1">
      <alignment horizontal="center" vertical="center"/>
    </xf>
    <xf numFmtId="4" fontId="6" fillId="0" borderId="0" xfId="8" applyNumberFormat="1" applyFont="1" applyFill="1" applyAlignment="1">
      <alignment horizontal="right" vertical="center"/>
    </xf>
    <xf numFmtId="4" fontId="5" fillId="0" borderId="0" xfId="8" applyNumberFormat="1" applyFont="1" applyFill="1" applyAlignment="1">
      <alignment vertical="center"/>
    </xf>
    <xf numFmtId="166" fontId="10" fillId="0" borderId="0" xfId="15" applyNumberFormat="1" applyFont="1" applyFill="1" applyAlignment="1">
      <alignment vertical="center"/>
    </xf>
    <xf numFmtId="166" fontId="10" fillId="0" borderId="0" xfId="14" applyNumberFormat="1" applyFont="1" applyFill="1" applyAlignment="1">
      <alignment horizontal="center" vertical="center"/>
    </xf>
    <xf numFmtId="166" fontId="12" fillId="0" borderId="0" xfId="15" applyNumberFormat="1" applyFont="1" applyFill="1" applyAlignment="1">
      <alignment vertical="center"/>
    </xf>
    <xf numFmtId="166" fontId="10" fillId="0" borderId="0" xfId="14" applyNumberFormat="1" applyFont="1" applyFill="1" applyAlignment="1">
      <alignment horizontal="center" vertical="top"/>
    </xf>
    <xf numFmtId="166" fontId="10" fillId="0" borderId="0" xfId="14" applyNumberFormat="1" applyFont="1" applyFill="1" applyAlignment="1">
      <alignment horizontal="right" vertical="center"/>
    </xf>
    <xf numFmtId="166" fontId="12" fillId="0" borderId="0" xfId="14" applyNumberFormat="1" applyFont="1" applyFill="1" applyAlignment="1">
      <alignment horizontal="right" vertical="center"/>
    </xf>
    <xf numFmtId="166" fontId="10" fillId="0" borderId="0" xfId="14" applyNumberFormat="1" applyFont="1" applyFill="1" applyAlignment="1">
      <alignment vertical="center"/>
    </xf>
    <xf numFmtId="166" fontId="12" fillId="0" borderId="0" xfId="14" applyNumberFormat="1" applyFont="1" applyFill="1" applyAlignment="1">
      <alignment vertical="center"/>
    </xf>
    <xf numFmtId="166" fontId="10" fillId="0" borderId="0" xfId="15" applyNumberFormat="1" applyFont="1" applyFill="1" applyAlignment="1">
      <alignment horizontal="center" vertical="center"/>
    </xf>
    <xf numFmtId="166" fontId="12" fillId="0" borderId="0" xfId="15" applyNumberFormat="1" applyFont="1" applyFill="1" applyAlignment="1">
      <alignment horizontal="center" vertical="center"/>
    </xf>
    <xf numFmtId="0" fontId="10" fillId="0" borderId="0" xfId="16" applyFont="1" applyFill="1" applyAlignment="1">
      <alignment horizontal="center"/>
    </xf>
    <xf numFmtId="0" fontId="10" fillId="0" borderId="0" xfId="14" applyNumberFormat="1" applyFont="1" applyFill="1" applyAlignment="1">
      <alignment horizontal="center" vertical="center"/>
    </xf>
    <xf numFmtId="0" fontId="10" fillId="0" borderId="0" xfId="14" applyNumberFormat="1" applyFont="1" applyFill="1" applyAlignment="1">
      <alignment vertical="center"/>
    </xf>
    <xf numFmtId="4" fontId="5" fillId="0" borderId="0" xfId="11" applyNumberFormat="1" applyFont="1" applyFill="1" applyBorder="1" applyAlignment="1">
      <alignment horizontal="left" vertical="center"/>
    </xf>
    <xf numFmtId="4" fontId="6" fillId="0" borderId="0" xfId="11" applyNumberFormat="1" applyFont="1" applyFill="1" applyBorder="1" applyAlignment="1">
      <alignment horizontal="left" vertical="center"/>
    </xf>
    <xf numFmtId="4" fontId="5" fillId="0" borderId="0" xfId="1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4" fontId="5" fillId="0" borderId="0" xfId="1" applyNumberFormat="1" applyFont="1" applyFill="1" applyBorder="1" applyAlignment="1">
      <alignment vertical="center"/>
    </xf>
    <xf numFmtId="0" fontId="5" fillId="0" borderId="0" xfId="1" applyFont="1" applyFill="1" applyAlignment="1">
      <alignment horizontal="left" vertical="center"/>
    </xf>
    <xf numFmtId="4" fontId="6" fillId="0" borderId="0" xfId="1" applyNumberFormat="1" applyFont="1" applyFill="1" applyAlignment="1">
      <alignment horizontal="right" vertical="center"/>
    </xf>
    <xf numFmtId="4" fontId="6" fillId="0" borderId="0" xfId="1" applyNumberFormat="1" applyFont="1" applyFill="1" applyAlignment="1">
      <alignment horizontal="center" vertical="center"/>
    </xf>
    <xf numFmtId="0" fontId="10" fillId="0" borderId="0" xfId="1" applyFont="1" applyFill="1" applyAlignment="1">
      <alignment vertical="center" wrapText="1"/>
    </xf>
    <xf numFmtId="0" fontId="5" fillId="0" borderId="0" xfId="1" applyFont="1" applyFill="1" applyAlignment="1">
      <alignment horizontal="left"/>
    </xf>
    <xf numFmtId="0" fontId="5" fillId="0" borderId="0" xfId="1" applyFont="1" applyFill="1" applyAlignment="1">
      <alignment horizontal="center"/>
    </xf>
    <xf numFmtId="4" fontId="9" fillId="0" borderId="0" xfId="7" applyNumberFormat="1" applyFont="1" applyFill="1" applyAlignment="1">
      <alignment horizontal="right" vertical="center" wrapText="1"/>
    </xf>
    <xf numFmtId="165" fontId="10" fillId="0" borderId="0" xfId="14" applyFont="1" applyFill="1" applyAlignment="1">
      <alignment horizontal="center"/>
    </xf>
    <xf numFmtId="166" fontId="10" fillId="0" borderId="0" xfId="15" applyNumberFormat="1" applyFont="1" applyFill="1" applyAlignment="1">
      <alignment horizontal="center" vertical="top"/>
    </xf>
    <xf numFmtId="0" fontId="4" fillId="0" borderId="0" xfId="9" applyFont="1" applyFill="1" applyAlignment="1" applyProtection="1">
      <alignment horizontal="right" vertical="center"/>
    </xf>
    <xf numFmtId="0" fontId="4" fillId="0" borderId="0" xfId="12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horizontal="right" vertical="center"/>
    </xf>
    <xf numFmtId="164" fontId="4" fillId="0" borderId="0" xfId="12" applyNumberFormat="1" applyFont="1" applyFill="1" applyAlignment="1" applyProtection="1">
      <alignment horizontal="right" vertical="center"/>
    </xf>
    <xf numFmtId="166" fontId="10" fillId="0" borderId="0" xfId="15" applyNumberFormat="1" applyFont="1" applyFill="1" applyAlignment="1">
      <alignment vertical="top"/>
    </xf>
    <xf numFmtId="166" fontId="10" fillId="0" borderId="0" xfId="14" applyNumberFormat="1" applyFont="1" applyFill="1" applyAlignment="1">
      <alignment vertical="top"/>
    </xf>
    <xf numFmtId="0" fontId="10" fillId="0" borderId="2" xfId="1" applyFont="1" applyFill="1" applyBorder="1"/>
    <xf numFmtId="165" fontId="12" fillId="0" borderId="2" xfId="14" applyFont="1" applyFill="1" applyBorder="1" applyAlignment="1">
      <alignment horizontal="center"/>
    </xf>
    <xf numFmtId="166" fontId="10" fillId="0" borderId="2" xfId="14" applyNumberFormat="1" applyFont="1" applyFill="1" applyBorder="1" applyAlignment="1">
      <alignment horizontal="center"/>
    </xf>
    <xf numFmtId="166" fontId="12" fillId="0" borderId="2" xfId="15" applyNumberFormat="1" applyFont="1" applyFill="1" applyBorder="1" applyAlignment="1"/>
    <xf numFmtId="0" fontId="10" fillId="0" borderId="0" xfId="16" applyFont="1" applyFill="1" applyAlignment="1"/>
    <xf numFmtId="0" fontId="10" fillId="0" borderId="0" xfId="14" applyNumberFormat="1" applyFont="1" applyFill="1" applyAlignment="1"/>
    <xf numFmtId="166" fontId="14" fillId="0" borderId="0" xfId="15" applyNumberFormat="1" applyFont="1" applyFill="1" applyAlignment="1">
      <alignment horizontal="center" vertical="top"/>
    </xf>
    <xf numFmtId="166" fontId="12" fillId="0" borderId="2" xfId="15" applyNumberFormat="1" applyFont="1" applyFill="1" applyBorder="1" applyAlignment="1">
      <alignment vertical="top"/>
    </xf>
    <xf numFmtId="4" fontId="5" fillId="0" borderId="0" xfId="1" applyNumberFormat="1" applyFont="1" applyFill="1" applyBorder="1" applyAlignment="1">
      <alignment horizontal="left" vertical="center"/>
    </xf>
    <xf numFmtId="2" fontId="5" fillId="0" borderId="0" xfId="1" applyNumberFormat="1" applyFont="1" applyFill="1" applyBorder="1" applyAlignment="1">
      <alignment horizontal="left" vertical="center"/>
    </xf>
    <xf numFmtId="0" fontId="5" fillId="0" borderId="0" xfId="1" applyFont="1" applyFill="1" applyAlignment="1">
      <alignment horizontal="center"/>
    </xf>
    <xf numFmtId="49" fontId="5" fillId="0" borderId="0" xfId="1" applyNumberFormat="1" applyFont="1" applyFill="1" applyAlignment="1">
      <alignment horizontal="left" vertical="center"/>
    </xf>
    <xf numFmtId="4" fontId="5" fillId="0" borderId="0" xfId="7" applyNumberFormat="1" applyFont="1" applyFill="1" applyAlignment="1">
      <alignment horizontal="right"/>
    </xf>
    <xf numFmtId="0" fontId="5" fillId="0" borderId="0" xfId="1" applyFont="1" applyFill="1" applyAlignment="1">
      <alignment horizontal="left"/>
    </xf>
    <xf numFmtId="4" fontId="9" fillId="0" borderId="0" xfId="7" applyNumberFormat="1" applyFont="1" applyFill="1" applyAlignment="1">
      <alignment horizontal="right" vertical="top"/>
    </xf>
    <xf numFmtId="4" fontId="9" fillId="0" borderId="0" xfId="7" applyNumberFormat="1" applyFont="1" applyFill="1" applyAlignment="1">
      <alignment horizontal="center" vertical="center" wrapText="1"/>
    </xf>
    <xf numFmtId="4" fontId="9" fillId="0" borderId="0" xfId="7" applyNumberFormat="1" applyFont="1" applyFill="1" applyAlignment="1">
      <alignment horizontal="center" vertical="center"/>
    </xf>
    <xf numFmtId="4" fontId="7" fillId="0" borderId="0" xfId="7" applyNumberFormat="1" applyFont="1" applyFill="1" applyAlignment="1">
      <alignment horizontal="right" vertical="top"/>
    </xf>
    <xf numFmtId="0" fontId="10" fillId="0" borderId="0" xfId="1" applyFont="1" applyFill="1" applyAlignment="1">
      <alignment horizontal="left" vertical="justify" wrapText="1"/>
    </xf>
    <xf numFmtId="0" fontId="6" fillId="0" borderId="0" xfId="1" applyFont="1" applyFill="1" applyBorder="1" applyAlignment="1">
      <alignment horizontal="left" vertical="justify"/>
    </xf>
    <xf numFmtId="0" fontId="6" fillId="0" borderId="0" xfId="1" applyFont="1" applyFill="1" applyAlignment="1">
      <alignment horizontal="left" vertical="center" wrapText="1"/>
    </xf>
    <xf numFmtId="0" fontId="10" fillId="0" borderId="0" xfId="10" applyFont="1" applyFill="1" applyAlignment="1">
      <alignment horizontal="left"/>
    </xf>
    <xf numFmtId="49" fontId="5" fillId="0" borderId="0" xfId="7" applyNumberFormat="1" applyFont="1" applyFill="1" applyAlignment="1">
      <alignment horizontal="left" vertical="top" wrapText="1"/>
    </xf>
    <xf numFmtId="4" fontId="9" fillId="0" borderId="0" xfId="7" applyNumberFormat="1" applyFont="1" applyFill="1" applyAlignment="1">
      <alignment horizontal="right" vertical="center" wrapText="1"/>
    </xf>
    <xf numFmtId="0" fontId="5" fillId="0" borderId="0" xfId="4" applyFont="1" applyFill="1" applyAlignment="1">
      <alignment horizontal="left" vertical="center" wrapText="1"/>
    </xf>
    <xf numFmtId="4" fontId="5" fillId="0" borderId="0" xfId="9" applyNumberFormat="1" applyFont="1" applyFill="1" applyAlignment="1">
      <alignment horizontal="right" wrapText="1"/>
    </xf>
    <xf numFmtId="4" fontId="5" fillId="0" borderId="0" xfId="7" applyNumberFormat="1" applyFont="1" applyFill="1" applyAlignment="1">
      <alignment horizontal="right" vertical="top"/>
    </xf>
    <xf numFmtId="4" fontId="12" fillId="0" borderId="0" xfId="7" applyNumberFormat="1" applyFont="1" applyFill="1" applyAlignment="1">
      <alignment horizontal="left" vertical="top" wrapText="1"/>
    </xf>
    <xf numFmtId="4" fontId="9" fillId="0" borderId="0" xfId="7" applyNumberFormat="1" applyFont="1" applyFill="1" applyAlignment="1">
      <alignment horizontal="right"/>
    </xf>
    <xf numFmtId="49" fontId="9" fillId="0" borderId="0" xfId="7" applyNumberFormat="1" applyFont="1" applyFill="1" applyAlignment="1">
      <alignment horizontal="center" vertical="center" wrapText="1"/>
    </xf>
    <xf numFmtId="4" fontId="7" fillId="0" borderId="0" xfId="7" applyNumberFormat="1" applyFont="1" applyFill="1" applyAlignment="1">
      <alignment horizontal="right"/>
    </xf>
    <xf numFmtId="49" fontId="5" fillId="0" borderId="0" xfId="7" applyNumberFormat="1" applyFont="1" applyFill="1" applyAlignment="1">
      <alignment horizontal="left" vertical="center" wrapText="1"/>
    </xf>
    <xf numFmtId="4" fontId="5" fillId="0" borderId="0" xfId="11" applyNumberFormat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0" xfId="1" applyFont="1" applyFill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0" fillId="0" borderId="0" xfId="0"/>
    <xf numFmtId="0" fontId="4" fillId="0" borderId="0" xfId="12" applyNumberFormat="1" applyFont="1" applyFill="1"/>
    <xf numFmtId="0" fontId="6" fillId="0" borderId="0" xfId="0" applyFont="1" applyFill="1" applyBorder="1" applyAlignment="1">
      <alignment wrapText="1"/>
    </xf>
    <xf numFmtId="0" fontId="4" fillId="0" borderId="0" xfId="12" applyNumberFormat="1" applyFont="1" applyFill="1" applyAlignment="1">
      <alignment vertical="center" wrapText="1"/>
    </xf>
    <xf numFmtId="0" fontId="0" fillId="0" borderId="0" xfId="0" applyAlignment="1"/>
    <xf numFmtId="0" fontId="6" fillId="0" borderId="0" xfId="0" applyFont="1" applyAlignment="1">
      <alignment vertical="center"/>
    </xf>
  </cellXfs>
  <cellStyles count="98">
    <cellStyle name="Celda de comprobación 2" xfId="17"/>
    <cellStyle name="Comma 2" xfId="18"/>
    <cellStyle name="Énfasis 1" xfId="19"/>
    <cellStyle name="Énfasis 2" xfId="20"/>
    <cellStyle name="Énfasis 3" xfId="21"/>
    <cellStyle name="Énfasis1 - 20%" xfId="22"/>
    <cellStyle name="Énfasis1 - 40%" xfId="23"/>
    <cellStyle name="Énfasis1 - 60%" xfId="24"/>
    <cellStyle name="Énfasis2 - 20%" xfId="25"/>
    <cellStyle name="Énfasis2 - 40%" xfId="26"/>
    <cellStyle name="Énfasis2 - 60%" xfId="27"/>
    <cellStyle name="Énfasis2 2" xfId="28"/>
    <cellStyle name="Énfasis3 - 20%" xfId="29"/>
    <cellStyle name="Énfasis3 - 40%" xfId="30"/>
    <cellStyle name="Énfasis3 - 60%" xfId="31"/>
    <cellStyle name="Énfasis4 - 20%" xfId="32"/>
    <cellStyle name="Énfasis4 - 40%" xfId="33"/>
    <cellStyle name="Énfasis4 - 60%" xfId="34"/>
    <cellStyle name="Énfasis5 - 20%" xfId="35"/>
    <cellStyle name="Énfasis5 - 40%" xfId="36"/>
    <cellStyle name="Énfasis5 - 60%" xfId="37"/>
    <cellStyle name="Énfasis6 - 20%" xfId="38"/>
    <cellStyle name="Énfasis6 - 40%" xfId="39"/>
    <cellStyle name="Énfasis6 - 60%" xfId="40"/>
    <cellStyle name="Énfasis6 2" xfId="92"/>
    <cellStyle name="Euro" xfId="41"/>
    <cellStyle name="Incorrecto 2" xfId="86"/>
    <cellStyle name="Millares [0] 2" xfId="43"/>
    <cellStyle name="Millares [0] 3" xfId="11"/>
    <cellStyle name="Millares [0] 5" xfId="5"/>
    <cellStyle name="Millares 10" xfId="44"/>
    <cellStyle name="Millares 10 2" xfId="8"/>
    <cellStyle name="Millares 10 2 2" xfId="91"/>
    <cellStyle name="Millares 11" xfId="45"/>
    <cellStyle name="Millares 12" xfId="46"/>
    <cellStyle name="Millares 12 2" xfId="90"/>
    <cellStyle name="Millares 13" xfId="47"/>
    <cellStyle name="Millares 14" xfId="48"/>
    <cellStyle name="Millares 15" xfId="49"/>
    <cellStyle name="Millares 16" xfId="50"/>
    <cellStyle name="Millares 17" xfId="42"/>
    <cellStyle name="Millares 2" xfId="2"/>
    <cellStyle name="Millares 2 2" xfId="51"/>
    <cellStyle name="Millares 2 2 2 2" xfId="15"/>
    <cellStyle name="Millares 2 3" xfId="52"/>
    <cellStyle name="Millares 2 3 2" xfId="88"/>
    <cellStyle name="Millares 2 4" xfId="53"/>
    <cellStyle name="Millares 2 5" xfId="95"/>
    <cellStyle name="Millares 3" xfId="54"/>
    <cellStyle name="Millares 3 2" xfId="55"/>
    <cellStyle name="Millares 3 2 2" xfId="3"/>
    <cellStyle name="Millares 3 2 3" xfId="89"/>
    <cellStyle name="Millares 4" xfId="56"/>
    <cellStyle name="Millares 5" xfId="57"/>
    <cellStyle name="Millares 5 2" xfId="58"/>
    <cellStyle name="Millares 5 3" xfId="59"/>
    <cellStyle name="Millares 6" xfId="60"/>
    <cellStyle name="Millares 7" xfId="61"/>
    <cellStyle name="Millares 7 2" xfId="62"/>
    <cellStyle name="Millares 8" xfId="63"/>
    <cellStyle name="Millares 9" xfId="6"/>
    <cellStyle name="Moneda 2" xfId="64"/>
    <cellStyle name="Moneda 2 2" xfId="65"/>
    <cellStyle name="Moneda 3" xfId="66"/>
    <cellStyle name="Normal" xfId="0" builtinId="0"/>
    <cellStyle name="Normal 10" xfId="1"/>
    <cellStyle name="Normal 13" xfId="13"/>
    <cellStyle name="Normal 15" xfId="14"/>
    <cellStyle name="Normal 18" xfId="94"/>
    <cellStyle name="Normal 2" xfId="67"/>
    <cellStyle name="Normal 2 2" xfId="4"/>
    <cellStyle name="Normal 2 2 2 2" xfId="10"/>
    <cellStyle name="Normal 2 2 3 2" xfId="84"/>
    <cellStyle name="Normal 2 3" xfId="68"/>
    <cellStyle name="Normal 2 4" xfId="87"/>
    <cellStyle name="Normal 3" xfId="69"/>
    <cellStyle name="Normal 3 2" xfId="70"/>
    <cellStyle name="Normal 3 2 2" xfId="97"/>
    <cellStyle name="Normal 4" xfId="71"/>
    <cellStyle name="Normal 4 2" xfId="7"/>
    <cellStyle name="Normal 5" xfId="72"/>
    <cellStyle name="Normal 6" xfId="73"/>
    <cellStyle name="Normal 6 2" xfId="93"/>
    <cellStyle name="Normal 7" xfId="74"/>
    <cellStyle name="Normal 8" xfId="83"/>
    <cellStyle name="Normal 8 2" xfId="9"/>
    <cellStyle name="Normal 9" xfId="85"/>
    <cellStyle name="Normal 9 2" xfId="96"/>
    <cellStyle name="Normal_EDIFICIO VILLA OLIMPICA" xfId="12"/>
    <cellStyle name="Normal_RESIDENCIAL SAN ANDRES 2" xfId="16"/>
    <cellStyle name="Porcentaje 2" xfId="75"/>
    <cellStyle name="Porcentaje 3" xfId="76"/>
    <cellStyle name="Porcentual 2" xfId="77"/>
    <cellStyle name="Porcentual 3" xfId="78"/>
    <cellStyle name="Porcentual 4" xfId="79"/>
    <cellStyle name="Porcentual 5" xfId="80"/>
    <cellStyle name="Porcentual 6" xfId="81"/>
    <cellStyle name="Título de hoja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0</xdr:row>
      <xdr:rowOff>142875</xdr:rowOff>
    </xdr:from>
    <xdr:to>
      <xdr:col>6</xdr:col>
      <xdr:colOff>234661</xdr:colOff>
      <xdr:row>2</xdr:row>
      <xdr:rowOff>95250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142875"/>
          <a:ext cx="1120486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rtidas%20Electricas%20Terminaci&#243;n%20Construcci&#243;n%20Albergue%20Ni&#241;os%20Huerfanos%20de%20Moc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NALD%20PC%20VOL%202\METRO\INGENIERIA%20METALICA\PASARELA%20ESTACION%20ISABELA\PASARELA%20PEATONAL%20ESTACION%20ISABEL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DATOSCUB\Proyectos%20Especiales\Obras%20Sector%20Salud%20(H-S)%202000\NORTE\Santiago\Cub.%20Reparacion%20Sub-centro%20de%20Salud%20Licey,%20Santiago%20(2)(Incremento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NICO-JOMARU\Users\Public\Documents\2006%2001%20Ene%20Text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CANADA%20REPARTO%20PERALTA\CUBICACION%20FINAL%20ETAPA%201%20rev.%2022%20ENE%20200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18\Users\Users\supervision\AppData\Local\Microsoft\Windows\Temporary%20Internet%20Files\Low\Content.IE5\ALDN6VTN\CARPETA%20GENERAL\San%20Francisco%20de%20Macoris\Analisis%20de%20Precios%20Unitari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efs01\kfwpresupuesto\Documents%20and%20Settings\Soraya%20%20Mora\My%20Documents\SEE-KFW\BAHORUCO%20(NEIBA)\Documentos%20Soraya\SEE-2003\A.%20DE%20C.%20ARROYO%20PALM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va%20L.%20JImenez%20Pagan\My%20Documents\Banco%20Central\Martin%20Fernandez%20-%20Calles\Presup.%20dise&#241;o%20original%20(30-mar-04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jgonzalez\My%20Documents\OBRAS%20PUBLICAS%202011----PROYECTO\New%20Folder\DESTACAMENTO%20PADRE%20LAS%20CASAS\PRESUPUESTO%20CUARTEL%20P.N%20PADRE%20LAS%20CASAS\curso%20codia\Analisis%20de%20costos%20actualizado%20Jomaru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CARPETAS%20DEPTO.%20PRESUPUESTOS\YANEL%20FERNANDEZ\sanchez%20ramirez\iteco\EDIFICIO%20ADMINISTRATIVO%20ITEC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rsonal\Presupuesto%20Residencial%20Nicole%20I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DESTOC\otross\PRESUPUESTO%20SABADO.%20MARLYNG\Canada%20Peralta\Documents%20and%20Settings\Administrator\My%20Documents\BACKUP%20JULIO\wandel\escritorio%201\PRESUPUESTOS\San%20Pedro%20de%20Macoris\PRESUPUESTO%20E-SPM-023-01-0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a&#241;ada%20de%20Santiago\PRESUPUESTO_CANADA_REPARTO_PERALTA%20por%20macm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Tony%20Hernandez\Mis%20documentos\presupuesto\presupuesto\SANCHEZ%20CURIEL\CADENA%20MAR%20PROYECTO\LOLIN%20NAVE%20PTA%20CANA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yanel\PERSONALTRABAJOS\mayra\Presupuesto%20escuela%20de%2024%20aulas%20desan_juan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uis%20Mota\My%20Documents\Arq.%20Fajar\CDE\Planos\Subestaci&#243;n%20Duverg&#233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RABAJO%20OBRAS%20PUBLICAS\TRIBUNAL%20CONST\01%20IE%2012020A%20Tribunal%20Constitucional%20OC%201PV%20CASETA%20PLANTA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icardo%20Leslie\Documents\PRESUPUESTO%20GARDEN%20TOWER%20(Autosaved)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Presupuesto%20destacamento%20T1%2028-10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Users\yanel\Documents\PERSONALTRABAJOS\CUPIDO\PROYECTO%20MICHEL%20MARIE\PRESUPUESTO%20RESIDENCIAL%20MICHELLE%20MARIE%20modif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G.A.1(07junio2005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ime\Documents\Oficina%20Comision%20Desarrollo%20Provincial\Iglesia%20Catalina\Iglesia%20Catalina%20(version%201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pynet-17\E\LICITACION%20VILLAS%20TIPO%20PRESIDENCIAL%20BISONO\Villa%20%20Presidencial4,5,6%20BISONO-ultimo%20DEFINITIVO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adp\AppData\Local\Temp\Rar$DIa0.969\ANALISIS\MURO%20DE%20GAVIONES%20RIO%20PANSO\Presupuesto%20Canalizacion%20rio%20Ocoa,%20%20%20R.D.,jio%202012%20-%20copia%20(1)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Presupuesto%20Colina%20ben\ACACIA%20ben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antony's\SANCHEZ%20CURIEL\DSD%20(tanques%20falconbridge+varios)\nave%20fadoc%2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UARIO-03\Almacen%20(D)\LP\Mis%20doc.%20of\OZORIA%202006\LAS%20AMERICAS\PRESUPUESTO\PRES.%20TUNEL%20CHARLE%20REV%20ABRIL%2007\TUNEL%20CHARLES%20ABRIL%2007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nald%20geobanny\Barrick\Paquete%20II\PIT%20OFFICE\PRESUPUESTO%20PIT%20OFFICE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presupuesto%20donald%202007\DONALD%20PC%20VOL%202\Archivo%20Horacio\Proyectos%20Ingenieria%20Metalica\Concurso%20Mao\Presupuestos\Presupuesto%20gen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."/>
      <sheetName val="analisis Electrico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>
        <row r="8">
          <cell r="E8" t="str">
            <v>P.U. RD$</v>
          </cell>
        </row>
        <row r="10">
          <cell r="E10" t="str">
            <v>P.A.</v>
          </cell>
        </row>
        <row r="12">
          <cell r="E12" t="str">
            <v xml:space="preserve"> </v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 xml:space="preserve"> 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 xml:space="preserve"> </v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Presupuesto general metalico"/>
      <sheetName val="Presupuesto general"/>
      <sheetName val="PRESUPUEST"/>
      <sheetName val="INSUMO"/>
      <sheetName val="propuesta "/>
      <sheetName val="Varios"/>
      <sheetName val="Herr+Equip"/>
      <sheetName val="M.O instalacion"/>
      <sheetName val="M.O Fabricacion"/>
      <sheetName val=" pintura"/>
      <sheetName val="Corte+Sold"/>
      <sheetName val="ANALISIS"/>
      <sheetName val="Comparacion"/>
      <sheetName val="peso 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"/>
      <sheetName val="anal te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5">
          <cell r="F5">
            <v>22</v>
          </cell>
        </row>
        <row r="773">
          <cell r="G773">
            <v>2.7450293706293705</v>
          </cell>
        </row>
        <row r="1453">
          <cell r="G1453">
            <v>1.18</v>
          </cell>
        </row>
        <row r="1534">
          <cell r="G1534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04">
          <cell r="G2304">
            <v>1.1582807182752932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32">
          <cell r="G2432">
            <v>1.499981906661326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>
        <row r="8">
          <cell r="E8" t="str">
            <v>P.U. RD$</v>
          </cell>
        </row>
        <row r="10">
          <cell r="E10" t="str">
            <v>P.A.</v>
          </cell>
        </row>
        <row r="12">
          <cell r="E12" t="str">
            <v xml:space="preserve"> </v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 xml:space="preserve"> 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 xml:space="preserve"> </v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Sheet4"/>
      <sheetName val="Resu"/>
      <sheetName val="Ana"/>
      <sheetName val="Indice"/>
    </sheetNames>
    <sheetDataSet>
      <sheetData sheetId="0" refreshError="1"/>
      <sheetData sheetId="1" refreshError="1">
        <row r="582">
          <cell r="E582">
            <v>115.6</v>
          </cell>
        </row>
        <row r="584">
          <cell r="E584">
            <v>425000</v>
          </cell>
        </row>
        <row r="592">
          <cell r="E592">
            <v>543000</v>
          </cell>
        </row>
      </sheetData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F11">
            <v>2274.5</v>
          </cell>
        </row>
        <row r="15">
          <cell r="F15">
            <v>2253</v>
          </cell>
        </row>
        <row r="19">
          <cell r="F19">
            <v>2253</v>
          </cell>
        </row>
        <row r="23">
          <cell r="F23">
            <v>2253</v>
          </cell>
        </row>
        <row r="27">
          <cell r="F27">
            <v>2253</v>
          </cell>
        </row>
        <row r="31">
          <cell r="F31">
            <v>2253</v>
          </cell>
        </row>
        <row r="35">
          <cell r="F35">
            <v>2253</v>
          </cell>
        </row>
        <row r="39">
          <cell r="F39">
            <v>2253</v>
          </cell>
        </row>
        <row r="43">
          <cell r="F43">
            <v>2253</v>
          </cell>
        </row>
        <row r="47">
          <cell r="F47">
            <v>2253</v>
          </cell>
        </row>
        <row r="51">
          <cell r="F51">
            <v>2253</v>
          </cell>
        </row>
        <row r="55">
          <cell r="F55">
            <v>2253</v>
          </cell>
        </row>
        <row r="59">
          <cell r="F59">
            <v>2253</v>
          </cell>
        </row>
        <row r="72">
          <cell r="F72">
            <v>694.65000000000009</v>
          </cell>
        </row>
        <row r="82">
          <cell r="F82">
            <v>818.43000000000006</v>
          </cell>
        </row>
        <row r="92">
          <cell r="F92">
            <v>904.86000000000013</v>
          </cell>
        </row>
        <row r="106">
          <cell r="F106">
            <v>614.06000000000006</v>
          </cell>
        </row>
        <row r="128">
          <cell r="F128">
            <v>2906.2199999999993</v>
          </cell>
        </row>
        <row r="139">
          <cell r="F139">
            <v>549.68000000000006</v>
          </cell>
        </row>
        <row r="150">
          <cell r="F150">
            <v>677.57</v>
          </cell>
        </row>
        <row r="161">
          <cell r="F161">
            <v>898.62</v>
          </cell>
        </row>
        <row r="172">
          <cell r="F172">
            <v>851.17000000000019</v>
          </cell>
        </row>
        <row r="183">
          <cell r="F183">
            <v>782.29000000000008</v>
          </cell>
        </row>
        <row r="194">
          <cell r="F194">
            <v>928.58000000000015</v>
          </cell>
        </row>
        <row r="205">
          <cell r="F205">
            <v>984.30000000000018</v>
          </cell>
        </row>
        <row r="216">
          <cell r="F216">
            <v>1487.0700000000004</v>
          </cell>
        </row>
        <row r="227">
          <cell r="F227">
            <v>1557.4700000000005</v>
          </cell>
        </row>
        <row r="238">
          <cell r="F238">
            <v>1483.9900000000002</v>
          </cell>
        </row>
        <row r="248">
          <cell r="F248">
            <v>1902.3000000000004</v>
          </cell>
        </row>
        <row r="253">
          <cell r="F253">
            <v>2338.06</v>
          </cell>
        </row>
        <row r="258">
          <cell r="F258">
            <v>1318.24</v>
          </cell>
        </row>
        <row r="263">
          <cell r="F263">
            <v>1324.1200000000001</v>
          </cell>
        </row>
        <row r="290">
          <cell r="F290">
            <v>14374.57</v>
          </cell>
        </row>
        <row r="291">
          <cell r="F291">
            <v>804.85</v>
          </cell>
        </row>
        <row r="327">
          <cell r="F327">
            <v>29660.49</v>
          </cell>
        </row>
        <row r="328">
          <cell r="F328">
            <v>880.92</v>
          </cell>
        </row>
        <row r="342">
          <cell r="F342">
            <v>4207.68</v>
          </cell>
        </row>
        <row r="343">
          <cell r="F343">
            <v>420.77</v>
          </cell>
        </row>
        <row r="352">
          <cell r="F352">
            <v>389.54999999999995</v>
          </cell>
        </row>
        <row r="359">
          <cell r="F359">
            <v>427.78999999999996</v>
          </cell>
        </row>
        <row r="366">
          <cell r="F366">
            <v>18.79</v>
          </cell>
        </row>
        <row r="371">
          <cell r="F371">
            <v>15.9</v>
          </cell>
        </row>
        <row r="375">
          <cell r="F375">
            <v>41.23</v>
          </cell>
        </row>
        <row r="380">
          <cell r="F380">
            <v>28.060000000000002</v>
          </cell>
        </row>
        <row r="387">
          <cell r="F387">
            <v>166.18</v>
          </cell>
        </row>
        <row r="392">
          <cell r="F392">
            <v>135.55000000000001</v>
          </cell>
        </row>
        <row r="399">
          <cell r="F399">
            <v>141.18</v>
          </cell>
        </row>
        <row r="407">
          <cell r="F407">
            <v>251.52999999999997</v>
          </cell>
        </row>
        <row r="415">
          <cell r="F415">
            <v>188.22</v>
          </cell>
        </row>
        <row r="423">
          <cell r="F423">
            <v>269.83999999999997</v>
          </cell>
        </row>
        <row r="430">
          <cell r="F430">
            <v>240.45999999999998</v>
          </cell>
        </row>
        <row r="438">
          <cell r="F438">
            <v>150.42000000000002</v>
          </cell>
        </row>
        <row r="443">
          <cell r="F443">
            <v>47.64</v>
          </cell>
        </row>
        <row r="448">
          <cell r="F448">
            <v>81.81</v>
          </cell>
        </row>
        <row r="453">
          <cell r="F453">
            <v>93.97999999999999</v>
          </cell>
        </row>
        <row r="458">
          <cell r="F458">
            <v>69.75</v>
          </cell>
        </row>
        <row r="467">
          <cell r="F467">
            <v>1134.3499999999999</v>
          </cell>
        </row>
        <row r="473">
          <cell r="F473">
            <v>1248.3999999999999</v>
          </cell>
        </row>
        <row r="479">
          <cell r="F479">
            <v>1002.25</v>
          </cell>
        </row>
        <row r="485">
          <cell r="F485">
            <v>1324.46</v>
          </cell>
        </row>
        <row r="491">
          <cell r="F491">
            <v>1661.6599999999999</v>
          </cell>
        </row>
        <row r="509">
          <cell r="F509">
            <v>1354.47</v>
          </cell>
        </row>
        <row r="515">
          <cell r="F515">
            <v>1274.4199999999998</v>
          </cell>
        </row>
        <row r="521">
          <cell r="F521">
            <v>1700.69</v>
          </cell>
        </row>
        <row r="527">
          <cell r="F527">
            <v>1068.3</v>
          </cell>
        </row>
        <row r="542">
          <cell r="F542">
            <v>15217.250000000002</v>
          </cell>
        </row>
        <row r="546">
          <cell r="F546">
            <v>17516.64</v>
          </cell>
        </row>
        <row r="550">
          <cell r="F550">
            <v>17674.7</v>
          </cell>
        </row>
        <row r="570">
          <cell r="F570">
            <v>19646.91</v>
          </cell>
        </row>
        <row r="574">
          <cell r="F574">
            <v>19867.61</v>
          </cell>
        </row>
        <row r="579">
          <cell r="F579">
            <v>21720.720000000001</v>
          </cell>
        </row>
        <row r="583">
          <cell r="F583">
            <v>24024.530000000002</v>
          </cell>
        </row>
        <row r="596">
          <cell r="F596">
            <v>13715.240000000002</v>
          </cell>
        </row>
        <row r="600">
          <cell r="F600">
            <v>13935.939999999999</v>
          </cell>
        </row>
        <row r="613">
          <cell r="F613">
            <v>13667.82</v>
          </cell>
        </row>
        <row r="617">
          <cell r="F617">
            <v>13888.519999999999</v>
          </cell>
        </row>
        <row r="630">
          <cell r="F630">
            <v>10257.959999999999</v>
          </cell>
        </row>
        <row r="634">
          <cell r="F634">
            <v>10478.66</v>
          </cell>
        </row>
        <row r="648">
          <cell r="F648">
            <v>10664.240000000002</v>
          </cell>
        </row>
        <row r="652">
          <cell r="F652">
            <v>9891.2999999999993</v>
          </cell>
        </row>
        <row r="666">
          <cell r="F666">
            <v>10111.719999999999</v>
          </cell>
        </row>
        <row r="670">
          <cell r="F670">
            <v>9097.26</v>
          </cell>
        </row>
        <row r="683">
          <cell r="F683">
            <v>12077.480000000001</v>
          </cell>
        </row>
        <row r="687">
          <cell r="F687">
            <v>11856.78</v>
          </cell>
        </row>
        <row r="700">
          <cell r="F700">
            <v>21807.11</v>
          </cell>
        </row>
        <row r="705">
          <cell r="F705">
            <v>21807.11</v>
          </cell>
        </row>
        <row r="710">
          <cell r="F710">
            <v>21807.11</v>
          </cell>
        </row>
        <row r="715">
          <cell r="F715">
            <v>21807.11</v>
          </cell>
        </row>
        <row r="728">
          <cell r="F728">
            <v>16292.18</v>
          </cell>
        </row>
        <row r="733">
          <cell r="F733">
            <v>16292.18</v>
          </cell>
        </row>
        <row r="756">
          <cell r="F756">
            <v>16244.759999999998</v>
          </cell>
        </row>
        <row r="761">
          <cell r="F761">
            <v>16552.739999999998</v>
          </cell>
        </row>
        <row r="766">
          <cell r="F766">
            <v>16244.759999999998</v>
          </cell>
        </row>
        <row r="771">
          <cell r="F771">
            <v>16552.739999999998</v>
          </cell>
        </row>
        <row r="777">
          <cell r="F777">
            <v>16508.25</v>
          </cell>
        </row>
        <row r="782">
          <cell r="F782">
            <v>16552.739999999998</v>
          </cell>
        </row>
        <row r="788">
          <cell r="F788">
            <v>16508.25</v>
          </cell>
        </row>
        <row r="793">
          <cell r="F793">
            <v>16552.739999999998</v>
          </cell>
        </row>
        <row r="806">
          <cell r="F806">
            <v>12834.9</v>
          </cell>
        </row>
        <row r="811">
          <cell r="F811">
            <v>13079.970000000001</v>
          </cell>
        </row>
        <row r="817">
          <cell r="F817">
            <v>13044.57</v>
          </cell>
        </row>
        <row r="822">
          <cell r="F822">
            <v>13079.970000000001</v>
          </cell>
        </row>
        <row r="836">
          <cell r="F836">
            <v>13241.18</v>
          </cell>
        </row>
        <row r="841">
          <cell r="F841">
            <v>13509.470000000001</v>
          </cell>
        </row>
        <row r="847">
          <cell r="F847">
            <v>13241.18</v>
          </cell>
        </row>
        <row r="852">
          <cell r="F852">
            <v>13509.470000000001</v>
          </cell>
        </row>
        <row r="859">
          <cell r="F859">
            <v>13470.720000000001</v>
          </cell>
        </row>
        <row r="864">
          <cell r="F864">
            <v>13509.470000000001</v>
          </cell>
        </row>
        <row r="871">
          <cell r="F871">
            <v>13470.720000000001</v>
          </cell>
        </row>
        <row r="876">
          <cell r="F876">
            <v>13509.470000000001</v>
          </cell>
        </row>
        <row r="890">
          <cell r="F890">
            <v>12467.96</v>
          </cell>
        </row>
        <row r="895">
          <cell r="F895">
            <v>11977.32</v>
          </cell>
        </row>
        <row r="902">
          <cell r="F902">
            <v>12727.3</v>
          </cell>
        </row>
        <row r="907">
          <cell r="F907">
            <v>12771.08</v>
          </cell>
        </row>
        <row r="920">
          <cell r="F920">
            <v>14456.350000000002</v>
          </cell>
        </row>
        <row r="925">
          <cell r="F925">
            <v>14936.05</v>
          </cell>
        </row>
        <row r="931">
          <cell r="F931">
            <v>14866.76</v>
          </cell>
        </row>
        <row r="936">
          <cell r="F936">
            <v>14936.05</v>
          </cell>
        </row>
        <row r="949">
          <cell r="F949">
            <v>16402.82</v>
          </cell>
        </row>
        <row r="954">
          <cell r="F954">
            <v>16710.8</v>
          </cell>
        </row>
        <row r="960">
          <cell r="F960">
            <v>16666.309999999998</v>
          </cell>
        </row>
        <row r="965">
          <cell r="F965">
            <v>16710.8</v>
          </cell>
        </row>
        <row r="978">
          <cell r="F978">
            <v>12992.96</v>
          </cell>
        </row>
        <row r="983">
          <cell r="F983">
            <v>13238.03</v>
          </cell>
        </row>
        <row r="989">
          <cell r="F989">
            <v>13202.630000000001</v>
          </cell>
        </row>
        <row r="994">
          <cell r="F994">
            <v>13238.03</v>
          </cell>
        </row>
        <row r="1008">
          <cell r="F1008">
            <v>13399.240000000002</v>
          </cell>
        </row>
        <row r="1013">
          <cell r="F1013">
            <v>13667.529999999999</v>
          </cell>
        </row>
        <row r="1019">
          <cell r="F1019">
            <v>13399.24</v>
          </cell>
        </row>
        <row r="1024">
          <cell r="F1024">
            <v>13667.529999999999</v>
          </cell>
        </row>
        <row r="1031">
          <cell r="F1031">
            <v>13628.779999999999</v>
          </cell>
        </row>
        <row r="1036">
          <cell r="F1036">
            <v>13667.529999999999</v>
          </cell>
        </row>
        <row r="1043">
          <cell r="F1043">
            <v>13628.779999999999</v>
          </cell>
        </row>
        <row r="1048">
          <cell r="F1048">
            <v>13667.529999999999</v>
          </cell>
        </row>
        <row r="1062">
          <cell r="F1062">
            <v>12626.02</v>
          </cell>
        </row>
        <row r="1067">
          <cell r="F1067">
            <v>12135.380000000001</v>
          </cell>
        </row>
        <row r="1074">
          <cell r="F1074">
            <v>12885.36</v>
          </cell>
        </row>
        <row r="1079">
          <cell r="F1079">
            <v>12929.14</v>
          </cell>
        </row>
        <row r="1092">
          <cell r="F1092">
            <v>14591.780000000002</v>
          </cell>
        </row>
        <row r="1097">
          <cell r="F1097">
            <v>15071.48</v>
          </cell>
        </row>
        <row r="1103">
          <cell r="F1103">
            <v>15002.19</v>
          </cell>
        </row>
        <row r="1108">
          <cell r="F1108">
            <v>15071.48</v>
          </cell>
        </row>
        <row r="1121">
          <cell r="F1121">
            <v>16664.399999999998</v>
          </cell>
        </row>
        <row r="1126">
          <cell r="F1126">
            <v>16972.379999999997</v>
          </cell>
        </row>
        <row r="1132">
          <cell r="F1132">
            <v>16927.89</v>
          </cell>
        </row>
        <row r="1137">
          <cell r="F1137">
            <v>16972.379999999997</v>
          </cell>
        </row>
        <row r="1150">
          <cell r="F1150">
            <v>13254.539999999999</v>
          </cell>
        </row>
        <row r="1155">
          <cell r="F1155">
            <v>13499.61</v>
          </cell>
        </row>
        <row r="1161">
          <cell r="F1161">
            <v>13464.21</v>
          </cell>
        </row>
        <row r="1166">
          <cell r="F1166">
            <v>13499.61</v>
          </cell>
        </row>
        <row r="1180">
          <cell r="F1180">
            <v>13660.82</v>
          </cell>
        </row>
        <row r="1185">
          <cell r="F1185">
            <v>13929.11</v>
          </cell>
        </row>
        <row r="1191">
          <cell r="F1191">
            <v>13660.82</v>
          </cell>
        </row>
        <row r="1196">
          <cell r="F1196">
            <v>13929.11</v>
          </cell>
        </row>
        <row r="1203">
          <cell r="F1203">
            <v>13890.36</v>
          </cell>
        </row>
        <row r="1208">
          <cell r="F1208">
            <v>13929.11</v>
          </cell>
        </row>
        <row r="1215">
          <cell r="F1215">
            <v>13890.36</v>
          </cell>
        </row>
        <row r="1220">
          <cell r="F1220">
            <v>13929.11</v>
          </cell>
        </row>
        <row r="1234">
          <cell r="F1234">
            <v>12887.599999999999</v>
          </cell>
        </row>
        <row r="1239">
          <cell r="F1239">
            <v>12396.96</v>
          </cell>
        </row>
        <row r="1246">
          <cell r="F1246">
            <v>13146.939999999999</v>
          </cell>
        </row>
        <row r="1251">
          <cell r="F1251">
            <v>13190.72</v>
          </cell>
        </row>
        <row r="1264">
          <cell r="F1264">
            <v>14853.36</v>
          </cell>
        </row>
        <row r="1269">
          <cell r="F1269">
            <v>15333.06</v>
          </cell>
        </row>
        <row r="1275">
          <cell r="F1275">
            <v>15263.77</v>
          </cell>
        </row>
        <row r="1280">
          <cell r="F1280">
            <v>15333.06</v>
          </cell>
        </row>
        <row r="1295">
          <cell r="F1295">
            <v>12646.11</v>
          </cell>
        </row>
        <row r="1307">
          <cell r="F1307">
            <v>12866.81</v>
          </cell>
        </row>
        <row r="1343">
          <cell r="F1343">
            <v>10926.86</v>
          </cell>
        </row>
        <row r="1355">
          <cell r="F1355">
            <v>11147.56</v>
          </cell>
        </row>
        <row r="1371">
          <cell r="F1371">
            <v>25487.59</v>
          </cell>
        </row>
        <row r="1384">
          <cell r="F1384">
            <v>25708.29</v>
          </cell>
        </row>
        <row r="1397">
          <cell r="F1397">
            <v>19088.740000000002</v>
          </cell>
        </row>
        <row r="1410">
          <cell r="F1410">
            <v>19309.440000000002</v>
          </cell>
        </row>
        <row r="1448">
          <cell r="F1448">
            <v>16184.390000000001</v>
          </cell>
        </row>
        <row r="1460">
          <cell r="F1460">
            <v>16405.09</v>
          </cell>
        </row>
        <row r="1473">
          <cell r="F1473">
            <v>28064.53</v>
          </cell>
        </row>
        <row r="1486">
          <cell r="F1486">
            <v>21665.68</v>
          </cell>
        </row>
        <row r="1498">
          <cell r="F1498">
            <v>18761.330000000002</v>
          </cell>
        </row>
        <row r="1513">
          <cell r="F1513">
            <v>8380.77</v>
          </cell>
        </row>
        <row r="1517">
          <cell r="F1517">
            <v>8380.77</v>
          </cell>
        </row>
        <row r="1522">
          <cell r="F1522">
            <v>8520.83</v>
          </cell>
        </row>
        <row r="1527">
          <cell r="F1527">
            <v>8520.83</v>
          </cell>
        </row>
        <row r="1539">
          <cell r="F1539">
            <v>7299.48</v>
          </cell>
        </row>
        <row r="1543">
          <cell r="F1543">
            <v>7299.48</v>
          </cell>
        </row>
        <row r="1548">
          <cell r="F1548">
            <v>7414.67</v>
          </cell>
        </row>
        <row r="1553">
          <cell r="F1553">
            <v>7414.67</v>
          </cell>
        </row>
        <row r="1565">
          <cell r="F1565">
            <v>10680.16</v>
          </cell>
        </row>
        <row r="1569">
          <cell r="F1569">
            <v>10680.16</v>
          </cell>
        </row>
        <row r="1574">
          <cell r="F1574">
            <v>10820.220000000001</v>
          </cell>
        </row>
        <row r="1579">
          <cell r="F1579">
            <v>10820.220000000001</v>
          </cell>
        </row>
        <row r="1591">
          <cell r="F1591">
            <v>9598.869999999999</v>
          </cell>
        </row>
        <row r="1595">
          <cell r="F1595">
            <v>9598.8700000000008</v>
          </cell>
        </row>
        <row r="1600">
          <cell r="F1600">
            <v>9714.06</v>
          </cell>
        </row>
        <row r="1605">
          <cell r="F1605">
            <v>9714.06</v>
          </cell>
        </row>
        <row r="1621">
          <cell r="F1621">
            <v>14802.09</v>
          </cell>
        </row>
        <row r="1625">
          <cell r="F1625">
            <v>14802.09</v>
          </cell>
        </row>
        <row r="1630">
          <cell r="F1630">
            <v>14941.89</v>
          </cell>
        </row>
        <row r="1635">
          <cell r="F1635">
            <v>14941.89</v>
          </cell>
        </row>
        <row r="1648">
          <cell r="F1648">
            <v>14960.150000000001</v>
          </cell>
        </row>
        <row r="1652">
          <cell r="F1652">
            <v>14960.15</v>
          </cell>
        </row>
        <row r="1657">
          <cell r="F1657">
            <v>15099.95</v>
          </cell>
        </row>
        <row r="1662">
          <cell r="F1662">
            <v>15099.95</v>
          </cell>
        </row>
        <row r="1675">
          <cell r="F1675">
            <v>15221.73</v>
          </cell>
        </row>
        <row r="1679">
          <cell r="F1679">
            <v>15221.73</v>
          </cell>
        </row>
        <row r="1684">
          <cell r="F1684">
            <v>15361.53</v>
          </cell>
        </row>
        <row r="1689">
          <cell r="F1689">
            <v>15361.53</v>
          </cell>
        </row>
        <row r="1702">
          <cell r="F1702">
            <v>12270.74</v>
          </cell>
        </row>
        <row r="1706">
          <cell r="F1706">
            <v>12270.74</v>
          </cell>
        </row>
        <row r="1711">
          <cell r="F1711">
            <v>12375.720000000001</v>
          </cell>
        </row>
        <row r="1716">
          <cell r="F1716">
            <v>12375.720000000001</v>
          </cell>
        </row>
        <row r="1729">
          <cell r="F1729">
            <v>12428.8</v>
          </cell>
        </row>
        <row r="1733">
          <cell r="F1733">
            <v>12428.800000000001</v>
          </cell>
        </row>
        <row r="1738">
          <cell r="F1738">
            <v>12533.78</v>
          </cell>
        </row>
        <row r="1743">
          <cell r="F1743">
            <v>12533.78</v>
          </cell>
        </row>
        <row r="1756">
          <cell r="F1756">
            <v>16983.34</v>
          </cell>
        </row>
        <row r="1760">
          <cell r="F1760">
            <v>16983.34</v>
          </cell>
        </row>
        <row r="1765">
          <cell r="F1765">
            <v>17356.36</v>
          </cell>
        </row>
        <row r="1770">
          <cell r="F1770">
            <v>17356.36</v>
          </cell>
        </row>
        <row r="1783">
          <cell r="F1783">
            <v>13814.14</v>
          </cell>
        </row>
        <row r="1787">
          <cell r="F1787">
            <v>13814.140000000001</v>
          </cell>
        </row>
        <row r="1792">
          <cell r="F1792">
            <v>14000.650000000001</v>
          </cell>
        </row>
        <row r="1797">
          <cell r="F1797">
            <v>14000.650000000001</v>
          </cell>
        </row>
        <row r="1810">
          <cell r="F1810">
            <v>17244.919999999998</v>
          </cell>
        </row>
        <row r="1814">
          <cell r="F1814">
            <v>17244.920000000002</v>
          </cell>
        </row>
        <row r="1819">
          <cell r="F1819">
            <v>17617.940000000002</v>
          </cell>
        </row>
        <row r="1824">
          <cell r="F1824">
            <v>17617.940000000002</v>
          </cell>
        </row>
        <row r="1837">
          <cell r="F1837">
            <v>14075.719999999998</v>
          </cell>
        </row>
        <row r="1841">
          <cell r="F1841">
            <v>14075.720000000001</v>
          </cell>
        </row>
        <row r="1846">
          <cell r="F1846">
            <v>14262.23</v>
          </cell>
        </row>
        <row r="1851">
          <cell r="F1851">
            <v>14262.23</v>
          </cell>
        </row>
        <row r="1866">
          <cell r="F1866">
            <v>14648.619999999999</v>
          </cell>
        </row>
        <row r="1871">
          <cell r="F1871">
            <v>14648.619999999999</v>
          </cell>
        </row>
        <row r="1876">
          <cell r="F1876">
            <v>14648.619999999999</v>
          </cell>
        </row>
        <row r="1881">
          <cell r="F1881">
            <v>14648.619999999999</v>
          </cell>
        </row>
        <row r="1885">
          <cell r="F1885">
            <v>14591.769999999999</v>
          </cell>
        </row>
        <row r="1890">
          <cell r="F1890">
            <v>14591.769999999999</v>
          </cell>
        </row>
        <row r="1896">
          <cell r="F1896">
            <v>14591.769999999999</v>
          </cell>
        </row>
        <row r="1901">
          <cell r="F1901">
            <v>14591.769999999999</v>
          </cell>
        </row>
        <row r="1913">
          <cell r="F1913">
            <v>16948.009999999998</v>
          </cell>
        </row>
        <row r="1918">
          <cell r="F1918">
            <v>16948.010000000002</v>
          </cell>
        </row>
        <row r="1923">
          <cell r="F1923">
            <v>16948.010000000002</v>
          </cell>
        </row>
        <row r="1928">
          <cell r="F1928">
            <v>16948.010000000002</v>
          </cell>
        </row>
        <row r="1940">
          <cell r="F1940">
            <v>17106.07</v>
          </cell>
        </row>
        <row r="1945">
          <cell r="F1945">
            <v>17106.07</v>
          </cell>
        </row>
        <row r="1950">
          <cell r="F1950">
            <v>17106.07</v>
          </cell>
        </row>
        <row r="1955">
          <cell r="F1955">
            <v>17106.07</v>
          </cell>
        </row>
        <row r="1967">
          <cell r="F1967">
            <v>17367.649999999998</v>
          </cell>
        </row>
        <row r="1972">
          <cell r="F1972">
            <v>17367.650000000001</v>
          </cell>
        </row>
        <row r="1977">
          <cell r="F1977">
            <v>17367.650000000001</v>
          </cell>
        </row>
        <row r="1982">
          <cell r="F1982">
            <v>17367.650000000001</v>
          </cell>
        </row>
        <row r="1998">
          <cell r="F1998">
            <v>12271.2</v>
          </cell>
        </row>
        <row r="2004">
          <cell r="F2004">
            <v>12558.26</v>
          </cell>
        </row>
        <row r="2017">
          <cell r="F2017">
            <v>9874.07</v>
          </cell>
        </row>
        <row r="2023">
          <cell r="F2023">
            <v>10094.75</v>
          </cell>
        </row>
        <row r="2036">
          <cell r="F2036">
            <v>9508.7599999999984</v>
          </cell>
        </row>
        <row r="2042">
          <cell r="F2042">
            <v>9753.3100000000013</v>
          </cell>
        </row>
        <row r="2056">
          <cell r="F2056">
            <v>8107.4699999999993</v>
          </cell>
        </row>
        <row r="2061">
          <cell r="F2061">
            <v>8107.4699999999993</v>
          </cell>
        </row>
        <row r="2068">
          <cell r="F2068">
            <v>8295.43</v>
          </cell>
        </row>
        <row r="2081">
          <cell r="F2081">
            <v>14570.59</v>
          </cell>
        </row>
        <row r="2086">
          <cell r="F2086">
            <v>14906.109999999999</v>
          </cell>
        </row>
        <row r="2092">
          <cell r="F2092">
            <v>14857.65</v>
          </cell>
        </row>
        <row r="2098">
          <cell r="F2098">
            <v>14906.109999999999</v>
          </cell>
        </row>
        <row r="2111">
          <cell r="F2111">
            <v>12173.46</v>
          </cell>
        </row>
        <row r="2116">
          <cell r="F2116">
            <v>12431.4</v>
          </cell>
        </row>
        <row r="2122">
          <cell r="F2122">
            <v>12394.14</v>
          </cell>
        </row>
        <row r="2128">
          <cell r="F2128">
            <v>12431.4</v>
          </cell>
        </row>
        <row r="2141">
          <cell r="F2141">
            <v>11808.15</v>
          </cell>
        </row>
        <row r="2146">
          <cell r="F2146">
            <v>12093.99</v>
          </cell>
        </row>
        <row r="2152">
          <cell r="F2152">
            <v>12052.7</v>
          </cell>
        </row>
        <row r="2158">
          <cell r="F2158">
            <v>12093.99</v>
          </cell>
        </row>
        <row r="2172">
          <cell r="F2172">
            <v>10406.86</v>
          </cell>
        </row>
        <row r="2177">
          <cell r="F2177">
            <v>10626.55</v>
          </cell>
        </row>
        <row r="2184">
          <cell r="F2184">
            <v>10594.82</v>
          </cell>
        </row>
        <row r="2191">
          <cell r="F2191">
            <v>10626.55</v>
          </cell>
        </row>
        <row r="2198">
          <cell r="F2198">
            <v>10594.82</v>
          </cell>
        </row>
        <row r="2205">
          <cell r="F2205">
            <v>10626.55</v>
          </cell>
        </row>
        <row r="2218">
          <cell r="F2218">
            <v>14728.650000000001</v>
          </cell>
        </row>
        <row r="2223">
          <cell r="F2223">
            <v>15064.17</v>
          </cell>
        </row>
        <row r="2229">
          <cell r="F2229">
            <v>15015.710000000001</v>
          </cell>
        </row>
        <row r="2235">
          <cell r="F2235">
            <v>15064.17</v>
          </cell>
        </row>
        <row r="2248">
          <cell r="F2248">
            <v>12331.52</v>
          </cell>
        </row>
        <row r="2253">
          <cell r="F2253">
            <v>12589.46</v>
          </cell>
        </row>
        <row r="2259">
          <cell r="F2259">
            <v>12552.199999999999</v>
          </cell>
        </row>
        <row r="2265">
          <cell r="F2265">
            <v>12589.46</v>
          </cell>
        </row>
        <row r="2278">
          <cell r="F2278">
            <v>11966.21</v>
          </cell>
        </row>
        <row r="2283">
          <cell r="F2283">
            <v>12252.05</v>
          </cell>
        </row>
        <row r="2289">
          <cell r="F2289">
            <v>12210.76</v>
          </cell>
        </row>
        <row r="2295">
          <cell r="F2295">
            <v>12252.05</v>
          </cell>
        </row>
        <row r="2309">
          <cell r="F2309">
            <v>10564.919999999998</v>
          </cell>
        </row>
        <row r="2314">
          <cell r="F2314">
            <v>10784.61</v>
          </cell>
        </row>
        <row r="2321">
          <cell r="F2321">
            <v>10752.88</v>
          </cell>
        </row>
        <row r="2328">
          <cell r="F2328">
            <v>10784.61</v>
          </cell>
        </row>
        <row r="2335">
          <cell r="F2335">
            <v>10752.88</v>
          </cell>
        </row>
        <row r="2342">
          <cell r="F2342">
            <v>10784.61</v>
          </cell>
        </row>
        <row r="2355">
          <cell r="F2355">
            <v>14990.23</v>
          </cell>
        </row>
        <row r="2360">
          <cell r="F2360">
            <v>15325.75</v>
          </cell>
        </row>
        <row r="2366">
          <cell r="F2366">
            <v>15277.29</v>
          </cell>
        </row>
        <row r="2372">
          <cell r="F2372">
            <v>15325.75</v>
          </cell>
        </row>
        <row r="2385">
          <cell r="F2385">
            <v>12593.099999999999</v>
          </cell>
        </row>
        <row r="2390">
          <cell r="F2390">
            <v>12851.039999999999</v>
          </cell>
        </row>
        <row r="2396">
          <cell r="F2396">
            <v>12813.779999999999</v>
          </cell>
        </row>
        <row r="2402">
          <cell r="F2402">
            <v>13023.46</v>
          </cell>
        </row>
        <row r="2415">
          <cell r="F2415">
            <v>12227.789999999999</v>
          </cell>
        </row>
        <row r="2420">
          <cell r="F2420">
            <v>12513.630000000001</v>
          </cell>
        </row>
        <row r="2426">
          <cell r="F2426">
            <v>12472.34</v>
          </cell>
        </row>
        <row r="2432">
          <cell r="F2432">
            <v>12513.630000000001</v>
          </cell>
        </row>
        <row r="2446">
          <cell r="F2446">
            <v>10826.5</v>
          </cell>
        </row>
        <row r="2451">
          <cell r="F2451">
            <v>11046.189999999999</v>
          </cell>
        </row>
        <row r="2458">
          <cell r="F2458">
            <v>11014.46</v>
          </cell>
        </row>
        <row r="2465">
          <cell r="F2465">
            <v>11046.189999999999</v>
          </cell>
        </row>
        <row r="2472">
          <cell r="F2472">
            <v>11014.46</v>
          </cell>
        </row>
        <row r="2479">
          <cell r="F2479">
            <v>11046.189999999999</v>
          </cell>
        </row>
        <row r="2494">
          <cell r="F2494">
            <v>13004.73</v>
          </cell>
        </row>
        <row r="2506">
          <cell r="F2506">
            <v>13225.429999999998</v>
          </cell>
        </row>
        <row r="2517">
          <cell r="F2517">
            <v>12389.56</v>
          </cell>
        </row>
        <row r="2528">
          <cell r="F2528">
            <v>12610.259999999998</v>
          </cell>
        </row>
        <row r="2543">
          <cell r="F2543">
            <v>10999.22</v>
          </cell>
        </row>
        <row r="2547">
          <cell r="F2547">
            <v>10999.22</v>
          </cell>
        </row>
        <row r="2552">
          <cell r="F2552">
            <v>11142.210000000001</v>
          </cell>
        </row>
        <row r="2557">
          <cell r="F2557">
            <v>11142.210000000001</v>
          </cell>
        </row>
        <row r="2569">
          <cell r="F2569">
            <v>10037.769999999999</v>
          </cell>
        </row>
        <row r="2573">
          <cell r="F2573">
            <v>10037.769999999999</v>
          </cell>
        </row>
        <row r="2578">
          <cell r="F2578">
            <v>10156.969999999999</v>
          </cell>
        </row>
        <row r="2583">
          <cell r="F2583">
            <v>10156.969999999999</v>
          </cell>
        </row>
        <row r="2595">
          <cell r="F2595">
            <v>13298.61</v>
          </cell>
        </row>
        <row r="2599">
          <cell r="F2599">
            <v>13298.61</v>
          </cell>
        </row>
        <row r="2604">
          <cell r="F2604">
            <v>13441.6</v>
          </cell>
        </row>
        <row r="2621">
          <cell r="F2621">
            <v>11941.39</v>
          </cell>
        </row>
        <row r="2625">
          <cell r="F2625">
            <v>11941.39</v>
          </cell>
        </row>
        <row r="2630">
          <cell r="F2630">
            <v>12060.59</v>
          </cell>
        </row>
        <row r="2635">
          <cell r="F2635">
            <v>12060.59</v>
          </cell>
        </row>
        <row r="2645">
          <cell r="F2645">
            <v>4099.8999999999996</v>
          </cell>
        </row>
        <row r="2652">
          <cell r="F2652">
            <v>4099.8999999999996</v>
          </cell>
        </row>
        <row r="2659">
          <cell r="F2659">
            <v>4233.6499999999996</v>
          </cell>
        </row>
        <row r="2666">
          <cell r="F2666">
            <v>4233.6499999999996</v>
          </cell>
        </row>
        <row r="2673">
          <cell r="F2673">
            <v>3594.8599999999997</v>
          </cell>
        </row>
        <row r="2680">
          <cell r="F2680">
            <v>3594.8599999999997</v>
          </cell>
        </row>
        <row r="2687">
          <cell r="F2687">
            <v>3698.89</v>
          </cell>
        </row>
        <row r="2694">
          <cell r="F2694">
            <v>3698.89</v>
          </cell>
        </row>
        <row r="2701">
          <cell r="F2701">
            <v>6718.7</v>
          </cell>
        </row>
        <row r="2708">
          <cell r="F2708">
            <v>6718.7</v>
          </cell>
        </row>
        <row r="2715">
          <cell r="F2715">
            <v>6902.2599999999993</v>
          </cell>
        </row>
        <row r="2722">
          <cell r="F2722">
            <v>6902.2599999999993</v>
          </cell>
        </row>
        <row r="2729">
          <cell r="F2729">
            <v>6213.66</v>
          </cell>
        </row>
        <row r="2736">
          <cell r="F2736">
            <v>6213.66</v>
          </cell>
        </row>
        <row r="2743">
          <cell r="F2743">
            <v>6367.5</v>
          </cell>
        </row>
        <row r="2750">
          <cell r="F2750">
            <v>6367.5</v>
          </cell>
        </row>
        <row r="2757">
          <cell r="F2757">
            <v>6932.74</v>
          </cell>
        </row>
        <row r="2764">
          <cell r="F2764">
            <v>6932.74</v>
          </cell>
        </row>
        <row r="2771">
          <cell r="F2771">
            <v>7066.49</v>
          </cell>
        </row>
        <row r="2778">
          <cell r="F2778">
            <v>7066.49</v>
          </cell>
        </row>
        <row r="2785">
          <cell r="F2785">
            <v>6427.7</v>
          </cell>
        </row>
        <row r="2792">
          <cell r="F2792">
            <v>6427.7</v>
          </cell>
        </row>
        <row r="2799">
          <cell r="F2799">
            <v>6531.73</v>
          </cell>
        </row>
        <row r="2806">
          <cell r="F2806">
            <v>6531.73</v>
          </cell>
        </row>
        <row r="2813">
          <cell r="F2813">
            <v>7090.7999999999993</v>
          </cell>
        </row>
        <row r="2820">
          <cell r="F2820">
            <v>7090.7999999999993</v>
          </cell>
        </row>
        <row r="2827">
          <cell r="F2827">
            <v>7224.5499999999993</v>
          </cell>
        </row>
        <row r="2834">
          <cell r="F2834">
            <v>7224.5499999999993</v>
          </cell>
        </row>
        <row r="2841">
          <cell r="F2841">
            <v>6585.7599999999993</v>
          </cell>
        </row>
        <row r="2848">
          <cell r="F2848">
            <v>6585.7599999999993</v>
          </cell>
        </row>
        <row r="2855">
          <cell r="F2855">
            <v>6689.7899999999991</v>
          </cell>
        </row>
        <row r="2862">
          <cell r="F2862">
            <v>6689.7899999999991</v>
          </cell>
        </row>
        <row r="2869">
          <cell r="F2869">
            <v>7352.3799999999992</v>
          </cell>
        </row>
        <row r="2876">
          <cell r="F2876">
            <v>7352.3799999999992</v>
          </cell>
        </row>
        <row r="2883">
          <cell r="F2883">
            <v>7486.1299999999992</v>
          </cell>
        </row>
        <row r="2890">
          <cell r="F2890">
            <v>7486.1299999999992</v>
          </cell>
        </row>
        <row r="2897">
          <cell r="F2897">
            <v>6847.3399999999992</v>
          </cell>
        </row>
        <row r="2904">
          <cell r="F2904">
            <v>6847.3399999999992</v>
          </cell>
        </row>
        <row r="2911">
          <cell r="F2911">
            <v>6951.369999999999</v>
          </cell>
        </row>
        <row r="2918">
          <cell r="F2918">
            <v>6951.369999999999</v>
          </cell>
        </row>
        <row r="2928">
          <cell r="F2928">
            <v>8730.48</v>
          </cell>
        </row>
        <row r="2935">
          <cell r="F2935">
            <v>8730.48</v>
          </cell>
        </row>
        <row r="2942">
          <cell r="F2942">
            <v>8970.0299999999988</v>
          </cell>
        </row>
        <row r="2949">
          <cell r="F2949">
            <v>8970.0299999999988</v>
          </cell>
        </row>
        <row r="2956">
          <cell r="F2956">
            <v>8888.5399999999991</v>
          </cell>
        </row>
        <row r="2963">
          <cell r="F2963">
            <v>8888.5399999999991</v>
          </cell>
        </row>
        <row r="2970">
          <cell r="F2970">
            <v>9128.09</v>
          </cell>
        </row>
        <row r="2977">
          <cell r="F2977">
            <v>9128.09</v>
          </cell>
        </row>
        <row r="2984">
          <cell r="F2984">
            <v>9150.119999999999</v>
          </cell>
        </row>
        <row r="2991">
          <cell r="F2991">
            <v>9150.119999999999</v>
          </cell>
        </row>
        <row r="2998">
          <cell r="F2998">
            <v>9389.6699999999983</v>
          </cell>
        </row>
        <row r="3005">
          <cell r="F3005">
            <v>9389.6699999999983</v>
          </cell>
        </row>
        <row r="3014">
          <cell r="F3014">
            <v>3799.12</v>
          </cell>
        </row>
        <row r="3019">
          <cell r="F3019">
            <v>3402.5299999999997</v>
          </cell>
        </row>
        <row r="3024">
          <cell r="F3024">
            <v>3641.09</v>
          </cell>
        </row>
        <row r="3029">
          <cell r="F3029">
            <v>3180.83</v>
          </cell>
        </row>
        <row r="3035">
          <cell r="F3035">
            <v>5044.6399999999994</v>
          </cell>
        </row>
        <row r="3041">
          <cell r="F3041">
            <v>4116.34</v>
          </cell>
        </row>
        <row r="3047">
          <cell r="F3047">
            <v>3653.96</v>
          </cell>
        </row>
        <row r="3053">
          <cell r="F3053">
            <v>3903.52</v>
          </cell>
        </row>
        <row r="3058">
          <cell r="F3058">
            <v>3506.93</v>
          </cell>
        </row>
        <row r="3063">
          <cell r="F3063">
            <v>3213.37</v>
          </cell>
        </row>
        <row r="3068">
          <cell r="F3068">
            <v>2960.25</v>
          </cell>
        </row>
        <row r="3074">
          <cell r="F3074">
            <v>6417.92</v>
          </cell>
        </row>
        <row r="3079">
          <cell r="F3079">
            <v>6021.33</v>
          </cell>
        </row>
        <row r="3084">
          <cell r="F3084">
            <v>5727.77</v>
          </cell>
        </row>
        <row r="3089">
          <cell r="F3089">
            <v>5474.65</v>
          </cell>
        </row>
        <row r="3095">
          <cell r="F3095">
            <v>6631.96</v>
          </cell>
        </row>
        <row r="3100">
          <cell r="F3100">
            <v>6235.37</v>
          </cell>
        </row>
        <row r="3105">
          <cell r="F3105">
            <v>5941.81</v>
          </cell>
        </row>
        <row r="3110">
          <cell r="F3110">
            <v>5688.6900000000005</v>
          </cell>
        </row>
        <row r="3115">
          <cell r="F3115">
            <v>6099.87</v>
          </cell>
        </row>
        <row r="3120">
          <cell r="F3120">
            <v>5846.75</v>
          </cell>
        </row>
        <row r="3125">
          <cell r="F3125">
            <v>6361.45</v>
          </cell>
        </row>
        <row r="3130">
          <cell r="F3130">
            <v>6108.33</v>
          </cell>
        </row>
        <row r="3138">
          <cell r="F3138">
            <v>4446.01</v>
          </cell>
        </row>
        <row r="3143">
          <cell r="F3143">
            <v>4495.82</v>
          </cell>
        </row>
        <row r="3148">
          <cell r="F3148">
            <v>4660.05</v>
          </cell>
        </row>
        <row r="3153">
          <cell r="F3153">
            <v>4818.1099999999997</v>
          </cell>
        </row>
        <row r="3158">
          <cell r="F3158">
            <v>5079.6899999999996</v>
          </cell>
        </row>
        <row r="3163">
          <cell r="F3163">
            <v>5194.53</v>
          </cell>
        </row>
        <row r="3168">
          <cell r="F3168">
            <v>5334.89</v>
          </cell>
        </row>
        <row r="3173">
          <cell r="F3173">
            <v>5424.21</v>
          </cell>
        </row>
        <row r="3178">
          <cell r="F3178">
            <v>5551.81</v>
          </cell>
        </row>
        <row r="3183">
          <cell r="F3183">
            <v>5877.19</v>
          </cell>
        </row>
        <row r="3188">
          <cell r="F3188">
            <v>6208.95</v>
          </cell>
        </row>
        <row r="3193">
          <cell r="F3193">
            <v>6591.75</v>
          </cell>
        </row>
        <row r="3213">
          <cell r="F3213">
            <v>445.65</v>
          </cell>
        </row>
        <row r="3246">
          <cell r="F3246">
            <v>508.35999999999996</v>
          </cell>
        </row>
        <row r="3253">
          <cell r="F3253">
            <v>599.29999999999995</v>
          </cell>
        </row>
        <row r="3262">
          <cell r="F3262">
            <v>257.04000000000002</v>
          </cell>
        </row>
        <row r="3274">
          <cell r="F3274">
            <v>443.93</v>
          </cell>
        </row>
        <row r="3281">
          <cell r="F3281">
            <v>2828.46</v>
          </cell>
        </row>
        <row r="3288">
          <cell r="F3288">
            <v>2783.58</v>
          </cell>
        </row>
        <row r="3295">
          <cell r="F3295">
            <v>3041.4799999999996</v>
          </cell>
        </row>
        <row r="3302">
          <cell r="F3302">
            <v>3332.57</v>
          </cell>
        </row>
        <row r="3309">
          <cell r="F3309">
            <v>3131.94</v>
          </cell>
        </row>
        <row r="3316">
          <cell r="F3316">
            <v>3384.25</v>
          </cell>
        </row>
        <row r="3325">
          <cell r="F3325">
            <v>149.44999999999999</v>
          </cell>
        </row>
        <row r="3331">
          <cell r="F3331">
            <v>147.63</v>
          </cell>
        </row>
        <row r="3344">
          <cell r="F3344">
            <v>446.21999999999997</v>
          </cell>
        </row>
        <row r="3355">
          <cell r="F3355">
            <v>598.08999999999992</v>
          </cell>
        </row>
        <row r="3366">
          <cell r="F3366">
            <v>840.07999999999993</v>
          </cell>
        </row>
        <row r="3377">
          <cell r="F3377">
            <v>985.56999999999994</v>
          </cell>
        </row>
        <row r="3388">
          <cell r="F3388">
            <v>782.72</v>
          </cell>
        </row>
        <row r="3399">
          <cell r="F3399">
            <v>1279.9100000000001</v>
          </cell>
        </row>
        <row r="3410">
          <cell r="F3410">
            <v>881.84</v>
          </cell>
        </row>
        <row r="3421">
          <cell r="F3421">
            <v>663.46</v>
          </cell>
        </row>
        <row r="3433">
          <cell r="F3433">
            <v>1177.9299999999998</v>
          </cell>
        </row>
        <row r="3444">
          <cell r="F3444">
            <v>783.66</v>
          </cell>
        </row>
        <row r="3454">
          <cell r="F3454">
            <v>530.08000000000004</v>
          </cell>
        </row>
        <row r="3465">
          <cell r="F3465">
            <v>1187.8799999999999</v>
          </cell>
        </row>
        <row r="3476">
          <cell r="F3476">
            <v>764.50999999999988</v>
          </cell>
        </row>
        <row r="3483">
          <cell r="F3483">
            <v>1640.06</v>
          </cell>
        </row>
        <row r="3490">
          <cell r="F3490">
            <v>2336.27</v>
          </cell>
        </row>
        <row r="3497">
          <cell r="F3497">
            <v>2749.63</v>
          </cell>
        </row>
        <row r="3504">
          <cell r="F3504">
            <v>3490.94</v>
          </cell>
        </row>
        <row r="3511">
          <cell r="F3511">
            <v>4859.42</v>
          </cell>
        </row>
        <row r="3518">
          <cell r="F3518">
            <v>5097.6000000000004</v>
          </cell>
        </row>
        <row r="3525">
          <cell r="F3525">
            <v>7269.41</v>
          </cell>
        </row>
        <row r="3555">
          <cell r="F3555">
            <v>14834.079999999996</v>
          </cell>
        </row>
        <row r="3582">
          <cell r="F3582">
            <v>21195.64</v>
          </cell>
        </row>
        <row r="3609">
          <cell r="F3609">
            <v>21264.079999999998</v>
          </cell>
        </row>
        <row r="3635">
          <cell r="F3635">
            <v>8668.8099999999977</v>
          </cell>
        </row>
        <row r="3661">
          <cell r="F3661">
            <v>8907.7699999999986</v>
          </cell>
        </row>
        <row r="3672">
          <cell r="F3672">
            <v>2243.7200000000003</v>
          </cell>
        </row>
        <row r="3683">
          <cell r="F3683">
            <v>2430.8447999999999</v>
          </cell>
        </row>
        <row r="3694">
          <cell r="F3694">
            <v>2280.04</v>
          </cell>
        </row>
        <row r="3709">
          <cell r="F3709">
            <v>31652.219999999998</v>
          </cell>
        </row>
        <row r="3724">
          <cell r="F3724">
            <v>36795.22</v>
          </cell>
        </row>
        <row r="3739">
          <cell r="F3739">
            <v>29928.019999999997</v>
          </cell>
        </row>
        <row r="3759">
          <cell r="F3759">
            <v>66755.100000000006</v>
          </cell>
        </row>
        <row r="3779">
          <cell r="F3779">
            <v>77180.099999999977</v>
          </cell>
        </row>
        <row r="3799">
          <cell r="F3799">
            <v>63260.100000000006</v>
          </cell>
        </row>
        <row r="3809">
          <cell r="F3809">
            <v>383.77</v>
          </cell>
        </row>
        <row r="3819">
          <cell r="F3819">
            <v>1410.4599999999998</v>
          </cell>
        </row>
        <row r="3829">
          <cell r="F3829">
            <v>1606.52</v>
          </cell>
        </row>
        <row r="3862">
          <cell r="F3862">
            <v>1567.48</v>
          </cell>
        </row>
        <row r="3890">
          <cell r="F3890">
            <v>7249.8699999999981</v>
          </cell>
        </row>
        <row r="3918">
          <cell r="F3918">
            <v>7394.7599999999984</v>
          </cell>
        </row>
        <row r="3944">
          <cell r="F3944">
            <v>4222.2199999999993</v>
          </cell>
        </row>
        <row r="3970">
          <cell r="F3970">
            <v>4100.42</v>
          </cell>
        </row>
        <row r="3996">
          <cell r="F3996">
            <v>6285.53</v>
          </cell>
        </row>
        <row r="4022">
          <cell r="F4022">
            <v>6770.25</v>
          </cell>
        </row>
        <row r="4046">
          <cell r="F4046">
            <v>4667.6399999999994</v>
          </cell>
        </row>
        <row r="4071">
          <cell r="F4071">
            <v>3065.4999999999995</v>
          </cell>
        </row>
        <row r="4097">
          <cell r="F4097">
            <v>6766.4399999999987</v>
          </cell>
        </row>
        <row r="4123">
          <cell r="F4123">
            <v>7107.3999999999987</v>
          </cell>
        </row>
        <row r="4150">
          <cell r="F4150">
            <v>7498.079999999999</v>
          </cell>
        </row>
        <row r="4177">
          <cell r="F4177">
            <v>7682.5199999999986</v>
          </cell>
        </row>
        <row r="4203">
          <cell r="F4203">
            <v>2444.04</v>
          </cell>
        </row>
        <row r="4225">
          <cell r="F4225">
            <v>10669.109999999999</v>
          </cell>
        </row>
        <row r="4243">
          <cell r="F4243">
            <v>11780.890000000001</v>
          </cell>
        </row>
        <row r="4265">
          <cell r="F4265">
            <v>18686.77</v>
          </cell>
        </row>
        <row r="4283">
          <cell r="F4283">
            <v>19798.55</v>
          </cell>
        </row>
        <row r="4305">
          <cell r="F4305">
            <v>4723.16</v>
          </cell>
        </row>
        <row r="4314">
          <cell r="F4314">
            <v>5627.74</v>
          </cell>
        </row>
        <row r="4323">
          <cell r="F4323">
            <v>6228.29</v>
          </cell>
        </row>
        <row r="4332">
          <cell r="F4332">
            <v>5425.32</v>
          </cell>
        </row>
        <row r="4355">
          <cell r="F4355">
            <v>2550.13</v>
          </cell>
        </row>
        <row r="4383">
          <cell r="F4383">
            <v>1907.53</v>
          </cell>
        </row>
        <row r="4392">
          <cell r="F4392">
            <v>3165.6</v>
          </cell>
        </row>
        <row r="4397">
          <cell r="F4397">
            <v>1158.49</v>
          </cell>
        </row>
        <row r="4403">
          <cell r="F4403">
            <v>3263.26</v>
          </cell>
        </row>
        <row r="4410">
          <cell r="F4410">
            <v>4867.09</v>
          </cell>
        </row>
        <row r="4415">
          <cell r="F4415">
            <v>1158.49</v>
          </cell>
        </row>
        <row r="4421">
          <cell r="F4421">
            <v>2490.59</v>
          </cell>
        </row>
        <row r="4430">
          <cell r="F4430">
            <v>142.60000000000002</v>
          </cell>
        </row>
        <row r="4436">
          <cell r="F4436">
            <v>60.74</v>
          </cell>
        </row>
        <row r="4443">
          <cell r="F4443">
            <v>179.50000000000003</v>
          </cell>
        </row>
        <row r="4450">
          <cell r="F4450">
            <v>185.45</v>
          </cell>
        </row>
        <row r="4456">
          <cell r="F4456">
            <v>82.98</v>
          </cell>
        </row>
        <row r="4462">
          <cell r="F4462">
            <v>48.959999999999994</v>
          </cell>
        </row>
        <row r="4469">
          <cell r="F4469">
            <v>127.75</v>
          </cell>
        </row>
        <row r="4477">
          <cell r="F4477">
            <v>164.65</v>
          </cell>
        </row>
        <row r="4488">
          <cell r="F4488">
            <v>332.25</v>
          </cell>
        </row>
        <row r="4497">
          <cell r="F4497">
            <v>1384.0999999999997</v>
          </cell>
        </row>
        <row r="4506">
          <cell r="F4506">
            <v>2015.07</v>
          </cell>
        </row>
        <row r="4515">
          <cell r="F4515">
            <v>2120.27</v>
          </cell>
        </row>
        <row r="4524">
          <cell r="F4524">
            <v>1124.0799999999997</v>
          </cell>
        </row>
        <row r="4533">
          <cell r="F4533">
            <v>1245.3699999999999</v>
          </cell>
        </row>
        <row r="4542">
          <cell r="F4542">
            <v>1197.2299999999998</v>
          </cell>
        </row>
        <row r="4551">
          <cell r="F4551">
            <v>1336.6999999999998</v>
          </cell>
        </row>
        <row r="4560">
          <cell r="F4560">
            <v>1336.6999999999998</v>
          </cell>
        </row>
        <row r="4570">
          <cell r="F4570">
            <v>807.08</v>
          </cell>
        </row>
        <row r="4580">
          <cell r="F4580">
            <v>1570.6299999999999</v>
          </cell>
        </row>
        <row r="4589">
          <cell r="F4589">
            <v>1598.69</v>
          </cell>
        </row>
        <row r="4598">
          <cell r="F4598">
            <v>1720.81</v>
          </cell>
        </row>
        <row r="4607">
          <cell r="F4607">
            <v>1378.87</v>
          </cell>
        </row>
        <row r="4616">
          <cell r="F4616">
            <v>919.75000000000011</v>
          </cell>
        </row>
        <row r="4634">
          <cell r="F4634">
            <v>888.06000000000006</v>
          </cell>
        </row>
        <row r="4643">
          <cell r="F4643">
            <v>530.15000000000009</v>
          </cell>
        </row>
        <row r="4652">
          <cell r="F4652">
            <v>581.23</v>
          </cell>
        </row>
        <row r="4661">
          <cell r="F4661">
            <v>642.17999999999995</v>
          </cell>
        </row>
        <row r="4670">
          <cell r="F4670">
            <v>744.68000000000006</v>
          </cell>
        </row>
        <row r="4679">
          <cell r="F4679">
            <v>765.12000000000012</v>
          </cell>
        </row>
        <row r="4688">
          <cell r="F4688">
            <v>855.21</v>
          </cell>
        </row>
        <row r="4697">
          <cell r="F4697">
            <v>989.65</v>
          </cell>
        </row>
        <row r="4706">
          <cell r="F4706">
            <v>1214.6199999999999</v>
          </cell>
        </row>
        <row r="4715">
          <cell r="F4715">
            <v>786.53000000000009</v>
          </cell>
        </row>
        <row r="4724">
          <cell r="F4724">
            <v>880.90000000000009</v>
          </cell>
        </row>
        <row r="4733">
          <cell r="F4733">
            <v>1021.76</v>
          </cell>
        </row>
        <row r="4742">
          <cell r="F4742">
            <v>1257.4299999999998</v>
          </cell>
        </row>
        <row r="4751">
          <cell r="F4751">
            <v>802.33</v>
          </cell>
        </row>
        <row r="4760">
          <cell r="F4760">
            <v>899.86</v>
          </cell>
        </row>
        <row r="4769">
          <cell r="F4769">
            <v>1045.47</v>
          </cell>
        </row>
        <row r="4778">
          <cell r="F4778">
            <v>1289.04</v>
          </cell>
        </row>
        <row r="4786">
          <cell r="F4786">
            <v>379.84999999999997</v>
          </cell>
        </row>
        <row r="4794">
          <cell r="F4794">
            <v>399.84999999999997</v>
          </cell>
        </row>
        <row r="4803">
          <cell r="F4803">
            <v>407.04999999999995</v>
          </cell>
        </row>
        <row r="4811">
          <cell r="F4811">
            <v>555.74</v>
          </cell>
        </row>
        <row r="4819">
          <cell r="F4819">
            <v>606.12999999999988</v>
          </cell>
        </row>
        <row r="4827">
          <cell r="F4827">
            <v>835.04000000000008</v>
          </cell>
        </row>
        <row r="4834">
          <cell r="F4834">
            <v>291.09000000000003</v>
          </cell>
        </row>
        <row r="4841">
          <cell r="F4841">
            <v>174.27</v>
          </cell>
        </row>
        <row r="4848">
          <cell r="F4848">
            <v>190.11</v>
          </cell>
        </row>
        <row r="4855">
          <cell r="F4855">
            <v>167.70999999999998</v>
          </cell>
        </row>
        <row r="4862">
          <cell r="F4862">
            <v>119.33000000000001</v>
          </cell>
        </row>
        <row r="4866">
          <cell r="F4866">
            <v>38.299999999999997</v>
          </cell>
        </row>
        <row r="4873">
          <cell r="F4873">
            <v>235.58</v>
          </cell>
        </row>
        <row r="4880">
          <cell r="F4880">
            <v>253.87000000000003</v>
          </cell>
        </row>
        <row r="4887">
          <cell r="F4887">
            <v>201.05</v>
          </cell>
        </row>
        <row r="4892">
          <cell r="F4892">
            <v>397.2</v>
          </cell>
        </row>
        <row r="4899">
          <cell r="F4899">
            <v>141.05000000000001</v>
          </cell>
        </row>
        <row r="4906">
          <cell r="F4906">
            <v>124.82</v>
          </cell>
        </row>
        <row r="4913">
          <cell r="F4913">
            <v>152.88999999999999</v>
          </cell>
        </row>
        <row r="4920">
          <cell r="F4920">
            <v>87.58</v>
          </cell>
        </row>
        <row r="4927">
          <cell r="F4927">
            <v>119.19</v>
          </cell>
        </row>
        <row r="4939">
          <cell r="C4939">
            <v>1932.17</v>
          </cell>
          <cell r="F4939">
            <v>3770.9599999999996</v>
          </cell>
        </row>
        <row r="4948">
          <cell r="C4948">
            <v>2674.61</v>
          </cell>
          <cell r="F4948">
            <v>5219.96</v>
          </cell>
        </row>
        <row r="4957">
          <cell r="C4957">
            <v>7906.52</v>
          </cell>
          <cell r="F4957">
            <v>15430.940000000002</v>
          </cell>
        </row>
        <row r="4966">
          <cell r="C4966">
            <v>9292.33</v>
          </cell>
          <cell r="F4966">
            <v>18135.580000000002</v>
          </cell>
        </row>
        <row r="4974">
          <cell r="C4974">
            <v>7466.98</v>
          </cell>
          <cell r="F4974">
            <v>14573.100000000002</v>
          </cell>
        </row>
        <row r="4986">
          <cell r="C4986">
            <v>7328.18</v>
          </cell>
          <cell r="F4986">
            <v>43090.539999999986</v>
          </cell>
        </row>
        <row r="4995">
          <cell r="F4995">
            <v>690.44999999999993</v>
          </cell>
        </row>
        <row r="5002">
          <cell r="F5002">
            <v>753.05</v>
          </cell>
        </row>
        <row r="5008">
          <cell r="F5008">
            <v>583.21</v>
          </cell>
        </row>
        <row r="5015">
          <cell r="F5015">
            <v>639.93000000000006</v>
          </cell>
        </row>
        <row r="5022">
          <cell r="F5022">
            <v>632.46</v>
          </cell>
        </row>
        <row r="5030">
          <cell r="F5030">
            <v>689.48</v>
          </cell>
        </row>
        <row r="5035">
          <cell r="F5035">
            <v>138.81</v>
          </cell>
        </row>
        <row r="5041">
          <cell r="F5041">
            <v>195.53</v>
          </cell>
        </row>
        <row r="5045">
          <cell r="F5045">
            <v>257.2</v>
          </cell>
        </row>
        <row r="5059">
          <cell r="F5059">
            <v>6267.32</v>
          </cell>
        </row>
        <row r="5060">
          <cell r="F5060">
            <v>92.17</v>
          </cell>
        </row>
        <row r="5072">
          <cell r="F5072">
            <v>429.2</v>
          </cell>
        </row>
        <row r="5080">
          <cell r="F5080">
            <v>1339.8</v>
          </cell>
        </row>
        <row r="5086">
          <cell r="F5086">
            <v>977.44</v>
          </cell>
        </row>
        <row r="5093">
          <cell r="F5093">
            <v>1080.3900000000001</v>
          </cell>
        </row>
        <row r="5131">
          <cell r="F5131">
            <v>9027.57</v>
          </cell>
        </row>
        <row r="5155">
          <cell r="F5155">
            <v>8543.32</v>
          </cell>
        </row>
        <row r="5179">
          <cell r="F5179">
            <v>6670.8</v>
          </cell>
        </row>
        <row r="5203">
          <cell r="F5203">
            <v>7916.9099999999989</v>
          </cell>
        </row>
        <row r="5230">
          <cell r="F5230">
            <v>11512.3</v>
          </cell>
        </row>
        <row r="5257">
          <cell r="F5257">
            <v>10905.38</v>
          </cell>
        </row>
        <row r="5284">
          <cell r="F5284">
            <v>8333.09</v>
          </cell>
        </row>
        <row r="5311">
          <cell r="F5311">
            <v>10013.61</v>
          </cell>
        </row>
        <row r="5321">
          <cell r="F5321">
            <v>1025.9699999999998</v>
          </cell>
        </row>
        <row r="5333">
          <cell r="F5333">
            <v>1618.1699999999998</v>
          </cell>
        </row>
        <row r="5344">
          <cell r="F5344">
            <v>1219.45</v>
          </cell>
        </row>
        <row r="5355">
          <cell r="F5355">
            <v>482.20000000000005</v>
          </cell>
        </row>
        <row r="5361">
          <cell r="F5361">
            <v>144.9</v>
          </cell>
        </row>
        <row r="5367">
          <cell r="F5367">
            <v>212.63</v>
          </cell>
        </row>
        <row r="5372">
          <cell r="F5372">
            <v>52.06</v>
          </cell>
        </row>
        <row r="5380">
          <cell r="F5380">
            <v>2648.71</v>
          </cell>
        </row>
        <row r="5386">
          <cell r="F5386">
            <v>2750.06</v>
          </cell>
        </row>
        <row r="5392">
          <cell r="F5392">
            <v>2803.69</v>
          </cell>
        </row>
        <row r="5398">
          <cell r="F5398">
            <v>2818.68</v>
          </cell>
        </row>
        <row r="5404">
          <cell r="F5404">
            <v>1907.6</v>
          </cell>
        </row>
        <row r="5410">
          <cell r="F5410">
            <v>2319.21</v>
          </cell>
        </row>
        <row r="5416">
          <cell r="F5416">
            <v>2198.9</v>
          </cell>
        </row>
      </sheetData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2">
          <cell r="F12">
            <v>1796.9451931716083</v>
          </cell>
        </row>
        <row r="15">
          <cell r="F15">
            <v>45</v>
          </cell>
        </row>
        <row r="16">
          <cell r="F16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0">
          <cell r="F30">
            <v>500</v>
          </cell>
        </row>
        <row r="31">
          <cell r="F31">
            <v>500</v>
          </cell>
        </row>
        <row r="39">
          <cell r="F39">
            <v>550</v>
          </cell>
        </row>
        <row r="41">
          <cell r="F41">
            <v>500</v>
          </cell>
        </row>
      </sheetData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molicion de Vadenes Existente"/>
      <sheetName val="Demolicion de Registros Exist."/>
      <sheetName val="Remoción de Carpeta de Rodadura"/>
      <sheetName val="Reposicion C. Rodadura 2,5 pulg"/>
      <sheetName val="Reposicion C. Rodadura 2 pulg."/>
      <sheetName val="Corte Acera Conten p' Imbor "/>
      <sheetName val="Demolicion Aceras y Contenes"/>
      <sheetName val="Corte de Asfalto"/>
      <sheetName val="Demolicion Imbor. Existentes"/>
      <sheetName val="Reposicion Acometidas (AN)"/>
      <sheetName val="Reposicion Acometidas (AP)"/>
      <sheetName val="Uso de bomba"/>
      <sheetName val="Señalizacion y Control de Trans"/>
      <sheetName val="Limpieza continua de obra"/>
      <sheetName val="Limpieza Campamento"/>
      <sheetName val="Limp. Tub. en Tramo"/>
      <sheetName val="Sum. y col. Tub. 60&quot; H.A."/>
      <sheetName val="Sum. y col. Tub. 18&quot; H.A.  "/>
      <sheetName val="Sum. y col. Tub. 42&quot; H.A. "/>
      <sheetName val=" Desbroce Solar Desvio Provisi "/>
      <sheetName val="Reposicion Aceras "/>
      <sheetName val="Reposicion de Contenes"/>
      <sheetName val="Imbornales 3 Parrillas"/>
      <sheetName val="Registro secundario (Pluvial)."/>
      <sheetName val="Registros de 4@5 mts (Pluvial)"/>
      <sheetName val="Registros de 2 @ 3 mts (AN)"/>
      <sheetName val="Registros de 2 @ 3 mts (AP)"/>
      <sheetName val="Sum. y col. Tub. interconexion."/>
      <sheetName val="Sum. y col. Tub. 8&quot; H.S. Agua N"/>
      <sheetName val="Remoción Tub. 24'' H.S.  "/>
      <sheetName val="Remoción Tub. 8&quot; H.S. AN"/>
      <sheetName val="Bote Mat. Exce Reg e Imb"/>
      <sheetName val="Sum. y col. de Mat. de Asiento"/>
      <sheetName val="Sum. y col. de Mat. de base"/>
      <sheetName val="Sum. y col. Relleno Compact."/>
      <sheetName val="Sum. y col de Relleno T. interc"/>
      <sheetName val="Sum. y col. Relleno p'imbornal"/>
      <sheetName val="Sum. y col de Relleno regis."/>
      <sheetName val=" Relleno Compact total "/>
      <sheetName val="Exc. p' Tub. 60&quot; H.A."/>
      <sheetName val="Exc. p' Tub. 42&quot; H.A."/>
      <sheetName val="Exc. p' Tub. interconexión"/>
      <sheetName val="Exc. p' Imbornales"/>
      <sheetName val="Exc. p' Registros "/>
      <sheetName val="Total Exc."/>
      <sheetName val="Presupuesto Reformado"/>
      <sheetName val="CUB-02-comision"/>
      <sheetName val="Datos a Project"/>
      <sheetName val="Hoja1"/>
      <sheetName val="Analisis de Madera"/>
      <sheetName val="Cargas Sociales"/>
      <sheetName val="Tarifas de Alquiler de Equipo"/>
      <sheetName val="Presupuesto Original"/>
      <sheetName val="CUB-02-N-STGO-031-01-01"/>
      <sheetName val="Analisis Unitarios"/>
      <sheetName val="VOLUMETRIA FINAL ETAPA I (2)"/>
      <sheetName val="VOLUMETRIA FINAL ETAPA I"/>
      <sheetName val="VOLUMENES DE CUBICACION FINAL"/>
      <sheetName val="CUB-03-N-STGO-031-FINAL"/>
      <sheetName val="GRAFICO"/>
      <sheetName val="GRAFICO 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15">
          <cell r="L15">
            <v>1.327</v>
          </cell>
        </row>
      </sheetData>
      <sheetData sheetId="48" refreshError="1"/>
      <sheetData sheetId="49" refreshError="1"/>
      <sheetData sheetId="50">
        <row r="29">
          <cell r="G29">
            <v>1.4739668659952441</v>
          </cell>
        </row>
      </sheetData>
      <sheetData sheetId="51">
        <row r="29">
          <cell r="I29">
            <v>3358.9571999999998</v>
          </cell>
        </row>
        <row r="41">
          <cell r="I41">
            <v>3373.7671999999998</v>
          </cell>
        </row>
        <row r="46">
          <cell r="I46">
            <v>1677.0944</v>
          </cell>
        </row>
        <row r="54">
          <cell r="I54">
            <v>3549.4415999999997</v>
          </cell>
        </row>
        <row r="80">
          <cell r="I80">
            <v>2419.6059999999998</v>
          </cell>
        </row>
      </sheetData>
      <sheetData sheetId="52" refreshError="1"/>
      <sheetData sheetId="53" refreshError="1"/>
      <sheetData sheetId="54">
        <row r="2">
          <cell r="K2">
            <v>1</v>
          </cell>
        </row>
        <row r="3">
          <cell r="K3">
            <v>4</v>
          </cell>
        </row>
        <row r="4">
          <cell r="F4">
            <v>79828.50896978598</v>
          </cell>
          <cell r="K4">
            <v>0.4</v>
          </cell>
        </row>
        <row r="5">
          <cell r="F5">
            <v>55719.00597985732</v>
          </cell>
          <cell r="K5">
            <v>0.6</v>
          </cell>
        </row>
        <row r="6">
          <cell r="F6">
            <v>21944.875286753391</v>
          </cell>
        </row>
        <row r="7">
          <cell r="F7">
            <v>11496.941554762903</v>
          </cell>
          <cell r="K7">
            <v>2.5000000000000001E-2</v>
          </cell>
        </row>
        <row r="8">
          <cell r="F8">
            <v>11054.75149496433</v>
          </cell>
        </row>
        <row r="9">
          <cell r="F9">
            <v>10317.768061966708</v>
          </cell>
          <cell r="K9">
            <v>0.03</v>
          </cell>
        </row>
        <row r="10">
          <cell r="F10">
            <v>2147.6652092950062</v>
          </cell>
        </row>
        <row r="11">
          <cell r="K11">
            <v>0.05</v>
          </cell>
        </row>
        <row r="12">
          <cell r="F12">
            <v>1708.6528301161002</v>
          </cell>
        </row>
        <row r="13">
          <cell r="K13">
            <v>0.01</v>
          </cell>
        </row>
        <row r="14">
          <cell r="F14">
            <v>663.2850896978598</v>
          </cell>
        </row>
        <row r="15">
          <cell r="F15">
            <v>1555.475149496433</v>
          </cell>
          <cell r="K15">
            <v>0.9</v>
          </cell>
        </row>
        <row r="16">
          <cell r="F16">
            <v>1116.462770317527</v>
          </cell>
        </row>
        <row r="17">
          <cell r="F17">
            <v>1906.0495167156246</v>
          </cell>
        </row>
        <row r="18">
          <cell r="F18">
            <v>1511.2561435165758</v>
          </cell>
        </row>
        <row r="19">
          <cell r="F19">
            <v>766.46277031752686</v>
          </cell>
          <cell r="K19">
            <v>0.95</v>
          </cell>
        </row>
        <row r="20">
          <cell r="F20">
            <v>20000</v>
          </cell>
        </row>
        <row r="21">
          <cell r="F21">
            <v>1260.6817762973842</v>
          </cell>
          <cell r="K21">
            <v>7.0499999999999998E-3</v>
          </cell>
        </row>
        <row r="30">
          <cell r="F30">
            <v>12.5</v>
          </cell>
        </row>
        <row r="33">
          <cell r="F33">
            <v>9.8000000000000007</v>
          </cell>
        </row>
        <row r="34">
          <cell r="F34">
            <v>70</v>
          </cell>
        </row>
        <row r="35">
          <cell r="F35">
            <v>36.5</v>
          </cell>
        </row>
        <row r="36">
          <cell r="F36">
            <v>6.8</v>
          </cell>
        </row>
        <row r="37">
          <cell r="F37">
            <v>6.4722660857885899</v>
          </cell>
        </row>
        <row r="38">
          <cell r="F38">
            <v>1.1767756519615618</v>
          </cell>
        </row>
        <row r="39">
          <cell r="F39">
            <v>588.38782598078069</v>
          </cell>
        </row>
        <row r="40">
          <cell r="F40">
            <v>125</v>
          </cell>
        </row>
        <row r="41">
          <cell r="F41">
            <v>115</v>
          </cell>
        </row>
        <row r="42">
          <cell r="F42">
            <v>1586.490573282427</v>
          </cell>
        </row>
        <row r="43">
          <cell r="F43">
            <v>765.06064282122713</v>
          </cell>
        </row>
        <row r="44">
          <cell r="F44">
            <v>228</v>
          </cell>
        </row>
        <row r="51">
          <cell r="F51">
            <v>1700</v>
          </cell>
        </row>
        <row r="54">
          <cell r="F54">
            <v>2800</v>
          </cell>
        </row>
        <row r="56">
          <cell r="F56">
            <v>8000</v>
          </cell>
        </row>
        <row r="57">
          <cell r="F57">
            <v>25000</v>
          </cell>
        </row>
        <row r="58">
          <cell r="F58">
            <v>35000</v>
          </cell>
        </row>
        <row r="59">
          <cell r="F59">
            <v>32200</v>
          </cell>
        </row>
        <row r="60">
          <cell r="F60">
            <v>6586</v>
          </cell>
        </row>
        <row r="61">
          <cell r="F61">
            <v>450</v>
          </cell>
        </row>
        <row r="62">
          <cell r="F62">
            <v>17680</v>
          </cell>
        </row>
        <row r="67">
          <cell r="F67">
            <v>5220</v>
          </cell>
        </row>
        <row r="68">
          <cell r="F68">
            <v>1137</v>
          </cell>
        </row>
        <row r="69">
          <cell r="F69">
            <v>35.549999999999997</v>
          </cell>
        </row>
        <row r="70">
          <cell r="F70">
            <v>28</v>
          </cell>
        </row>
        <row r="71">
          <cell r="F71">
            <v>28.6</v>
          </cell>
        </row>
        <row r="72">
          <cell r="F72">
            <v>82.42</v>
          </cell>
        </row>
        <row r="73">
          <cell r="F73">
            <v>24.138999999999999</v>
          </cell>
        </row>
        <row r="74">
          <cell r="F74">
            <v>20.350000000000001</v>
          </cell>
        </row>
        <row r="77">
          <cell r="F77">
            <v>6.4</v>
          </cell>
        </row>
        <row r="78">
          <cell r="F78">
            <v>1716</v>
          </cell>
        </row>
        <row r="79">
          <cell r="F79">
            <v>31.59</v>
          </cell>
        </row>
        <row r="80">
          <cell r="F80">
            <v>31.59</v>
          </cell>
        </row>
        <row r="85">
          <cell r="F85">
            <v>17665</v>
          </cell>
        </row>
        <row r="86">
          <cell r="F86">
            <v>10266</v>
          </cell>
        </row>
        <row r="87">
          <cell r="F87">
            <v>6520</v>
          </cell>
        </row>
        <row r="88">
          <cell r="F88">
            <v>5450</v>
          </cell>
        </row>
        <row r="89">
          <cell r="F89">
            <v>4950</v>
          </cell>
        </row>
        <row r="91">
          <cell r="F91">
            <v>2350</v>
          </cell>
        </row>
        <row r="92">
          <cell r="F92">
            <v>1530</v>
          </cell>
        </row>
        <row r="93">
          <cell r="F93">
            <v>1430</v>
          </cell>
        </row>
        <row r="94">
          <cell r="F94">
            <v>232</v>
          </cell>
        </row>
        <row r="95">
          <cell r="F95">
            <v>20000</v>
          </cell>
        </row>
        <row r="96">
          <cell r="F96">
            <v>2000</v>
          </cell>
        </row>
        <row r="97">
          <cell r="F97">
            <v>139.05000000000001</v>
          </cell>
        </row>
        <row r="99">
          <cell r="F99">
            <v>158.19999999999999</v>
          </cell>
        </row>
        <row r="103">
          <cell r="F103">
            <v>3420</v>
          </cell>
        </row>
        <row r="105">
          <cell r="F105">
            <v>3695</v>
          </cell>
        </row>
        <row r="106">
          <cell r="F106">
            <v>3925</v>
          </cell>
        </row>
        <row r="107">
          <cell r="F107">
            <v>4590</v>
          </cell>
        </row>
        <row r="109">
          <cell r="F109">
            <v>210</v>
          </cell>
        </row>
        <row r="110">
          <cell r="F110">
            <v>181.8</v>
          </cell>
        </row>
        <row r="113">
          <cell r="F113">
            <v>3980</v>
          </cell>
        </row>
        <row r="119">
          <cell r="F119">
            <v>666.6</v>
          </cell>
        </row>
        <row r="120">
          <cell r="F120">
            <v>1.08</v>
          </cell>
        </row>
        <row r="121">
          <cell r="F121">
            <v>280</v>
          </cell>
        </row>
        <row r="122">
          <cell r="F122">
            <v>210</v>
          </cell>
        </row>
        <row r="123">
          <cell r="F123">
            <v>450</v>
          </cell>
        </row>
        <row r="124">
          <cell r="F124">
            <v>620</v>
          </cell>
        </row>
        <row r="125">
          <cell r="F125">
            <v>480</v>
          </cell>
        </row>
        <row r="126">
          <cell r="F126">
            <v>550</v>
          </cell>
        </row>
        <row r="127">
          <cell r="F127">
            <v>500</v>
          </cell>
        </row>
        <row r="128">
          <cell r="F128">
            <v>640</v>
          </cell>
        </row>
        <row r="129">
          <cell r="F129">
            <v>124.2</v>
          </cell>
        </row>
        <row r="130">
          <cell r="F130">
            <v>156</v>
          </cell>
        </row>
        <row r="131">
          <cell r="F131">
            <v>3.2</v>
          </cell>
        </row>
        <row r="136">
          <cell r="F136">
            <v>14</v>
          </cell>
        </row>
        <row r="154">
          <cell r="F154">
            <v>11.457894736842105</v>
          </cell>
        </row>
        <row r="155">
          <cell r="F155">
            <v>11.4</v>
          </cell>
        </row>
        <row r="165">
          <cell r="F165">
            <v>10.933333333333334</v>
          </cell>
        </row>
        <row r="195">
          <cell r="E195">
            <v>1541760.9441012354</v>
          </cell>
        </row>
        <row r="222">
          <cell r="F222">
            <v>244000</v>
          </cell>
        </row>
        <row r="237">
          <cell r="E237">
            <v>340528.41784165613</v>
          </cell>
        </row>
        <row r="255">
          <cell r="E255">
            <v>440205.58821264264</v>
          </cell>
        </row>
        <row r="275">
          <cell r="E275">
            <v>486244.161650603</v>
          </cell>
        </row>
        <row r="289">
          <cell r="E289">
            <v>4143.7868166990329</v>
          </cell>
        </row>
        <row r="297">
          <cell r="E297">
            <v>2258.5948166990329</v>
          </cell>
        </row>
        <row r="305">
          <cell r="E305">
            <v>4127.3312611434776</v>
          </cell>
        </row>
        <row r="313">
          <cell r="E313">
            <v>3905.0825350291298</v>
          </cell>
        </row>
        <row r="321">
          <cell r="E321">
            <v>3083.6077055879218</v>
          </cell>
        </row>
        <row r="331">
          <cell r="E331">
            <v>3434.9729262092987</v>
          </cell>
        </row>
        <row r="406">
          <cell r="E406">
            <v>238.23529411764704</v>
          </cell>
        </row>
        <row r="442">
          <cell r="E442">
            <v>153.57142857142858</v>
          </cell>
        </row>
        <row r="500">
          <cell r="E500">
            <v>22566.571009780211</v>
          </cell>
        </row>
        <row r="511">
          <cell r="E511">
            <v>291.92019728882207</v>
          </cell>
        </row>
        <row r="519">
          <cell r="E519">
            <v>68.274367080123781</v>
          </cell>
        </row>
        <row r="526">
          <cell r="E526">
            <v>137.14297883972426</v>
          </cell>
        </row>
        <row r="528">
          <cell r="E528">
            <v>16.747333953488372</v>
          </cell>
        </row>
        <row r="534">
          <cell r="E534">
            <v>265.75489280445055</v>
          </cell>
        </row>
        <row r="543">
          <cell r="E543">
            <v>352.70309509593153</v>
          </cell>
        </row>
        <row r="545">
          <cell r="E545">
            <v>334.02925988457434</v>
          </cell>
        </row>
        <row r="546">
          <cell r="E546">
            <v>352.70309509593153</v>
          </cell>
        </row>
        <row r="558">
          <cell r="E558">
            <v>588.12090540222721</v>
          </cell>
        </row>
        <row r="570">
          <cell r="E570">
            <v>657.02880828827222</v>
          </cell>
        </row>
        <row r="586">
          <cell r="E586">
            <v>287.0727811354202</v>
          </cell>
        </row>
        <row r="600">
          <cell r="E600">
            <v>787.95418349504769</v>
          </cell>
        </row>
        <row r="614">
          <cell r="E614">
            <v>866.2758668514831</v>
          </cell>
        </row>
        <row r="625">
          <cell r="E625">
            <v>1362.5081260371962</v>
          </cell>
        </row>
        <row r="636">
          <cell r="E636">
            <v>1025.9440008297572</v>
          </cell>
        </row>
        <row r="647">
          <cell r="E647">
            <v>30.110998688309873</v>
          </cell>
        </row>
        <row r="656">
          <cell r="E656">
            <v>17.582465222546475</v>
          </cell>
        </row>
        <row r="673">
          <cell r="E673">
            <v>3165.4736842105267</v>
          </cell>
        </row>
        <row r="683">
          <cell r="E683">
            <v>2791.3684210526317</v>
          </cell>
        </row>
        <row r="691">
          <cell r="E691">
            <v>3069.3300000000004</v>
          </cell>
        </row>
        <row r="700">
          <cell r="E700">
            <v>1463.2846791432614</v>
          </cell>
        </row>
        <row r="711">
          <cell r="E711">
            <v>192.3534879558942</v>
          </cell>
        </row>
        <row r="829">
          <cell r="E829">
            <v>20412.378809552007</v>
          </cell>
        </row>
        <row r="925">
          <cell r="E925">
            <v>14086.73627172886</v>
          </cell>
        </row>
        <row r="983">
          <cell r="E983">
            <v>884.97908857686843</v>
          </cell>
        </row>
        <row r="1021">
          <cell r="E1021">
            <v>9820.2669667775281</v>
          </cell>
        </row>
        <row r="1068">
          <cell r="E1068">
            <v>7406.4939880473257</v>
          </cell>
        </row>
        <row r="1116">
          <cell r="E1116">
            <v>6474.0344997086213</v>
          </cell>
        </row>
        <row r="1164">
          <cell r="E1164">
            <v>4723.9694193935102</v>
          </cell>
        </row>
        <row r="1182">
          <cell r="E1182">
            <v>1507.1176907333379</v>
          </cell>
        </row>
        <row r="1248">
          <cell r="E1248">
            <v>62921.134538718768</v>
          </cell>
        </row>
        <row r="1329">
          <cell r="E1329">
            <v>78336.195924265456</v>
          </cell>
        </row>
        <row r="1470">
          <cell r="E1470">
            <v>670515.87708211725</v>
          </cell>
        </row>
        <row r="1548">
          <cell r="E1548">
            <v>345363.18890497094</v>
          </cell>
        </row>
        <row r="1564">
          <cell r="E1564">
            <v>568.28222652149316</v>
          </cell>
        </row>
        <row r="1580">
          <cell r="E1580">
            <v>592.45721363728262</v>
          </cell>
        </row>
        <row r="1600">
          <cell r="E1600">
            <v>190.24553954523358</v>
          </cell>
        </row>
        <row r="1618">
          <cell r="E1618">
            <v>98.15498393217942</v>
          </cell>
        </row>
        <row r="1632">
          <cell r="E1632">
            <v>69.474314550159917</v>
          </cell>
        </row>
        <row r="1645">
          <cell r="E1645">
            <v>39.13604904804091</v>
          </cell>
        </row>
        <row r="1659">
          <cell r="E1659">
            <v>5964.6119819598562</v>
          </cell>
        </row>
        <row r="1673">
          <cell r="E1673">
            <v>917.63261260920876</v>
          </cell>
        </row>
        <row r="1687">
          <cell r="E1687">
            <v>5697.8903632287083</v>
          </cell>
        </row>
        <row r="1701">
          <cell r="E1701">
            <v>25.462767315050002</v>
          </cell>
        </row>
        <row r="1712">
          <cell r="E1712">
            <v>15.432504157155265</v>
          </cell>
        </row>
        <row r="1739">
          <cell r="E1739">
            <v>172.60681237437561</v>
          </cell>
        </row>
        <row r="1750">
          <cell r="E1750">
            <v>69.166619687427897</v>
          </cell>
        </row>
        <row r="1764">
          <cell r="E1764">
            <v>869.40690789473695</v>
          </cell>
        </row>
        <row r="1765">
          <cell r="E1765">
            <v>695.52552631578953</v>
          </cell>
        </row>
      </sheetData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</sheetNames>
    <sheetDataSet>
      <sheetData sheetId="0" refreshError="1"/>
      <sheetData sheetId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3">
          <cell r="B13" t="str">
            <v>Cascajo Limpio</v>
          </cell>
          <cell r="C13" t="str">
            <v>M3</v>
          </cell>
          <cell r="D13">
            <v>150</v>
          </cell>
        </row>
        <row r="14">
          <cell r="B14" t="str">
            <v>Arena Triturada y Lavada ( especial para hormigones )</v>
          </cell>
          <cell r="C14" t="str">
            <v>M3</v>
          </cell>
          <cell r="D14">
            <v>250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17">
          <cell r="B17" t="str">
            <v>Arena Fina</v>
          </cell>
          <cell r="C17" t="str">
            <v>M3</v>
          </cell>
          <cell r="D17">
            <v>350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1">
          <cell r="B21" t="str">
            <v xml:space="preserve">Bloques de 4" </v>
          </cell>
          <cell r="C21" t="str">
            <v>UD</v>
          </cell>
          <cell r="D21">
            <v>7.62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24">
          <cell r="B24" t="str">
            <v xml:space="preserve">Andamios </v>
          </cell>
          <cell r="C24" t="str">
            <v>P2</v>
          </cell>
          <cell r="D24">
            <v>11.75</v>
          </cell>
        </row>
        <row r="25">
          <cell r="B25" t="str">
            <v>Andamios (  0.25 planchas plywood / 10 usos  )</v>
          </cell>
          <cell r="C25" t="str">
            <v>UD</v>
          </cell>
          <cell r="D25">
            <v>515</v>
          </cell>
        </row>
        <row r="26">
          <cell r="B26" t="str">
            <v>Baldosas Granito 40x40 (incluye transporte e ITBI )</v>
          </cell>
          <cell r="C26" t="str">
            <v>UD</v>
          </cell>
          <cell r="D26">
            <v>64.8</v>
          </cell>
        </row>
        <row r="27">
          <cell r="B27" t="str">
            <v>Bote de Material</v>
          </cell>
          <cell r="C27" t="str">
            <v>M3</v>
          </cell>
          <cell r="D27">
            <v>80</v>
          </cell>
        </row>
        <row r="29">
          <cell r="B29" t="str">
            <v>Cal Pomier (  50 Lbs.  )</v>
          </cell>
          <cell r="C29" t="str">
            <v>FDA</v>
          </cell>
          <cell r="D29">
            <v>68.989999999999995</v>
          </cell>
        </row>
        <row r="32">
          <cell r="B32" t="str">
            <v>Cemento Blanco</v>
          </cell>
          <cell r="C32" t="str">
            <v>FDA</v>
          </cell>
          <cell r="D32">
            <v>209</v>
          </cell>
        </row>
        <row r="34">
          <cell r="B34" t="str">
            <v>Cerámica Italiana Pared</v>
          </cell>
          <cell r="C34" t="str">
            <v>M2</v>
          </cell>
          <cell r="D34">
            <v>450</v>
          </cell>
        </row>
        <row r="35">
          <cell r="B35" t="str">
            <v>Cerámica 30x30 Pared (Cerarte)</v>
          </cell>
          <cell r="C35" t="str">
            <v>UD</v>
          </cell>
          <cell r="D35">
            <v>36</v>
          </cell>
        </row>
        <row r="42">
          <cell r="B42" t="str">
            <v>Zócalo de Cerámica de 30</v>
          </cell>
          <cell r="C42" t="str">
            <v>UD</v>
          </cell>
          <cell r="D42">
            <v>6.15</v>
          </cell>
        </row>
        <row r="44">
          <cell r="B44" t="str">
            <v>Listelos de 20 Cms en Baños</v>
          </cell>
          <cell r="C44" t="str">
            <v>UD</v>
          </cell>
          <cell r="D44">
            <v>35</v>
          </cell>
        </row>
        <row r="46">
          <cell r="B46" t="str">
            <v>Chazos (  Corte  )</v>
          </cell>
          <cell r="C46" t="str">
            <v>UD</v>
          </cell>
          <cell r="D46">
            <v>2.5</v>
          </cell>
        </row>
        <row r="47">
          <cell r="B47" t="str">
            <v>Clavos Corrientes</v>
          </cell>
          <cell r="C47" t="str">
            <v>LBS</v>
          </cell>
          <cell r="D47">
            <v>6.15</v>
          </cell>
        </row>
        <row r="50">
          <cell r="B50" t="str">
            <v>Derretido Blanco</v>
          </cell>
          <cell r="C50" t="str">
            <v>FDA</v>
          </cell>
          <cell r="D50">
            <v>175</v>
          </cell>
        </row>
        <row r="67">
          <cell r="B67" t="str">
            <v>Estopa</v>
          </cell>
          <cell r="C67" t="str">
            <v>LBS</v>
          </cell>
          <cell r="D67">
            <v>15</v>
          </cell>
        </row>
        <row r="69">
          <cell r="B69" t="str">
            <v>Hilo de Nylon</v>
          </cell>
          <cell r="C69" t="str">
            <v>UD</v>
          </cell>
          <cell r="D69">
            <v>63</v>
          </cell>
        </row>
        <row r="70">
          <cell r="B70" t="str">
            <v>Hormigón Industrial 180 Kg/cm2 (Inclute ITBIS y Vaciado con Bomba)</v>
          </cell>
          <cell r="C70" t="str">
            <v>M3</v>
          </cell>
          <cell r="D70">
            <v>1430.74</v>
          </cell>
        </row>
        <row r="75">
          <cell r="B75" t="str">
            <v>Pino Bruto Americano</v>
          </cell>
          <cell r="C75" t="str">
            <v>P2</v>
          </cell>
          <cell r="D75">
            <v>17.8</v>
          </cell>
        </row>
        <row r="76">
          <cell r="B76" t="str">
            <v>Regla para Pañete (  Preparada  )</v>
          </cell>
          <cell r="C76" t="str">
            <v>P2</v>
          </cell>
          <cell r="D76">
            <v>35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1">
          <cell r="B81" t="str">
            <v>M/O Envarillado de Escalera</v>
          </cell>
          <cell r="C81" t="str">
            <v>UD</v>
          </cell>
          <cell r="D81">
            <v>700</v>
          </cell>
        </row>
        <row r="82">
          <cell r="B82" t="str">
            <v>M/O Subida de Acero para Losa</v>
          </cell>
          <cell r="C82" t="str">
            <v>QQ</v>
          </cell>
          <cell r="D82">
            <v>9.4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5">
          <cell r="B85" t="str">
            <v>M/O Goteros Colgantes</v>
          </cell>
          <cell r="C85" t="str">
            <v>ML</v>
          </cell>
          <cell r="D85">
            <v>29.62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88">
          <cell r="B88" t="str">
            <v>M/O Obrero Ligado</v>
          </cell>
          <cell r="C88" t="str">
            <v>DIA</v>
          </cell>
          <cell r="D88">
            <v>125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0">
          <cell r="B120" t="str">
            <v>M/O Elaboración Cámara Inspección</v>
          </cell>
          <cell r="C120" t="str">
            <v>UD</v>
          </cell>
          <cell r="D120">
            <v>365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2">
          <cell r="B122" t="str">
            <v>Alq. Madera Dintel (  Incl. M/O  )</v>
          </cell>
          <cell r="C122" t="str">
            <v>ML</v>
          </cell>
          <cell r="D122">
            <v>56</v>
          </cell>
        </row>
        <row r="124">
          <cell r="B124" t="str">
            <v>Alq. Madera P/Losa  (  Incl. M/O  )</v>
          </cell>
          <cell r="C124" t="str">
            <v>M2</v>
          </cell>
          <cell r="D124">
            <v>100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4">
          <cell r="B134" t="str">
            <v>Excavación Tierra ( AM )</v>
          </cell>
          <cell r="C134" t="str">
            <v>M3</v>
          </cell>
          <cell r="D134">
            <v>60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8">
          <cell r="B148" t="str">
            <v>Brigada de Topografía, incluyendo equipos</v>
          </cell>
          <cell r="C148" t="str">
            <v>DIA</v>
          </cell>
          <cell r="D148">
            <v>1400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  <row r="156">
          <cell r="B156" t="str">
            <v>Adoquín Mediterráneo Gris</v>
          </cell>
          <cell r="C156" t="str">
            <v>UD</v>
          </cell>
          <cell r="D156">
            <v>4.91</v>
          </cell>
        </row>
        <row r="241">
          <cell r="B241" t="str">
            <v>Pulido y Brillado (  De Luxe  )</v>
          </cell>
          <cell r="C241" t="str">
            <v>M2</v>
          </cell>
          <cell r="D241">
            <v>69.900000000000006</v>
          </cell>
        </row>
      </sheetData>
      <sheetData sheetId="1" refreshError="1">
        <row r="201">
          <cell r="F201">
            <v>7792.2050656250012</v>
          </cell>
        </row>
        <row r="210">
          <cell r="F210">
            <v>12250.8755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materiales"/>
      <sheetName val="Mano Obra"/>
      <sheetName val="Análisis costo SEE- KfW"/>
      <sheetName val="Lista P.U."/>
      <sheetName val="Sheet1"/>
      <sheetName val="Sheet2"/>
      <sheetName val="Sheet3"/>
    </sheetNames>
    <sheetDataSet>
      <sheetData sheetId="0"/>
      <sheetData sheetId="1" refreshError="1">
        <row r="10">
          <cell r="D10">
            <v>15</v>
          </cell>
        </row>
        <row r="12">
          <cell r="D12">
            <v>45</v>
          </cell>
        </row>
        <row r="17">
          <cell r="D17">
            <v>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0">
          <cell r="G10">
            <v>6.45</v>
          </cell>
        </row>
        <row r="11">
          <cell r="G11">
            <v>250</v>
          </cell>
        </row>
        <row r="12">
          <cell r="G12">
            <v>220</v>
          </cell>
        </row>
        <row r="13">
          <cell r="G13">
            <v>250</v>
          </cell>
        </row>
        <row r="17">
          <cell r="G17">
            <v>70</v>
          </cell>
        </row>
        <row r="32">
          <cell r="G32">
            <v>5800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1">
          <cell r="I21">
            <v>58.13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  <row r="10">
          <cell r="D10">
            <v>200</v>
          </cell>
        </row>
        <row r="12">
          <cell r="D12">
            <v>175</v>
          </cell>
        </row>
        <row r="17">
          <cell r="D17">
            <v>81.95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ano de Obra"/>
      <sheetName val="Analisis"/>
      <sheetName val="Rdmo Matariales"/>
      <sheetName val="Resumen de analisis"/>
    </sheetNames>
    <sheetDataSet>
      <sheetData sheetId="0"/>
      <sheetData sheetId="1">
        <row r="4">
          <cell r="D4">
            <v>4377</v>
          </cell>
        </row>
        <row r="8">
          <cell r="D8">
            <v>350</v>
          </cell>
        </row>
        <row r="10">
          <cell r="D10">
            <v>830</v>
          </cell>
        </row>
        <row r="11">
          <cell r="D11">
            <v>639</v>
          </cell>
        </row>
        <row r="12">
          <cell r="D12">
            <v>511</v>
          </cell>
        </row>
        <row r="13">
          <cell r="D13">
            <v>448</v>
          </cell>
        </row>
        <row r="14">
          <cell r="D14">
            <v>294</v>
          </cell>
        </row>
        <row r="15">
          <cell r="D15">
            <v>268</v>
          </cell>
        </row>
        <row r="556">
          <cell r="D556">
            <v>574.99992450000002</v>
          </cell>
        </row>
        <row r="778">
          <cell r="D778">
            <v>154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  <row r="45">
          <cell r="J45">
            <v>275</v>
          </cell>
        </row>
        <row r="48">
          <cell r="J48">
            <v>324</v>
          </cell>
        </row>
      </sheetData>
      <sheetData sheetId="8">
        <row r="13">
          <cell r="O13">
            <v>50</v>
          </cell>
        </row>
        <row r="37">
          <cell r="O37">
            <v>7</v>
          </cell>
        </row>
        <row r="41">
          <cell r="O41">
            <v>3.5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  <row r="55">
          <cell r="O55">
            <v>0</v>
          </cell>
        </row>
        <row r="71">
          <cell r="O71">
            <v>110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</sheetNames>
    <sheetDataSet>
      <sheetData sheetId="0" refreshError="1"/>
      <sheetData sheetId="1" refreshError="1"/>
      <sheetData sheetId="2" refreshError="1">
        <row r="9">
          <cell r="J9">
            <v>0</v>
          </cell>
        </row>
        <row r="10">
          <cell r="J10">
            <v>0</v>
          </cell>
        </row>
        <row r="11">
          <cell r="AJ11">
            <v>0</v>
          </cell>
          <cell r="AR11">
            <v>0</v>
          </cell>
        </row>
        <row r="13">
          <cell r="AG13">
            <v>0</v>
          </cell>
          <cell r="AP1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/>
      <sheetData sheetId="1"/>
      <sheetData sheetId="2"/>
      <sheetData sheetId="3"/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9">
          <cell r="G9">
            <v>160</v>
          </cell>
        </row>
        <row r="24">
          <cell r="F24">
            <v>9</v>
          </cell>
        </row>
        <row r="26">
          <cell r="F26">
            <v>180</v>
          </cell>
        </row>
        <row r="27">
          <cell r="F27">
            <v>12</v>
          </cell>
        </row>
        <row r="34">
          <cell r="F34">
            <v>203</v>
          </cell>
        </row>
        <row r="36">
          <cell r="F36">
            <v>1629.61</v>
          </cell>
        </row>
        <row r="39">
          <cell r="F39">
            <v>28.25</v>
          </cell>
        </row>
        <row r="41">
          <cell r="F41">
            <v>900</v>
          </cell>
        </row>
        <row r="42">
          <cell r="F42">
            <v>800</v>
          </cell>
        </row>
        <row r="43">
          <cell r="F43">
            <v>0.6</v>
          </cell>
        </row>
        <row r="44">
          <cell r="F44">
            <v>1180</v>
          </cell>
        </row>
        <row r="46">
          <cell r="F46">
            <v>23.333411111370371</v>
          </cell>
        </row>
        <row r="47">
          <cell r="F47">
            <v>320</v>
          </cell>
        </row>
        <row r="48">
          <cell r="F48">
            <v>225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  <row r="96">
          <cell r="F96">
            <v>3674.8111111111111</v>
          </cell>
        </row>
        <row r="213">
          <cell r="D213">
            <v>5759.6487899999993</v>
          </cell>
        </row>
      </sheetData>
      <sheetData sheetId="5"/>
      <sheetData sheetId="6"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11">
          <cell r="D11">
            <v>95</v>
          </cell>
        </row>
      </sheetData>
      <sheetData sheetId="7" refreshError="1">
        <row r="10">
          <cell r="F10">
            <v>4838.6400000000003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Primer nivel"/>
      <sheetName val="Segundo nivel"/>
      <sheetName val="Tercer Nivel"/>
      <sheetName val="Cuarto Nivel"/>
      <sheetName val="Total 4 Niveles"/>
      <sheetName val="Resumen para Microsoft Project"/>
      <sheetName val="Hoja2"/>
      <sheetName val="resumen"/>
      <sheetName val="Suposic. Vta ETAPA A con solar"/>
      <sheetName val="Supc. Vta ETAPA A &amp; B  c- solar"/>
      <sheetName val="Supc. Vta tres etapas c-solar"/>
      <sheetName val="Evaluacion Mat. por intercamb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">
          <cell r="J20">
            <v>125</v>
          </cell>
        </row>
      </sheetData>
      <sheetData sheetId="8">
        <row r="38">
          <cell r="O38">
            <v>6.5</v>
          </cell>
        </row>
      </sheetData>
      <sheetData sheetId="9"/>
      <sheetData sheetId="10"/>
      <sheetData sheetId="11"/>
      <sheetData sheetId="12"/>
      <sheetData sheetId="13">
        <row r="53">
          <cell r="D53">
            <v>2640.8667724999996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ICIO"/>
      <sheetName val="FONDO ESPECIAL DE LA PRESIDENCI"/>
      <sheetName val="Datos Para Project"/>
      <sheetName val="Desembolso de Caja"/>
      <sheetName val="Cronograma de Trabajo"/>
      <sheetName val="ANALISIS JULIO-07"/>
      <sheetName val="Cargas Sociales"/>
      <sheetName val="Tarifas de Alquiler de Equipo"/>
    </sheetNames>
    <sheetDataSet>
      <sheetData sheetId="0"/>
      <sheetData sheetId="1"/>
      <sheetData sheetId="2"/>
      <sheetData sheetId="3">
        <row r="7">
          <cell r="I7">
            <v>1.31200000027375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. 7 tub 36 PRIMERA- CALLE 20"/>
      <sheetName val="Aux. 6 tub 42 JVP - PRIMERA"/>
      <sheetName val="AUX 5 TUB 36 CAÑADA"/>
      <sheetName val="AUX 4 TUB 42 CAÑADA"/>
      <sheetName val="Partidas Presupuesto "/>
      <sheetName val="PRESUPUESTO GENERAL"/>
      <sheetName val="Presupuesto Re-Estructurado"/>
      <sheetName val="Analisis Unitarios"/>
      <sheetName val="CUB-01-N-STGO-031-01-01"/>
      <sheetName val="Analisis Unit. E-MTPT-004-01-01"/>
      <sheetName val="Tarifas de Alquiler de Equipo"/>
      <sheetName val="Cargas Sociales"/>
      <sheetName val="auxiliar 1 TUB 42 C.CDL"/>
      <sheetName val="Aux 2 TUB 60"/>
      <sheetName val="aux 3 TUB 42 C.JVP-PRIMERA"/>
      <sheetName val="Total Exc "/>
      <sheetName val="Exc. p' Registros"/>
      <sheetName val="Exc. p' Imbornales"/>
      <sheetName val="Exc. p' Tub. 24&quot; H.A."/>
      <sheetName val="Exc. p' Tub. 42&quot; H.A."/>
      <sheetName val="Exc. p' Tub. 60&quot; H.A."/>
      <sheetName val=" Relleno Compact total"/>
      <sheetName val="Sum. y col. Relleno Compact."/>
      <sheetName val="Sum. y col de Relleno registro."/>
      <sheetName val="Sum. y col de Relleno Imb. "/>
      <sheetName val="Sum. y col de Relleno Tub. 24"/>
      <sheetName val="Sum. y col. de Mat. de base"/>
      <sheetName val="Bote Mat. Exce Reg e Imb"/>
      <sheetName val="Registros de 2 @ 3 mts"/>
      <sheetName val=" Desbroce Solar Desvio Provisi "/>
      <sheetName val="volumenes de cubicación"/>
      <sheetName val="Reposicion de Contenes"/>
      <sheetName val="Reposicion Aceras"/>
      <sheetName val="Sum. y col. Tub. 8&quot; H.S. Agua N"/>
      <sheetName val="Sum. y col. Tub. 24&quot; H.A."/>
      <sheetName val="Sum. y col. Tub. 42&quot; H.A. "/>
      <sheetName val="Sum. y col. Tub. 60&quot; H.A."/>
      <sheetName val="Limpieza Campamento"/>
      <sheetName val="Limpieza continua de obra"/>
      <sheetName val="Señalizacion y Control de Trans"/>
      <sheetName val="Uso de bomba"/>
      <sheetName val="Imbornales 3 Parrillas"/>
      <sheetName val="Reposicion Acometidas Domicilia"/>
      <sheetName val="Limp. Tub. en Tramo"/>
      <sheetName val="Demolicion Imbor. Existentes"/>
      <sheetName val="Demolicion Aceras y Contenes"/>
      <sheetName val="Corte Acera Conten p' Imbor."/>
      <sheetName val="Corte de Asfalto"/>
      <sheetName val="Analisis de Costos Nuevos"/>
      <sheetName val="Materiales Y MAN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1">
          <cell r="E151">
            <v>4560.712195639896</v>
          </cell>
        </row>
        <row r="173">
          <cell r="E173">
            <v>238.36017625692841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LOSA 27"/>
      <sheetName val="resum.ac "/>
      <sheetName val="Insumos"/>
      <sheetName val="Mezcla"/>
      <sheetName val="Analisis Civil"/>
      <sheetName val="Análisis "/>
      <sheetName val="Presup."/>
      <sheetName val="V.Tierras A"/>
      <sheetName val="V H.A y Muros A"/>
      <sheetName val="Term A"/>
      <sheetName val="v. exterior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3">
          <cell r="H3">
            <v>36.25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17">
          <cell r="H17">
            <v>1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álisis"/>
      <sheetName val="Precios y MO"/>
      <sheetName val="Flujo de Caja"/>
      <sheetName val="CASETA"/>
      <sheetName val="analisis unitarios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"/>
      <sheetName val="Analisis"/>
      <sheetName val="CPN1"/>
      <sheetName val="Module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ARA BANCO"/>
      <sheetName val="PRESUPUESTO US"/>
      <sheetName val="PRESUPUESTO"/>
      <sheetName val="INSUMOS"/>
      <sheetName val="ZAPATAS"/>
      <sheetName val="COLUMNAS"/>
      <sheetName val="VIGAS"/>
      <sheetName val="LOSAS"/>
      <sheetName val="MORTEROS"/>
      <sheetName val="ANALISIS PISOS Y REVESTIMIENTOS"/>
      <sheetName val="ELECTRICAS"/>
      <sheetName val="PINTURA"/>
      <sheetName val="TECHO"/>
      <sheetName val="TRABAJOS SANITARIOS (NO DISENO)"/>
      <sheetName val="TABLA DE BANOS"/>
      <sheetName val="TABLA SALIDAS ELECTRICAS"/>
      <sheetName val="ALIMENTADORES ELECTRICOS"/>
      <sheetName val="TOPES DE GRANITO"/>
      <sheetName val="TABLA DE PUERTAS"/>
      <sheetName val="TABLA DE VENTANAS"/>
      <sheetName val="BARANDAS ELEV IZQ"/>
      <sheetName val="BARANDAS ELEV DER"/>
      <sheetName val="BARANDAS ELEV POSTERIOR"/>
      <sheetName val="BARANDAS ELEV FRONTAL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I N S U M O S    VARIOS</v>
          </cell>
        </row>
        <row r="7">
          <cell r="B7">
            <v>35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SA 9N"/>
      <sheetName val="volumetrias"/>
      <sheetName val="Presup"/>
      <sheetName val="mov. tierra"/>
      <sheetName val="muros y H.A."/>
      <sheetName val="Term."/>
      <sheetName val="VOL"/>
      <sheetName val="V. exterior"/>
      <sheetName val="Mano de Obra"/>
      <sheetName val="Insumos"/>
      <sheetName val="Analisis "/>
      <sheetName val="Mezcla"/>
      <sheetName val="Analisis Civil"/>
      <sheetName val="resum.ac "/>
      <sheetName val="LOSA 27"/>
      <sheetName val="Ac.Z"/>
      <sheetName val="Ac.C"/>
      <sheetName val="Ac.V"/>
      <sheetName val="Ac. M"/>
    </sheetNames>
    <sheetDataSet>
      <sheetData sheetId="0"/>
      <sheetData sheetId="1"/>
      <sheetData sheetId="2">
        <row r="4">
          <cell r="I4">
            <v>36.9</v>
          </cell>
        </row>
      </sheetData>
      <sheetData sheetId="3">
        <row r="26">
          <cell r="D26">
            <v>0.85</v>
          </cell>
        </row>
        <row r="28">
          <cell r="D28">
            <v>0.3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512">
          <cell r="G1512">
            <v>3526.1216021874998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bLOQUE B Y C"/>
      <sheetName val="V.Tierras A"/>
      <sheetName val="V H.A y Muros A"/>
      <sheetName val="Term A"/>
      <sheetName val="m.tIERRA BYC"/>
      <sheetName val="H.A Y MUROS BYC"/>
      <sheetName val="TERMBY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>
        <row r="4">
          <cell r="D4">
            <v>2547.17</v>
          </cell>
        </row>
      </sheetData>
      <sheetData sheetId="7">
        <row r="10">
          <cell r="F10">
            <v>4211.5599999999995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>
        <row r="7">
          <cell r="D7">
            <v>1.4</v>
          </cell>
        </row>
        <row r="9">
          <cell r="D9">
            <v>0.3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glesia Maimon (2)"/>
      <sheetName val="Presupuesto"/>
      <sheetName val="Analisis"/>
      <sheetName val="Zapatas"/>
      <sheetName val="Insumos"/>
      <sheetName val="Mano de Obra"/>
      <sheetName val="Datos"/>
      <sheetName val="Tablas Referencia"/>
      <sheetName val="Columnas"/>
      <sheetName val="Vigas"/>
      <sheetName val="Losas"/>
      <sheetName val="Sheet1"/>
    </sheetNames>
    <sheetDataSet>
      <sheetData sheetId="0" refreshError="1"/>
      <sheetData sheetId="1" refreshError="1"/>
      <sheetData sheetId="2" refreshError="1">
        <row r="2">
          <cell r="J2">
            <v>0.01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 refreshError="1"/>
      <sheetData sheetId="1" refreshError="1"/>
      <sheetData sheetId="2" refreshError="1"/>
      <sheetData sheetId="3" refreshError="1">
        <row r="2">
          <cell r="G2">
            <v>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5">
          <cell r="E15">
            <v>1508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Mvto Tierra"/>
      <sheetName val="Materiales"/>
      <sheetName val="Equipos"/>
    </sheetNames>
    <sheetDataSet>
      <sheetData sheetId="0"/>
      <sheetData sheetId="1"/>
      <sheetData sheetId="2">
        <row r="6">
          <cell r="C6">
            <v>315</v>
          </cell>
        </row>
      </sheetData>
      <sheetData sheetId="3">
        <row r="16">
          <cell r="H16">
            <v>3410.0508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EXPANSIONES "/>
      <sheetName val="peso"/>
      <sheetName val="Costo Promedio"/>
      <sheetName val="comparacion"/>
      <sheetName val="analisis pintura"/>
      <sheetName val="aluzinc+ Varios"/>
      <sheetName val="ANALISIS DE ACERO"/>
      <sheetName val="propues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11">
          <cell r="D11">
            <v>95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OB. SEOPC"/>
      <sheetName val="APROB. SEOPC (2)"/>
      <sheetName val="PASARELA OZORIA"/>
      <sheetName val="Hoja1"/>
      <sheetName val="TUNEL CHARLES"/>
      <sheetName val="Pasarela de L=60.00"/>
      <sheetName val="cotiz tun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pintura"/>
      <sheetName val="Varios"/>
      <sheetName val="Herr+Equip"/>
      <sheetName val="M.O instalacion"/>
      <sheetName val="M.O Fabricacion"/>
      <sheetName val="Corte+Sold"/>
      <sheetName val="Ana.precios un"/>
      <sheetName val="PRESUPUESTO"/>
      <sheetName val="Analisis pit office"/>
      <sheetName val="ANALISIS"/>
      <sheetName val="Comparacion"/>
      <sheetName val="Ana.esc. emergencia"/>
      <sheetName val="Peso techo"/>
      <sheetName val="Ana.baranda"/>
      <sheetName val="Peso Escalera"/>
      <sheetName val="BAR. ESC. EMERG. PIT OFFICE"/>
      <sheetName val="ESC. EMERG. PIT OFFICE (2)"/>
      <sheetName val="TECHO PIT OFFICE"/>
      <sheetName val="Analisis de precios PIT OFF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 xml:space="preserve"> </v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 xml:space="preserve"> </v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 xml:space="preserve"> </v>
          </cell>
          <cell r="E131" t="str">
            <v xml:space="preserve"> </v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 xml:space="preserve"> </v>
          </cell>
          <cell r="E138" t="str">
            <v xml:space="preserve"> </v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V1122"/>
  <sheetViews>
    <sheetView tabSelected="1" view="pageBreakPreview" topLeftCell="A1046" zoomScaleNormal="100" zoomScaleSheetLayoutView="100" workbookViewId="0">
      <selection activeCell="B1036" sqref="B1036"/>
    </sheetView>
  </sheetViews>
  <sheetFormatPr baseColWidth="10" defaultColWidth="9.140625" defaultRowHeight="15.75" x14ac:dyDescent="0.25"/>
  <cols>
    <col min="1" max="1" width="4.5703125" style="6" customWidth="1"/>
    <col min="2" max="2" width="41.7109375" style="5" customWidth="1"/>
    <col min="3" max="3" width="10.28515625" style="6" customWidth="1"/>
    <col min="4" max="4" width="5" style="21" customWidth="1"/>
    <col min="5" max="5" width="14.42578125" style="6" customWidth="1"/>
    <col min="6" max="6" width="13.42578125" style="6" customWidth="1"/>
    <col min="7" max="7" width="18" style="20" customWidth="1"/>
    <col min="8" max="8" width="7.7109375" style="44" customWidth="1"/>
    <col min="9" max="9" width="26.7109375" style="45" customWidth="1"/>
    <col min="10" max="11" width="9.140625" style="45"/>
    <col min="12" max="256" width="9.140625" style="5"/>
    <col min="257" max="257" width="4.5703125" style="5" customWidth="1"/>
    <col min="258" max="258" width="41.7109375" style="5" customWidth="1"/>
    <col min="259" max="259" width="10.28515625" style="5" customWidth="1"/>
    <col min="260" max="260" width="5" style="5" customWidth="1"/>
    <col min="261" max="261" width="14.42578125" style="5" customWidth="1"/>
    <col min="262" max="262" width="13.85546875" style="5" customWidth="1"/>
    <col min="263" max="263" width="16.42578125" style="5" customWidth="1"/>
    <col min="264" max="264" width="13.28515625" style="5" bestFit="1" customWidth="1"/>
    <col min="265" max="265" width="46.85546875" style="5" customWidth="1"/>
    <col min="266" max="512" width="9.140625" style="5"/>
    <col min="513" max="513" width="4.5703125" style="5" customWidth="1"/>
    <col min="514" max="514" width="41.7109375" style="5" customWidth="1"/>
    <col min="515" max="515" width="10.28515625" style="5" customWidth="1"/>
    <col min="516" max="516" width="5" style="5" customWidth="1"/>
    <col min="517" max="517" width="14.42578125" style="5" customWidth="1"/>
    <col min="518" max="518" width="13.85546875" style="5" customWidth="1"/>
    <col min="519" max="519" width="16.42578125" style="5" customWidth="1"/>
    <col min="520" max="520" width="13.28515625" style="5" bestFit="1" customWidth="1"/>
    <col min="521" max="521" width="46.85546875" style="5" customWidth="1"/>
    <col min="522" max="768" width="9.140625" style="5"/>
    <col min="769" max="769" width="4.5703125" style="5" customWidth="1"/>
    <col min="770" max="770" width="41.7109375" style="5" customWidth="1"/>
    <col min="771" max="771" width="10.28515625" style="5" customWidth="1"/>
    <col min="772" max="772" width="5" style="5" customWidth="1"/>
    <col min="773" max="773" width="14.42578125" style="5" customWidth="1"/>
    <col min="774" max="774" width="13.85546875" style="5" customWidth="1"/>
    <col min="775" max="775" width="16.42578125" style="5" customWidth="1"/>
    <col min="776" max="776" width="13.28515625" style="5" bestFit="1" customWidth="1"/>
    <col min="777" max="777" width="46.85546875" style="5" customWidth="1"/>
    <col min="778" max="1024" width="9.140625" style="5"/>
    <col min="1025" max="1025" width="4.5703125" style="5" customWidth="1"/>
    <col min="1026" max="1026" width="41.7109375" style="5" customWidth="1"/>
    <col min="1027" max="1027" width="10.28515625" style="5" customWidth="1"/>
    <col min="1028" max="1028" width="5" style="5" customWidth="1"/>
    <col min="1029" max="1029" width="14.42578125" style="5" customWidth="1"/>
    <col min="1030" max="1030" width="13.85546875" style="5" customWidth="1"/>
    <col min="1031" max="1031" width="16.42578125" style="5" customWidth="1"/>
    <col min="1032" max="1032" width="13.28515625" style="5" bestFit="1" customWidth="1"/>
    <col min="1033" max="1033" width="46.85546875" style="5" customWidth="1"/>
    <col min="1034" max="1280" width="9.140625" style="5"/>
    <col min="1281" max="1281" width="4.5703125" style="5" customWidth="1"/>
    <col min="1282" max="1282" width="41.7109375" style="5" customWidth="1"/>
    <col min="1283" max="1283" width="10.28515625" style="5" customWidth="1"/>
    <col min="1284" max="1284" width="5" style="5" customWidth="1"/>
    <col min="1285" max="1285" width="14.42578125" style="5" customWidth="1"/>
    <col min="1286" max="1286" width="13.85546875" style="5" customWidth="1"/>
    <col min="1287" max="1287" width="16.42578125" style="5" customWidth="1"/>
    <col min="1288" max="1288" width="13.28515625" style="5" bestFit="1" customWidth="1"/>
    <col min="1289" max="1289" width="46.85546875" style="5" customWidth="1"/>
    <col min="1290" max="1536" width="9.140625" style="5"/>
    <col min="1537" max="1537" width="4.5703125" style="5" customWidth="1"/>
    <col min="1538" max="1538" width="41.7109375" style="5" customWidth="1"/>
    <col min="1539" max="1539" width="10.28515625" style="5" customWidth="1"/>
    <col min="1540" max="1540" width="5" style="5" customWidth="1"/>
    <col min="1541" max="1541" width="14.42578125" style="5" customWidth="1"/>
    <col min="1542" max="1542" width="13.85546875" style="5" customWidth="1"/>
    <col min="1543" max="1543" width="16.42578125" style="5" customWidth="1"/>
    <col min="1544" max="1544" width="13.28515625" style="5" bestFit="1" customWidth="1"/>
    <col min="1545" max="1545" width="46.85546875" style="5" customWidth="1"/>
    <col min="1546" max="1792" width="9.140625" style="5"/>
    <col min="1793" max="1793" width="4.5703125" style="5" customWidth="1"/>
    <col min="1794" max="1794" width="41.7109375" style="5" customWidth="1"/>
    <col min="1795" max="1795" width="10.28515625" style="5" customWidth="1"/>
    <col min="1796" max="1796" width="5" style="5" customWidth="1"/>
    <col min="1797" max="1797" width="14.42578125" style="5" customWidth="1"/>
    <col min="1798" max="1798" width="13.85546875" style="5" customWidth="1"/>
    <col min="1799" max="1799" width="16.42578125" style="5" customWidth="1"/>
    <col min="1800" max="1800" width="13.28515625" style="5" bestFit="1" customWidth="1"/>
    <col min="1801" max="1801" width="46.85546875" style="5" customWidth="1"/>
    <col min="1802" max="2048" width="9.140625" style="5"/>
    <col min="2049" max="2049" width="4.5703125" style="5" customWidth="1"/>
    <col min="2050" max="2050" width="41.7109375" style="5" customWidth="1"/>
    <col min="2051" max="2051" width="10.28515625" style="5" customWidth="1"/>
    <col min="2052" max="2052" width="5" style="5" customWidth="1"/>
    <col min="2053" max="2053" width="14.42578125" style="5" customWidth="1"/>
    <col min="2054" max="2054" width="13.85546875" style="5" customWidth="1"/>
    <col min="2055" max="2055" width="16.42578125" style="5" customWidth="1"/>
    <col min="2056" max="2056" width="13.28515625" style="5" bestFit="1" customWidth="1"/>
    <col min="2057" max="2057" width="46.85546875" style="5" customWidth="1"/>
    <col min="2058" max="2304" width="9.140625" style="5"/>
    <col min="2305" max="2305" width="4.5703125" style="5" customWidth="1"/>
    <col min="2306" max="2306" width="41.7109375" style="5" customWidth="1"/>
    <col min="2307" max="2307" width="10.28515625" style="5" customWidth="1"/>
    <col min="2308" max="2308" width="5" style="5" customWidth="1"/>
    <col min="2309" max="2309" width="14.42578125" style="5" customWidth="1"/>
    <col min="2310" max="2310" width="13.85546875" style="5" customWidth="1"/>
    <col min="2311" max="2311" width="16.42578125" style="5" customWidth="1"/>
    <col min="2312" max="2312" width="13.28515625" style="5" bestFit="1" customWidth="1"/>
    <col min="2313" max="2313" width="46.85546875" style="5" customWidth="1"/>
    <col min="2314" max="2560" width="9.140625" style="5"/>
    <col min="2561" max="2561" width="4.5703125" style="5" customWidth="1"/>
    <col min="2562" max="2562" width="41.7109375" style="5" customWidth="1"/>
    <col min="2563" max="2563" width="10.28515625" style="5" customWidth="1"/>
    <col min="2564" max="2564" width="5" style="5" customWidth="1"/>
    <col min="2565" max="2565" width="14.42578125" style="5" customWidth="1"/>
    <col min="2566" max="2566" width="13.85546875" style="5" customWidth="1"/>
    <col min="2567" max="2567" width="16.42578125" style="5" customWidth="1"/>
    <col min="2568" max="2568" width="13.28515625" style="5" bestFit="1" customWidth="1"/>
    <col min="2569" max="2569" width="46.85546875" style="5" customWidth="1"/>
    <col min="2570" max="2816" width="9.140625" style="5"/>
    <col min="2817" max="2817" width="4.5703125" style="5" customWidth="1"/>
    <col min="2818" max="2818" width="41.7109375" style="5" customWidth="1"/>
    <col min="2819" max="2819" width="10.28515625" style="5" customWidth="1"/>
    <col min="2820" max="2820" width="5" style="5" customWidth="1"/>
    <col min="2821" max="2821" width="14.42578125" style="5" customWidth="1"/>
    <col min="2822" max="2822" width="13.85546875" style="5" customWidth="1"/>
    <col min="2823" max="2823" width="16.42578125" style="5" customWidth="1"/>
    <col min="2824" max="2824" width="13.28515625" style="5" bestFit="1" customWidth="1"/>
    <col min="2825" max="2825" width="46.85546875" style="5" customWidth="1"/>
    <col min="2826" max="3072" width="9.140625" style="5"/>
    <col min="3073" max="3073" width="4.5703125" style="5" customWidth="1"/>
    <col min="3074" max="3074" width="41.7109375" style="5" customWidth="1"/>
    <col min="3075" max="3075" width="10.28515625" style="5" customWidth="1"/>
    <col min="3076" max="3076" width="5" style="5" customWidth="1"/>
    <col min="3077" max="3077" width="14.42578125" style="5" customWidth="1"/>
    <col min="3078" max="3078" width="13.85546875" style="5" customWidth="1"/>
    <col min="3079" max="3079" width="16.42578125" style="5" customWidth="1"/>
    <col min="3080" max="3080" width="13.28515625" style="5" bestFit="1" customWidth="1"/>
    <col min="3081" max="3081" width="46.85546875" style="5" customWidth="1"/>
    <col min="3082" max="3328" width="9.140625" style="5"/>
    <col min="3329" max="3329" width="4.5703125" style="5" customWidth="1"/>
    <col min="3330" max="3330" width="41.7109375" style="5" customWidth="1"/>
    <col min="3331" max="3331" width="10.28515625" style="5" customWidth="1"/>
    <col min="3332" max="3332" width="5" style="5" customWidth="1"/>
    <col min="3333" max="3333" width="14.42578125" style="5" customWidth="1"/>
    <col min="3334" max="3334" width="13.85546875" style="5" customWidth="1"/>
    <col min="3335" max="3335" width="16.42578125" style="5" customWidth="1"/>
    <col min="3336" max="3336" width="13.28515625" style="5" bestFit="1" customWidth="1"/>
    <col min="3337" max="3337" width="46.85546875" style="5" customWidth="1"/>
    <col min="3338" max="3584" width="9.140625" style="5"/>
    <col min="3585" max="3585" width="4.5703125" style="5" customWidth="1"/>
    <col min="3586" max="3586" width="41.7109375" style="5" customWidth="1"/>
    <col min="3587" max="3587" width="10.28515625" style="5" customWidth="1"/>
    <col min="3588" max="3588" width="5" style="5" customWidth="1"/>
    <col min="3589" max="3589" width="14.42578125" style="5" customWidth="1"/>
    <col min="3590" max="3590" width="13.85546875" style="5" customWidth="1"/>
    <col min="3591" max="3591" width="16.42578125" style="5" customWidth="1"/>
    <col min="3592" max="3592" width="13.28515625" style="5" bestFit="1" customWidth="1"/>
    <col min="3593" max="3593" width="46.85546875" style="5" customWidth="1"/>
    <col min="3594" max="3840" width="9.140625" style="5"/>
    <col min="3841" max="3841" width="4.5703125" style="5" customWidth="1"/>
    <col min="3842" max="3842" width="41.7109375" style="5" customWidth="1"/>
    <col min="3843" max="3843" width="10.28515625" style="5" customWidth="1"/>
    <col min="3844" max="3844" width="5" style="5" customWidth="1"/>
    <col min="3845" max="3845" width="14.42578125" style="5" customWidth="1"/>
    <col min="3846" max="3846" width="13.85546875" style="5" customWidth="1"/>
    <col min="3847" max="3847" width="16.42578125" style="5" customWidth="1"/>
    <col min="3848" max="3848" width="13.28515625" style="5" bestFit="1" customWidth="1"/>
    <col min="3849" max="3849" width="46.85546875" style="5" customWidth="1"/>
    <col min="3850" max="4096" width="9.140625" style="5"/>
    <col min="4097" max="4097" width="4.5703125" style="5" customWidth="1"/>
    <col min="4098" max="4098" width="41.7109375" style="5" customWidth="1"/>
    <col min="4099" max="4099" width="10.28515625" style="5" customWidth="1"/>
    <col min="4100" max="4100" width="5" style="5" customWidth="1"/>
    <col min="4101" max="4101" width="14.42578125" style="5" customWidth="1"/>
    <col min="4102" max="4102" width="13.85546875" style="5" customWidth="1"/>
    <col min="4103" max="4103" width="16.42578125" style="5" customWidth="1"/>
    <col min="4104" max="4104" width="13.28515625" style="5" bestFit="1" customWidth="1"/>
    <col min="4105" max="4105" width="46.85546875" style="5" customWidth="1"/>
    <col min="4106" max="4352" width="9.140625" style="5"/>
    <col min="4353" max="4353" width="4.5703125" style="5" customWidth="1"/>
    <col min="4354" max="4354" width="41.7109375" style="5" customWidth="1"/>
    <col min="4355" max="4355" width="10.28515625" style="5" customWidth="1"/>
    <col min="4356" max="4356" width="5" style="5" customWidth="1"/>
    <col min="4357" max="4357" width="14.42578125" style="5" customWidth="1"/>
    <col min="4358" max="4358" width="13.85546875" style="5" customWidth="1"/>
    <col min="4359" max="4359" width="16.42578125" style="5" customWidth="1"/>
    <col min="4360" max="4360" width="13.28515625" style="5" bestFit="1" customWidth="1"/>
    <col min="4361" max="4361" width="46.85546875" style="5" customWidth="1"/>
    <col min="4362" max="4608" width="9.140625" style="5"/>
    <col min="4609" max="4609" width="4.5703125" style="5" customWidth="1"/>
    <col min="4610" max="4610" width="41.7109375" style="5" customWidth="1"/>
    <col min="4611" max="4611" width="10.28515625" style="5" customWidth="1"/>
    <col min="4612" max="4612" width="5" style="5" customWidth="1"/>
    <col min="4613" max="4613" width="14.42578125" style="5" customWidth="1"/>
    <col min="4614" max="4614" width="13.85546875" style="5" customWidth="1"/>
    <col min="4615" max="4615" width="16.42578125" style="5" customWidth="1"/>
    <col min="4616" max="4616" width="13.28515625" style="5" bestFit="1" customWidth="1"/>
    <col min="4617" max="4617" width="46.85546875" style="5" customWidth="1"/>
    <col min="4618" max="4864" width="9.140625" style="5"/>
    <col min="4865" max="4865" width="4.5703125" style="5" customWidth="1"/>
    <col min="4866" max="4866" width="41.7109375" style="5" customWidth="1"/>
    <col min="4867" max="4867" width="10.28515625" style="5" customWidth="1"/>
    <col min="4868" max="4868" width="5" style="5" customWidth="1"/>
    <col min="4869" max="4869" width="14.42578125" style="5" customWidth="1"/>
    <col min="4870" max="4870" width="13.85546875" style="5" customWidth="1"/>
    <col min="4871" max="4871" width="16.42578125" style="5" customWidth="1"/>
    <col min="4872" max="4872" width="13.28515625" style="5" bestFit="1" customWidth="1"/>
    <col min="4873" max="4873" width="46.85546875" style="5" customWidth="1"/>
    <col min="4874" max="5120" width="9.140625" style="5"/>
    <col min="5121" max="5121" width="4.5703125" style="5" customWidth="1"/>
    <col min="5122" max="5122" width="41.7109375" style="5" customWidth="1"/>
    <col min="5123" max="5123" width="10.28515625" style="5" customWidth="1"/>
    <col min="5124" max="5124" width="5" style="5" customWidth="1"/>
    <col min="5125" max="5125" width="14.42578125" style="5" customWidth="1"/>
    <col min="5126" max="5126" width="13.85546875" style="5" customWidth="1"/>
    <col min="5127" max="5127" width="16.42578125" style="5" customWidth="1"/>
    <col min="5128" max="5128" width="13.28515625" style="5" bestFit="1" customWidth="1"/>
    <col min="5129" max="5129" width="46.85546875" style="5" customWidth="1"/>
    <col min="5130" max="5376" width="9.140625" style="5"/>
    <col min="5377" max="5377" width="4.5703125" style="5" customWidth="1"/>
    <col min="5378" max="5378" width="41.7109375" style="5" customWidth="1"/>
    <col min="5379" max="5379" width="10.28515625" style="5" customWidth="1"/>
    <col min="5380" max="5380" width="5" style="5" customWidth="1"/>
    <col min="5381" max="5381" width="14.42578125" style="5" customWidth="1"/>
    <col min="5382" max="5382" width="13.85546875" style="5" customWidth="1"/>
    <col min="5383" max="5383" width="16.42578125" style="5" customWidth="1"/>
    <col min="5384" max="5384" width="13.28515625" style="5" bestFit="1" customWidth="1"/>
    <col min="5385" max="5385" width="46.85546875" style="5" customWidth="1"/>
    <col min="5386" max="5632" width="9.140625" style="5"/>
    <col min="5633" max="5633" width="4.5703125" style="5" customWidth="1"/>
    <col min="5634" max="5634" width="41.7109375" style="5" customWidth="1"/>
    <col min="5635" max="5635" width="10.28515625" style="5" customWidth="1"/>
    <col min="5636" max="5636" width="5" style="5" customWidth="1"/>
    <col min="5637" max="5637" width="14.42578125" style="5" customWidth="1"/>
    <col min="5638" max="5638" width="13.85546875" style="5" customWidth="1"/>
    <col min="5639" max="5639" width="16.42578125" style="5" customWidth="1"/>
    <col min="5640" max="5640" width="13.28515625" style="5" bestFit="1" customWidth="1"/>
    <col min="5641" max="5641" width="46.85546875" style="5" customWidth="1"/>
    <col min="5642" max="5888" width="9.140625" style="5"/>
    <col min="5889" max="5889" width="4.5703125" style="5" customWidth="1"/>
    <col min="5890" max="5890" width="41.7109375" style="5" customWidth="1"/>
    <col min="5891" max="5891" width="10.28515625" style="5" customWidth="1"/>
    <col min="5892" max="5892" width="5" style="5" customWidth="1"/>
    <col min="5893" max="5893" width="14.42578125" style="5" customWidth="1"/>
    <col min="5894" max="5894" width="13.85546875" style="5" customWidth="1"/>
    <col min="5895" max="5895" width="16.42578125" style="5" customWidth="1"/>
    <col min="5896" max="5896" width="13.28515625" style="5" bestFit="1" customWidth="1"/>
    <col min="5897" max="5897" width="46.85546875" style="5" customWidth="1"/>
    <col min="5898" max="6144" width="9.140625" style="5"/>
    <col min="6145" max="6145" width="4.5703125" style="5" customWidth="1"/>
    <col min="6146" max="6146" width="41.7109375" style="5" customWidth="1"/>
    <col min="6147" max="6147" width="10.28515625" style="5" customWidth="1"/>
    <col min="6148" max="6148" width="5" style="5" customWidth="1"/>
    <col min="6149" max="6149" width="14.42578125" style="5" customWidth="1"/>
    <col min="6150" max="6150" width="13.85546875" style="5" customWidth="1"/>
    <col min="6151" max="6151" width="16.42578125" style="5" customWidth="1"/>
    <col min="6152" max="6152" width="13.28515625" style="5" bestFit="1" customWidth="1"/>
    <col min="6153" max="6153" width="46.85546875" style="5" customWidth="1"/>
    <col min="6154" max="6400" width="9.140625" style="5"/>
    <col min="6401" max="6401" width="4.5703125" style="5" customWidth="1"/>
    <col min="6402" max="6402" width="41.7109375" style="5" customWidth="1"/>
    <col min="6403" max="6403" width="10.28515625" style="5" customWidth="1"/>
    <col min="6404" max="6404" width="5" style="5" customWidth="1"/>
    <col min="6405" max="6405" width="14.42578125" style="5" customWidth="1"/>
    <col min="6406" max="6406" width="13.85546875" style="5" customWidth="1"/>
    <col min="6407" max="6407" width="16.42578125" style="5" customWidth="1"/>
    <col min="6408" max="6408" width="13.28515625" style="5" bestFit="1" customWidth="1"/>
    <col min="6409" max="6409" width="46.85546875" style="5" customWidth="1"/>
    <col min="6410" max="6656" width="9.140625" style="5"/>
    <col min="6657" max="6657" width="4.5703125" style="5" customWidth="1"/>
    <col min="6658" max="6658" width="41.7109375" style="5" customWidth="1"/>
    <col min="6659" max="6659" width="10.28515625" style="5" customWidth="1"/>
    <col min="6660" max="6660" width="5" style="5" customWidth="1"/>
    <col min="6661" max="6661" width="14.42578125" style="5" customWidth="1"/>
    <col min="6662" max="6662" width="13.85546875" style="5" customWidth="1"/>
    <col min="6663" max="6663" width="16.42578125" style="5" customWidth="1"/>
    <col min="6664" max="6664" width="13.28515625" style="5" bestFit="1" customWidth="1"/>
    <col min="6665" max="6665" width="46.85546875" style="5" customWidth="1"/>
    <col min="6666" max="6912" width="9.140625" style="5"/>
    <col min="6913" max="6913" width="4.5703125" style="5" customWidth="1"/>
    <col min="6914" max="6914" width="41.7109375" style="5" customWidth="1"/>
    <col min="6915" max="6915" width="10.28515625" style="5" customWidth="1"/>
    <col min="6916" max="6916" width="5" style="5" customWidth="1"/>
    <col min="6917" max="6917" width="14.42578125" style="5" customWidth="1"/>
    <col min="6918" max="6918" width="13.85546875" style="5" customWidth="1"/>
    <col min="6919" max="6919" width="16.42578125" style="5" customWidth="1"/>
    <col min="6920" max="6920" width="13.28515625" style="5" bestFit="1" customWidth="1"/>
    <col min="6921" max="6921" width="46.85546875" style="5" customWidth="1"/>
    <col min="6922" max="7168" width="9.140625" style="5"/>
    <col min="7169" max="7169" width="4.5703125" style="5" customWidth="1"/>
    <col min="7170" max="7170" width="41.7109375" style="5" customWidth="1"/>
    <col min="7171" max="7171" width="10.28515625" style="5" customWidth="1"/>
    <col min="7172" max="7172" width="5" style="5" customWidth="1"/>
    <col min="7173" max="7173" width="14.42578125" style="5" customWidth="1"/>
    <col min="7174" max="7174" width="13.85546875" style="5" customWidth="1"/>
    <col min="7175" max="7175" width="16.42578125" style="5" customWidth="1"/>
    <col min="7176" max="7176" width="13.28515625" style="5" bestFit="1" customWidth="1"/>
    <col min="7177" max="7177" width="46.85546875" style="5" customWidth="1"/>
    <col min="7178" max="7424" width="9.140625" style="5"/>
    <col min="7425" max="7425" width="4.5703125" style="5" customWidth="1"/>
    <col min="7426" max="7426" width="41.7109375" style="5" customWidth="1"/>
    <col min="7427" max="7427" width="10.28515625" style="5" customWidth="1"/>
    <col min="7428" max="7428" width="5" style="5" customWidth="1"/>
    <col min="7429" max="7429" width="14.42578125" style="5" customWidth="1"/>
    <col min="7430" max="7430" width="13.85546875" style="5" customWidth="1"/>
    <col min="7431" max="7431" width="16.42578125" style="5" customWidth="1"/>
    <col min="7432" max="7432" width="13.28515625" style="5" bestFit="1" customWidth="1"/>
    <col min="7433" max="7433" width="46.85546875" style="5" customWidth="1"/>
    <col min="7434" max="7680" width="9.140625" style="5"/>
    <col min="7681" max="7681" width="4.5703125" style="5" customWidth="1"/>
    <col min="7682" max="7682" width="41.7109375" style="5" customWidth="1"/>
    <col min="7683" max="7683" width="10.28515625" style="5" customWidth="1"/>
    <col min="7684" max="7684" width="5" style="5" customWidth="1"/>
    <col min="7685" max="7685" width="14.42578125" style="5" customWidth="1"/>
    <col min="7686" max="7686" width="13.85546875" style="5" customWidth="1"/>
    <col min="7687" max="7687" width="16.42578125" style="5" customWidth="1"/>
    <col min="7688" max="7688" width="13.28515625" style="5" bestFit="1" customWidth="1"/>
    <col min="7689" max="7689" width="46.85546875" style="5" customWidth="1"/>
    <col min="7690" max="7936" width="9.140625" style="5"/>
    <col min="7937" max="7937" width="4.5703125" style="5" customWidth="1"/>
    <col min="7938" max="7938" width="41.7109375" style="5" customWidth="1"/>
    <col min="7939" max="7939" width="10.28515625" style="5" customWidth="1"/>
    <col min="7940" max="7940" width="5" style="5" customWidth="1"/>
    <col min="7941" max="7941" width="14.42578125" style="5" customWidth="1"/>
    <col min="7942" max="7942" width="13.85546875" style="5" customWidth="1"/>
    <col min="7943" max="7943" width="16.42578125" style="5" customWidth="1"/>
    <col min="7944" max="7944" width="13.28515625" style="5" bestFit="1" customWidth="1"/>
    <col min="7945" max="7945" width="46.85546875" style="5" customWidth="1"/>
    <col min="7946" max="8192" width="9.140625" style="5"/>
    <col min="8193" max="8193" width="4.5703125" style="5" customWidth="1"/>
    <col min="8194" max="8194" width="41.7109375" style="5" customWidth="1"/>
    <col min="8195" max="8195" width="10.28515625" style="5" customWidth="1"/>
    <col min="8196" max="8196" width="5" style="5" customWidth="1"/>
    <col min="8197" max="8197" width="14.42578125" style="5" customWidth="1"/>
    <col min="8198" max="8198" width="13.85546875" style="5" customWidth="1"/>
    <col min="8199" max="8199" width="16.42578125" style="5" customWidth="1"/>
    <col min="8200" max="8200" width="13.28515625" style="5" bestFit="1" customWidth="1"/>
    <col min="8201" max="8201" width="46.85546875" style="5" customWidth="1"/>
    <col min="8202" max="8448" width="9.140625" style="5"/>
    <col min="8449" max="8449" width="4.5703125" style="5" customWidth="1"/>
    <col min="8450" max="8450" width="41.7109375" style="5" customWidth="1"/>
    <col min="8451" max="8451" width="10.28515625" style="5" customWidth="1"/>
    <col min="8452" max="8452" width="5" style="5" customWidth="1"/>
    <col min="8453" max="8453" width="14.42578125" style="5" customWidth="1"/>
    <col min="8454" max="8454" width="13.85546875" style="5" customWidth="1"/>
    <col min="8455" max="8455" width="16.42578125" style="5" customWidth="1"/>
    <col min="8456" max="8456" width="13.28515625" style="5" bestFit="1" customWidth="1"/>
    <col min="8457" max="8457" width="46.85546875" style="5" customWidth="1"/>
    <col min="8458" max="8704" width="9.140625" style="5"/>
    <col min="8705" max="8705" width="4.5703125" style="5" customWidth="1"/>
    <col min="8706" max="8706" width="41.7109375" style="5" customWidth="1"/>
    <col min="8707" max="8707" width="10.28515625" style="5" customWidth="1"/>
    <col min="8708" max="8708" width="5" style="5" customWidth="1"/>
    <col min="8709" max="8709" width="14.42578125" style="5" customWidth="1"/>
    <col min="8710" max="8710" width="13.85546875" style="5" customWidth="1"/>
    <col min="8711" max="8711" width="16.42578125" style="5" customWidth="1"/>
    <col min="8712" max="8712" width="13.28515625" style="5" bestFit="1" customWidth="1"/>
    <col min="8713" max="8713" width="46.85546875" style="5" customWidth="1"/>
    <col min="8714" max="8960" width="9.140625" style="5"/>
    <col min="8961" max="8961" width="4.5703125" style="5" customWidth="1"/>
    <col min="8962" max="8962" width="41.7109375" style="5" customWidth="1"/>
    <col min="8963" max="8963" width="10.28515625" style="5" customWidth="1"/>
    <col min="8964" max="8964" width="5" style="5" customWidth="1"/>
    <col min="8965" max="8965" width="14.42578125" style="5" customWidth="1"/>
    <col min="8966" max="8966" width="13.85546875" style="5" customWidth="1"/>
    <col min="8967" max="8967" width="16.42578125" style="5" customWidth="1"/>
    <col min="8968" max="8968" width="13.28515625" style="5" bestFit="1" customWidth="1"/>
    <col min="8969" max="8969" width="46.85546875" style="5" customWidth="1"/>
    <col min="8970" max="9216" width="9.140625" style="5"/>
    <col min="9217" max="9217" width="4.5703125" style="5" customWidth="1"/>
    <col min="9218" max="9218" width="41.7109375" style="5" customWidth="1"/>
    <col min="9219" max="9219" width="10.28515625" style="5" customWidth="1"/>
    <col min="9220" max="9220" width="5" style="5" customWidth="1"/>
    <col min="9221" max="9221" width="14.42578125" style="5" customWidth="1"/>
    <col min="9222" max="9222" width="13.85546875" style="5" customWidth="1"/>
    <col min="9223" max="9223" width="16.42578125" style="5" customWidth="1"/>
    <col min="9224" max="9224" width="13.28515625" style="5" bestFit="1" customWidth="1"/>
    <col min="9225" max="9225" width="46.85546875" style="5" customWidth="1"/>
    <col min="9226" max="9472" width="9.140625" style="5"/>
    <col min="9473" max="9473" width="4.5703125" style="5" customWidth="1"/>
    <col min="9474" max="9474" width="41.7109375" style="5" customWidth="1"/>
    <col min="9475" max="9475" width="10.28515625" style="5" customWidth="1"/>
    <col min="9476" max="9476" width="5" style="5" customWidth="1"/>
    <col min="9477" max="9477" width="14.42578125" style="5" customWidth="1"/>
    <col min="9478" max="9478" width="13.85546875" style="5" customWidth="1"/>
    <col min="9479" max="9479" width="16.42578125" style="5" customWidth="1"/>
    <col min="9480" max="9480" width="13.28515625" style="5" bestFit="1" customWidth="1"/>
    <col min="9481" max="9481" width="46.85546875" style="5" customWidth="1"/>
    <col min="9482" max="9728" width="9.140625" style="5"/>
    <col min="9729" max="9729" width="4.5703125" style="5" customWidth="1"/>
    <col min="9730" max="9730" width="41.7109375" style="5" customWidth="1"/>
    <col min="9731" max="9731" width="10.28515625" style="5" customWidth="1"/>
    <col min="9732" max="9732" width="5" style="5" customWidth="1"/>
    <col min="9733" max="9733" width="14.42578125" style="5" customWidth="1"/>
    <col min="9734" max="9734" width="13.85546875" style="5" customWidth="1"/>
    <col min="9735" max="9735" width="16.42578125" style="5" customWidth="1"/>
    <col min="9736" max="9736" width="13.28515625" style="5" bestFit="1" customWidth="1"/>
    <col min="9737" max="9737" width="46.85546875" style="5" customWidth="1"/>
    <col min="9738" max="9984" width="9.140625" style="5"/>
    <col min="9985" max="9985" width="4.5703125" style="5" customWidth="1"/>
    <col min="9986" max="9986" width="41.7109375" style="5" customWidth="1"/>
    <col min="9987" max="9987" width="10.28515625" style="5" customWidth="1"/>
    <col min="9988" max="9988" width="5" style="5" customWidth="1"/>
    <col min="9989" max="9989" width="14.42578125" style="5" customWidth="1"/>
    <col min="9990" max="9990" width="13.85546875" style="5" customWidth="1"/>
    <col min="9991" max="9991" width="16.42578125" style="5" customWidth="1"/>
    <col min="9992" max="9992" width="13.28515625" style="5" bestFit="1" customWidth="1"/>
    <col min="9993" max="9993" width="46.85546875" style="5" customWidth="1"/>
    <col min="9994" max="10240" width="9.140625" style="5"/>
    <col min="10241" max="10241" width="4.5703125" style="5" customWidth="1"/>
    <col min="10242" max="10242" width="41.7109375" style="5" customWidth="1"/>
    <col min="10243" max="10243" width="10.28515625" style="5" customWidth="1"/>
    <col min="10244" max="10244" width="5" style="5" customWidth="1"/>
    <col min="10245" max="10245" width="14.42578125" style="5" customWidth="1"/>
    <col min="10246" max="10246" width="13.85546875" style="5" customWidth="1"/>
    <col min="10247" max="10247" width="16.42578125" style="5" customWidth="1"/>
    <col min="10248" max="10248" width="13.28515625" style="5" bestFit="1" customWidth="1"/>
    <col min="10249" max="10249" width="46.85546875" style="5" customWidth="1"/>
    <col min="10250" max="10496" width="9.140625" style="5"/>
    <col min="10497" max="10497" width="4.5703125" style="5" customWidth="1"/>
    <col min="10498" max="10498" width="41.7109375" style="5" customWidth="1"/>
    <col min="10499" max="10499" width="10.28515625" style="5" customWidth="1"/>
    <col min="10500" max="10500" width="5" style="5" customWidth="1"/>
    <col min="10501" max="10501" width="14.42578125" style="5" customWidth="1"/>
    <col min="10502" max="10502" width="13.85546875" style="5" customWidth="1"/>
    <col min="10503" max="10503" width="16.42578125" style="5" customWidth="1"/>
    <col min="10504" max="10504" width="13.28515625" style="5" bestFit="1" customWidth="1"/>
    <col min="10505" max="10505" width="46.85546875" style="5" customWidth="1"/>
    <col min="10506" max="10752" width="9.140625" style="5"/>
    <col min="10753" max="10753" width="4.5703125" style="5" customWidth="1"/>
    <col min="10754" max="10754" width="41.7109375" style="5" customWidth="1"/>
    <col min="10755" max="10755" width="10.28515625" style="5" customWidth="1"/>
    <col min="10756" max="10756" width="5" style="5" customWidth="1"/>
    <col min="10757" max="10757" width="14.42578125" style="5" customWidth="1"/>
    <col min="10758" max="10758" width="13.85546875" style="5" customWidth="1"/>
    <col min="10759" max="10759" width="16.42578125" style="5" customWidth="1"/>
    <col min="10760" max="10760" width="13.28515625" style="5" bestFit="1" customWidth="1"/>
    <col min="10761" max="10761" width="46.85546875" style="5" customWidth="1"/>
    <col min="10762" max="11008" width="9.140625" style="5"/>
    <col min="11009" max="11009" width="4.5703125" style="5" customWidth="1"/>
    <col min="11010" max="11010" width="41.7109375" style="5" customWidth="1"/>
    <col min="11011" max="11011" width="10.28515625" style="5" customWidth="1"/>
    <col min="11012" max="11012" width="5" style="5" customWidth="1"/>
    <col min="11013" max="11013" width="14.42578125" style="5" customWidth="1"/>
    <col min="11014" max="11014" width="13.85546875" style="5" customWidth="1"/>
    <col min="11015" max="11015" width="16.42578125" style="5" customWidth="1"/>
    <col min="11016" max="11016" width="13.28515625" style="5" bestFit="1" customWidth="1"/>
    <col min="11017" max="11017" width="46.85546875" style="5" customWidth="1"/>
    <col min="11018" max="11264" width="9.140625" style="5"/>
    <col min="11265" max="11265" width="4.5703125" style="5" customWidth="1"/>
    <col min="11266" max="11266" width="41.7109375" style="5" customWidth="1"/>
    <col min="11267" max="11267" width="10.28515625" style="5" customWidth="1"/>
    <col min="11268" max="11268" width="5" style="5" customWidth="1"/>
    <col min="11269" max="11269" width="14.42578125" style="5" customWidth="1"/>
    <col min="11270" max="11270" width="13.85546875" style="5" customWidth="1"/>
    <col min="11271" max="11271" width="16.42578125" style="5" customWidth="1"/>
    <col min="11272" max="11272" width="13.28515625" style="5" bestFit="1" customWidth="1"/>
    <col min="11273" max="11273" width="46.85546875" style="5" customWidth="1"/>
    <col min="11274" max="11520" width="9.140625" style="5"/>
    <col min="11521" max="11521" width="4.5703125" style="5" customWidth="1"/>
    <col min="11522" max="11522" width="41.7109375" style="5" customWidth="1"/>
    <col min="11523" max="11523" width="10.28515625" style="5" customWidth="1"/>
    <col min="11524" max="11524" width="5" style="5" customWidth="1"/>
    <col min="11525" max="11525" width="14.42578125" style="5" customWidth="1"/>
    <col min="11526" max="11526" width="13.85546875" style="5" customWidth="1"/>
    <col min="11527" max="11527" width="16.42578125" style="5" customWidth="1"/>
    <col min="11528" max="11528" width="13.28515625" style="5" bestFit="1" customWidth="1"/>
    <col min="11529" max="11529" width="46.85546875" style="5" customWidth="1"/>
    <col min="11530" max="11776" width="9.140625" style="5"/>
    <col min="11777" max="11777" width="4.5703125" style="5" customWidth="1"/>
    <col min="11778" max="11778" width="41.7109375" style="5" customWidth="1"/>
    <col min="11779" max="11779" width="10.28515625" style="5" customWidth="1"/>
    <col min="11780" max="11780" width="5" style="5" customWidth="1"/>
    <col min="11781" max="11781" width="14.42578125" style="5" customWidth="1"/>
    <col min="11782" max="11782" width="13.85546875" style="5" customWidth="1"/>
    <col min="11783" max="11783" width="16.42578125" style="5" customWidth="1"/>
    <col min="11784" max="11784" width="13.28515625" style="5" bestFit="1" customWidth="1"/>
    <col min="11785" max="11785" width="46.85546875" style="5" customWidth="1"/>
    <col min="11786" max="12032" width="9.140625" style="5"/>
    <col min="12033" max="12033" width="4.5703125" style="5" customWidth="1"/>
    <col min="12034" max="12034" width="41.7109375" style="5" customWidth="1"/>
    <col min="12035" max="12035" width="10.28515625" style="5" customWidth="1"/>
    <col min="12036" max="12036" width="5" style="5" customWidth="1"/>
    <col min="12037" max="12037" width="14.42578125" style="5" customWidth="1"/>
    <col min="12038" max="12038" width="13.85546875" style="5" customWidth="1"/>
    <col min="12039" max="12039" width="16.42578125" style="5" customWidth="1"/>
    <col min="12040" max="12040" width="13.28515625" style="5" bestFit="1" customWidth="1"/>
    <col min="12041" max="12041" width="46.85546875" style="5" customWidth="1"/>
    <col min="12042" max="12288" width="9.140625" style="5"/>
    <col min="12289" max="12289" width="4.5703125" style="5" customWidth="1"/>
    <col min="12290" max="12290" width="41.7109375" style="5" customWidth="1"/>
    <col min="12291" max="12291" width="10.28515625" style="5" customWidth="1"/>
    <col min="12292" max="12292" width="5" style="5" customWidth="1"/>
    <col min="12293" max="12293" width="14.42578125" style="5" customWidth="1"/>
    <col min="12294" max="12294" width="13.85546875" style="5" customWidth="1"/>
    <col min="12295" max="12295" width="16.42578125" style="5" customWidth="1"/>
    <col min="12296" max="12296" width="13.28515625" style="5" bestFit="1" customWidth="1"/>
    <col min="12297" max="12297" width="46.85546875" style="5" customWidth="1"/>
    <col min="12298" max="12544" width="9.140625" style="5"/>
    <col min="12545" max="12545" width="4.5703125" style="5" customWidth="1"/>
    <col min="12546" max="12546" width="41.7109375" style="5" customWidth="1"/>
    <col min="12547" max="12547" width="10.28515625" style="5" customWidth="1"/>
    <col min="12548" max="12548" width="5" style="5" customWidth="1"/>
    <col min="12549" max="12549" width="14.42578125" style="5" customWidth="1"/>
    <col min="12550" max="12550" width="13.85546875" style="5" customWidth="1"/>
    <col min="12551" max="12551" width="16.42578125" style="5" customWidth="1"/>
    <col min="12552" max="12552" width="13.28515625" style="5" bestFit="1" customWidth="1"/>
    <col min="12553" max="12553" width="46.85546875" style="5" customWidth="1"/>
    <col min="12554" max="12800" width="9.140625" style="5"/>
    <col min="12801" max="12801" width="4.5703125" style="5" customWidth="1"/>
    <col min="12802" max="12802" width="41.7109375" style="5" customWidth="1"/>
    <col min="12803" max="12803" width="10.28515625" style="5" customWidth="1"/>
    <col min="12804" max="12804" width="5" style="5" customWidth="1"/>
    <col min="12805" max="12805" width="14.42578125" style="5" customWidth="1"/>
    <col min="12806" max="12806" width="13.85546875" style="5" customWidth="1"/>
    <col min="12807" max="12807" width="16.42578125" style="5" customWidth="1"/>
    <col min="12808" max="12808" width="13.28515625" style="5" bestFit="1" customWidth="1"/>
    <col min="12809" max="12809" width="46.85546875" style="5" customWidth="1"/>
    <col min="12810" max="13056" width="9.140625" style="5"/>
    <col min="13057" max="13057" width="4.5703125" style="5" customWidth="1"/>
    <col min="13058" max="13058" width="41.7109375" style="5" customWidth="1"/>
    <col min="13059" max="13059" width="10.28515625" style="5" customWidth="1"/>
    <col min="13060" max="13060" width="5" style="5" customWidth="1"/>
    <col min="13061" max="13061" width="14.42578125" style="5" customWidth="1"/>
    <col min="13062" max="13062" width="13.85546875" style="5" customWidth="1"/>
    <col min="13063" max="13063" width="16.42578125" style="5" customWidth="1"/>
    <col min="13064" max="13064" width="13.28515625" style="5" bestFit="1" customWidth="1"/>
    <col min="13065" max="13065" width="46.85546875" style="5" customWidth="1"/>
    <col min="13066" max="13312" width="9.140625" style="5"/>
    <col min="13313" max="13313" width="4.5703125" style="5" customWidth="1"/>
    <col min="13314" max="13314" width="41.7109375" style="5" customWidth="1"/>
    <col min="13315" max="13315" width="10.28515625" style="5" customWidth="1"/>
    <col min="13316" max="13316" width="5" style="5" customWidth="1"/>
    <col min="13317" max="13317" width="14.42578125" style="5" customWidth="1"/>
    <col min="13318" max="13318" width="13.85546875" style="5" customWidth="1"/>
    <col min="13319" max="13319" width="16.42578125" style="5" customWidth="1"/>
    <col min="13320" max="13320" width="13.28515625" style="5" bestFit="1" customWidth="1"/>
    <col min="13321" max="13321" width="46.85546875" style="5" customWidth="1"/>
    <col min="13322" max="13568" width="9.140625" style="5"/>
    <col min="13569" max="13569" width="4.5703125" style="5" customWidth="1"/>
    <col min="13570" max="13570" width="41.7109375" style="5" customWidth="1"/>
    <col min="13571" max="13571" width="10.28515625" style="5" customWidth="1"/>
    <col min="13572" max="13572" width="5" style="5" customWidth="1"/>
    <col min="13573" max="13573" width="14.42578125" style="5" customWidth="1"/>
    <col min="13574" max="13574" width="13.85546875" style="5" customWidth="1"/>
    <col min="13575" max="13575" width="16.42578125" style="5" customWidth="1"/>
    <col min="13576" max="13576" width="13.28515625" style="5" bestFit="1" customWidth="1"/>
    <col min="13577" max="13577" width="46.85546875" style="5" customWidth="1"/>
    <col min="13578" max="13824" width="9.140625" style="5"/>
    <col min="13825" max="13825" width="4.5703125" style="5" customWidth="1"/>
    <col min="13826" max="13826" width="41.7109375" style="5" customWidth="1"/>
    <col min="13827" max="13827" width="10.28515625" style="5" customWidth="1"/>
    <col min="13828" max="13828" width="5" style="5" customWidth="1"/>
    <col min="13829" max="13829" width="14.42578125" style="5" customWidth="1"/>
    <col min="13830" max="13830" width="13.85546875" style="5" customWidth="1"/>
    <col min="13831" max="13831" width="16.42578125" style="5" customWidth="1"/>
    <col min="13832" max="13832" width="13.28515625" style="5" bestFit="1" customWidth="1"/>
    <col min="13833" max="13833" width="46.85546875" style="5" customWidth="1"/>
    <col min="13834" max="14080" width="9.140625" style="5"/>
    <col min="14081" max="14081" width="4.5703125" style="5" customWidth="1"/>
    <col min="14082" max="14082" width="41.7109375" style="5" customWidth="1"/>
    <col min="14083" max="14083" width="10.28515625" style="5" customWidth="1"/>
    <col min="14084" max="14084" width="5" style="5" customWidth="1"/>
    <col min="14085" max="14085" width="14.42578125" style="5" customWidth="1"/>
    <col min="14086" max="14086" width="13.85546875" style="5" customWidth="1"/>
    <col min="14087" max="14087" width="16.42578125" style="5" customWidth="1"/>
    <col min="14088" max="14088" width="13.28515625" style="5" bestFit="1" customWidth="1"/>
    <col min="14089" max="14089" width="46.85546875" style="5" customWidth="1"/>
    <col min="14090" max="14336" width="9.140625" style="5"/>
    <col min="14337" max="14337" width="4.5703125" style="5" customWidth="1"/>
    <col min="14338" max="14338" width="41.7109375" style="5" customWidth="1"/>
    <col min="14339" max="14339" width="10.28515625" style="5" customWidth="1"/>
    <col min="14340" max="14340" width="5" style="5" customWidth="1"/>
    <col min="14341" max="14341" width="14.42578125" style="5" customWidth="1"/>
    <col min="14342" max="14342" width="13.85546875" style="5" customWidth="1"/>
    <col min="14343" max="14343" width="16.42578125" style="5" customWidth="1"/>
    <col min="14344" max="14344" width="13.28515625" style="5" bestFit="1" customWidth="1"/>
    <col min="14345" max="14345" width="46.85546875" style="5" customWidth="1"/>
    <col min="14346" max="14592" width="9.140625" style="5"/>
    <col min="14593" max="14593" width="4.5703125" style="5" customWidth="1"/>
    <col min="14594" max="14594" width="41.7109375" style="5" customWidth="1"/>
    <col min="14595" max="14595" width="10.28515625" style="5" customWidth="1"/>
    <col min="14596" max="14596" width="5" style="5" customWidth="1"/>
    <col min="14597" max="14597" width="14.42578125" style="5" customWidth="1"/>
    <col min="14598" max="14598" width="13.85546875" style="5" customWidth="1"/>
    <col min="14599" max="14599" width="16.42578125" style="5" customWidth="1"/>
    <col min="14600" max="14600" width="13.28515625" style="5" bestFit="1" customWidth="1"/>
    <col min="14601" max="14601" width="46.85546875" style="5" customWidth="1"/>
    <col min="14602" max="14848" width="9.140625" style="5"/>
    <col min="14849" max="14849" width="4.5703125" style="5" customWidth="1"/>
    <col min="14850" max="14850" width="41.7109375" style="5" customWidth="1"/>
    <col min="14851" max="14851" width="10.28515625" style="5" customWidth="1"/>
    <col min="14852" max="14852" width="5" style="5" customWidth="1"/>
    <col min="14853" max="14853" width="14.42578125" style="5" customWidth="1"/>
    <col min="14854" max="14854" width="13.85546875" style="5" customWidth="1"/>
    <col min="14855" max="14855" width="16.42578125" style="5" customWidth="1"/>
    <col min="14856" max="14856" width="13.28515625" style="5" bestFit="1" customWidth="1"/>
    <col min="14857" max="14857" width="46.85546875" style="5" customWidth="1"/>
    <col min="14858" max="15104" width="9.140625" style="5"/>
    <col min="15105" max="15105" width="4.5703125" style="5" customWidth="1"/>
    <col min="15106" max="15106" width="41.7109375" style="5" customWidth="1"/>
    <col min="15107" max="15107" width="10.28515625" style="5" customWidth="1"/>
    <col min="15108" max="15108" width="5" style="5" customWidth="1"/>
    <col min="15109" max="15109" width="14.42578125" style="5" customWidth="1"/>
    <col min="15110" max="15110" width="13.85546875" style="5" customWidth="1"/>
    <col min="15111" max="15111" width="16.42578125" style="5" customWidth="1"/>
    <col min="15112" max="15112" width="13.28515625" style="5" bestFit="1" customWidth="1"/>
    <col min="15113" max="15113" width="46.85546875" style="5" customWidth="1"/>
    <col min="15114" max="15360" width="9.140625" style="5"/>
    <col min="15361" max="15361" width="4.5703125" style="5" customWidth="1"/>
    <col min="15362" max="15362" width="41.7109375" style="5" customWidth="1"/>
    <col min="15363" max="15363" width="10.28515625" style="5" customWidth="1"/>
    <col min="15364" max="15364" width="5" style="5" customWidth="1"/>
    <col min="15365" max="15365" width="14.42578125" style="5" customWidth="1"/>
    <col min="15366" max="15366" width="13.85546875" style="5" customWidth="1"/>
    <col min="15367" max="15367" width="16.42578125" style="5" customWidth="1"/>
    <col min="15368" max="15368" width="13.28515625" style="5" bestFit="1" customWidth="1"/>
    <col min="15369" max="15369" width="46.85546875" style="5" customWidth="1"/>
    <col min="15370" max="15616" width="9.140625" style="5"/>
    <col min="15617" max="15617" width="4.5703125" style="5" customWidth="1"/>
    <col min="15618" max="15618" width="41.7109375" style="5" customWidth="1"/>
    <col min="15619" max="15619" width="10.28515625" style="5" customWidth="1"/>
    <col min="15620" max="15620" width="5" style="5" customWidth="1"/>
    <col min="15621" max="15621" width="14.42578125" style="5" customWidth="1"/>
    <col min="15622" max="15622" width="13.85546875" style="5" customWidth="1"/>
    <col min="15623" max="15623" width="16.42578125" style="5" customWidth="1"/>
    <col min="15624" max="15624" width="13.28515625" style="5" bestFit="1" customWidth="1"/>
    <col min="15625" max="15625" width="46.85546875" style="5" customWidth="1"/>
    <col min="15626" max="15872" width="9.140625" style="5"/>
    <col min="15873" max="15873" width="4.5703125" style="5" customWidth="1"/>
    <col min="15874" max="15874" width="41.7109375" style="5" customWidth="1"/>
    <col min="15875" max="15875" width="10.28515625" style="5" customWidth="1"/>
    <col min="15876" max="15876" width="5" style="5" customWidth="1"/>
    <col min="15877" max="15877" width="14.42578125" style="5" customWidth="1"/>
    <col min="15878" max="15878" width="13.85546875" style="5" customWidth="1"/>
    <col min="15879" max="15879" width="16.42578125" style="5" customWidth="1"/>
    <col min="15880" max="15880" width="13.28515625" style="5" bestFit="1" customWidth="1"/>
    <col min="15881" max="15881" width="46.85546875" style="5" customWidth="1"/>
    <col min="15882" max="16128" width="9.140625" style="5"/>
    <col min="16129" max="16129" width="4.5703125" style="5" customWidth="1"/>
    <col min="16130" max="16130" width="41.7109375" style="5" customWidth="1"/>
    <col min="16131" max="16131" width="10.28515625" style="5" customWidth="1"/>
    <col min="16132" max="16132" width="5" style="5" customWidth="1"/>
    <col min="16133" max="16133" width="14.42578125" style="5" customWidth="1"/>
    <col min="16134" max="16134" width="13.85546875" style="5" customWidth="1"/>
    <col min="16135" max="16135" width="16.42578125" style="5" customWidth="1"/>
    <col min="16136" max="16136" width="13.28515625" style="5" bestFit="1" customWidth="1"/>
    <col min="16137" max="16137" width="46.85546875" style="5" customWidth="1"/>
    <col min="16138" max="16384" width="9.140625" style="5"/>
  </cols>
  <sheetData>
    <row r="1" spans="1:11" s="46" customFormat="1" ht="15" customHeight="1" x14ac:dyDescent="0.25">
      <c r="A1" s="217" t="s">
        <v>0</v>
      </c>
      <c r="B1" s="217"/>
      <c r="C1" s="217"/>
      <c r="D1" s="217"/>
      <c r="E1" s="217"/>
      <c r="F1" s="42"/>
      <c r="G1" s="43"/>
      <c r="H1" s="44"/>
      <c r="I1" s="45"/>
      <c r="J1" s="45"/>
      <c r="K1" s="45"/>
    </row>
    <row r="2" spans="1:11" s="46" customFormat="1" ht="12.75" customHeight="1" x14ac:dyDescent="0.25">
      <c r="A2" s="218" t="s">
        <v>1</v>
      </c>
      <c r="B2" s="218"/>
      <c r="C2" s="218"/>
      <c r="D2" s="47"/>
      <c r="E2" s="42"/>
      <c r="F2" s="42"/>
      <c r="G2" s="43"/>
      <c r="H2" s="44"/>
      <c r="I2" s="45"/>
      <c r="J2" s="45"/>
      <c r="K2" s="45"/>
    </row>
    <row r="3" spans="1:11" s="46" customFormat="1" ht="14.25" customHeight="1" x14ac:dyDescent="0.25">
      <c r="A3" s="218" t="s">
        <v>2</v>
      </c>
      <c r="B3" s="218"/>
      <c r="C3" s="218"/>
      <c r="D3" s="47"/>
      <c r="E3" s="42"/>
      <c r="F3" s="42"/>
      <c r="G3" s="43"/>
      <c r="H3" s="44"/>
      <c r="I3" s="45"/>
      <c r="J3" s="45"/>
      <c r="K3" s="45"/>
    </row>
    <row r="4" spans="1:11" s="50" customFormat="1" ht="12.75" customHeight="1" x14ac:dyDescent="0.25">
      <c r="A4" s="48"/>
      <c r="B4" s="219"/>
      <c r="C4" s="219"/>
      <c r="D4" s="219"/>
      <c r="E4" s="219"/>
      <c r="F4" s="49"/>
      <c r="G4" s="43"/>
      <c r="H4" s="44"/>
      <c r="I4" s="45"/>
      <c r="J4" s="45"/>
      <c r="K4" s="45"/>
    </row>
    <row r="5" spans="1:11" s="46" customFormat="1" ht="12.75" customHeight="1" x14ac:dyDescent="0.25">
      <c r="A5" s="220" t="s">
        <v>875</v>
      </c>
      <c r="B5" s="220"/>
      <c r="C5" s="220"/>
      <c r="D5" s="220"/>
      <c r="E5" s="220"/>
      <c r="F5" s="220"/>
      <c r="G5" s="220"/>
      <c r="H5" s="44"/>
      <c r="I5" s="45"/>
      <c r="J5" s="45"/>
      <c r="K5" s="45"/>
    </row>
    <row r="6" spans="1:11" s="46" customFormat="1" ht="15" customHeight="1" x14ac:dyDescent="0.25">
      <c r="A6" s="222" t="s">
        <v>873</v>
      </c>
      <c r="B6" s="222"/>
      <c r="C6" s="222"/>
      <c r="D6" s="222"/>
      <c r="E6" s="222"/>
      <c r="F6" s="222"/>
      <c r="G6" s="222"/>
      <c r="H6" s="44"/>
      <c r="I6" s="45"/>
      <c r="J6" s="45"/>
      <c r="K6" s="45"/>
    </row>
    <row r="7" spans="1:11" s="46" customFormat="1" ht="15" customHeight="1" x14ac:dyDescent="0.25">
      <c r="A7" s="198"/>
      <c r="B7" s="198"/>
      <c r="C7" s="199" t="s">
        <v>874</v>
      </c>
      <c r="D7" s="198"/>
      <c r="E7" s="198"/>
      <c r="F7" s="198"/>
      <c r="G7" s="198"/>
      <c r="H7" s="44"/>
      <c r="I7" s="45"/>
      <c r="J7" s="45"/>
      <c r="K7" s="45"/>
    </row>
    <row r="8" spans="1:11" s="58" customFormat="1" ht="15.95" customHeight="1" thickBot="1" x14ac:dyDescent="0.3">
      <c r="A8" s="52" t="s">
        <v>3</v>
      </c>
      <c r="B8" s="53" t="s">
        <v>4</v>
      </c>
      <c r="C8" s="54" t="s">
        <v>5</v>
      </c>
      <c r="D8" s="55" t="s">
        <v>6</v>
      </c>
      <c r="E8" s="56" t="s">
        <v>7</v>
      </c>
      <c r="F8" s="56" t="s">
        <v>8</v>
      </c>
      <c r="G8" s="57" t="s">
        <v>9</v>
      </c>
      <c r="H8" s="44"/>
      <c r="I8" s="45"/>
      <c r="J8" s="45"/>
      <c r="K8" s="45"/>
    </row>
    <row r="9" spans="1:11" s="58" customFormat="1" ht="15.95" customHeight="1" thickTop="1" x14ac:dyDescent="0.25">
      <c r="A9" s="59"/>
      <c r="B9" s="60"/>
      <c r="C9" s="61"/>
      <c r="D9" s="62"/>
      <c r="E9" s="63"/>
      <c r="F9" s="63"/>
      <c r="G9" s="51"/>
      <c r="H9" s="44"/>
      <c r="I9" s="45"/>
      <c r="J9" s="45"/>
      <c r="K9" s="45"/>
    </row>
    <row r="10" spans="1:11" s="50" customFormat="1" ht="12.75" customHeight="1" x14ac:dyDescent="0.25">
      <c r="A10" s="64"/>
      <c r="B10" s="1" t="s">
        <v>10</v>
      </c>
      <c r="C10" s="64"/>
      <c r="D10" s="65"/>
      <c r="E10" s="64"/>
      <c r="F10" s="64"/>
      <c r="G10" s="66"/>
      <c r="H10" s="44"/>
      <c r="I10" s="45"/>
      <c r="J10" s="45"/>
      <c r="K10" s="45"/>
    </row>
    <row r="11" spans="1:11" s="50" customFormat="1" ht="12.75" customHeight="1" x14ac:dyDescent="0.25">
      <c r="A11" s="67" t="s">
        <v>11</v>
      </c>
      <c r="B11" s="1" t="s">
        <v>12</v>
      </c>
      <c r="C11" s="64"/>
      <c r="D11" s="65"/>
      <c r="E11" s="64"/>
      <c r="F11" s="64"/>
      <c r="G11" s="66"/>
      <c r="H11" s="44"/>
      <c r="I11" s="45"/>
      <c r="J11" s="45"/>
      <c r="K11" s="45"/>
    </row>
    <row r="12" spans="1:11" s="50" customFormat="1" ht="12.75" customHeight="1" x14ac:dyDescent="0.25">
      <c r="A12" s="64" t="s">
        <v>13</v>
      </c>
      <c r="B12" s="2" t="s">
        <v>14</v>
      </c>
      <c r="C12" s="16">
        <v>5</v>
      </c>
      <c r="D12" s="17" t="s">
        <v>15</v>
      </c>
      <c r="E12" s="16"/>
      <c r="F12" s="16">
        <f>ROUND(C12*E12,2)</f>
        <v>0</v>
      </c>
      <c r="G12" s="66"/>
      <c r="H12" s="44"/>
      <c r="I12" s="45"/>
      <c r="J12" s="45"/>
      <c r="K12" s="45"/>
    </row>
    <row r="13" spans="1:11" s="50" customFormat="1" ht="12.75" customHeight="1" x14ac:dyDescent="0.25">
      <c r="A13" s="64" t="s">
        <v>16</v>
      </c>
      <c r="B13" s="2" t="s">
        <v>17</v>
      </c>
      <c r="C13" s="16">
        <v>1</v>
      </c>
      <c r="D13" s="17" t="s">
        <v>18</v>
      </c>
      <c r="E13" s="16"/>
      <c r="F13" s="16">
        <f>ROUND(C13*E13,2)</f>
        <v>0</v>
      </c>
      <c r="G13" s="66">
        <f>SUM(F12:F13)</f>
        <v>0</v>
      </c>
      <c r="H13" s="44"/>
      <c r="I13" s="45"/>
      <c r="J13" s="45"/>
      <c r="K13" s="45"/>
    </row>
    <row r="14" spans="1:11" s="50" customFormat="1" ht="12.75" customHeight="1" x14ac:dyDescent="0.25">
      <c r="A14" s="64"/>
      <c r="C14" s="64"/>
      <c r="D14" s="65"/>
      <c r="E14" s="16"/>
      <c r="F14" s="64"/>
      <c r="G14" s="66"/>
      <c r="H14" s="44"/>
      <c r="I14" s="45"/>
      <c r="J14" s="45"/>
      <c r="K14" s="45"/>
    </row>
    <row r="15" spans="1:11" ht="12.75" customHeight="1" x14ac:dyDescent="0.25">
      <c r="A15" s="3" t="s">
        <v>19</v>
      </c>
      <c r="B15" s="1" t="s">
        <v>20</v>
      </c>
      <c r="C15" s="16"/>
      <c r="D15" s="22"/>
      <c r="E15" s="16"/>
      <c r="F15" s="20"/>
    </row>
    <row r="16" spans="1:11" s="50" customFormat="1" ht="12.75" customHeight="1" x14ac:dyDescent="0.25">
      <c r="A16" s="64" t="s">
        <v>13</v>
      </c>
      <c r="B16" s="2" t="s">
        <v>21</v>
      </c>
      <c r="C16" s="16">
        <v>11324</v>
      </c>
      <c r="D16" s="17" t="s">
        <v>22</v>
      </c>
      <c r="E16" s="16"/>
      <c r="F16" s="16">
        <f>ROUND(C16*E16,2)</f>
        <v>0</v>
      </c>
      <c r="G16" s="66"/>
      <c r="H16" s="44"/>
      <c r="I16" s="45"/>
      <c r="J16" s="45"/>
      <c r="K16" s="45"/>
    </row>
    <row r="17" spans="1:11" s="50" customFormat="1" ht="12.75" customHeight="1" x14ac:dyDescent="0.25">
      <c r="A17" s="64" t="s">
        <v>16</v>
      </c>
      <c r="B17" s="2" t="s">
        <v>23</v>
      </c>
      <c r="C17" s="16">
        <v>281.49</v>
      </c>
      <c r="D17" s="17" t="s">
        <v>22</v>
      </c>
      <c r="E17" s="16"/>
      <c r="F17" s="16">
        <f>ROUND(C17*E17,2)</f>
        <v>0</v>
      </c>
      <c r="G17" s="66"/>
      <c r="H17" s="44"/>
      <c r="I17" s="45"/>
      <c r="J17" s="45"/>
      <c r="K17" s="45"/>
    </row>
    <row r="18" spans="1:11" s="50" customFormat="1" ht="12.75" customHeight="1" x14ac:dyDescent="0.25">
      <c r="A18" s="64" t="s">
        <v>24</v>
      </c>
      <c r="B18" s="2" t="s">
        <v>25</v>
      </c>
      <c r="C18" s="16">
        <v>15087.14</v>
      </c>
      <c r="D18" s="17" t="s">
        <v>26</v>
      </c>
      <c r="E18" s="16"/>
      <c r="F18" s="16">
        <f>ROUND(C18*E18,2)</f>
        <v>0</v>
      </c>
      <c r="G18" s="66">
        <f>SUM(F16:F18)</f>
        <v>0</v>
      </c>
      <c r="H18" s="44"/>
      <c r="I18" s="45"/>
      <c r="J18" s="45"/>
      <c r="K18" s="45"/>
    </row>
    <row r="19" spans="1:11" ht="12.75" customHeight="1" x14ac:dyDescent="0.25">
      <c r="B19" s="1"/>
      <c r="C19" s="16"/>
      <c r="E19" s="20"/>
      <c r="F19" s="20"/>
    </row>
    <row r="20" spans="1:11" x14ac:dyDescent="0.25">
      <c r="B20" s="223" t="s">
        <v>27</v>
      </c>
      <c r="C20" s="223"/>
      <c r="D20" s="223"/>
      <c r="E20" s="223"/>
      <c r="F20" s="68" t="s">
        <v>28</v>
      </c>
      <c r="G20" s="20">
        <f>SUM(G13:G18)</f>
        <v>0</v>
      </c>
    </row>
    <row r="21" spans="1:11" ht="15.75" customHeight="1" x14ac:dyDescent="0.25">
      <c r="B21" s="1" t="s">
        <v>29</v>
      </c>
      <c r="C21" s="20"/>
      <c r="D21" s="22"/>
      <c r="E21" s="20"/>
      <c r="F21" s="20"/>
    </row>
    <row r="22" spans="1:11" ht="12.75" customHeight="1" x14ac:dyDescent="0.25">
      <c r="B22" s="1" t="s">
        <v>30</v>
      </c>
      <c r="C22" s="20"/>
      <c r="D22" s="22"/>
      <c r="E22" s="20"/>
      <c r="F22" s="20"/>
    </row>
    <row r="23" spans="1:11" ht="12.75" customHeight="1" x14ac:dyDescent="0.25">
      <c r="A23" s="3" t="s">
        <v>11</v>
      </c>
      <c r="B23" s="1" t="s">
        <v>31</v>
      </c>
      <c r="C23" s="20"/>
      <c r="D23" s="22"/>
      <c r="E23" s="20"/>
      <c r="F23" s="20"/>
    </row>
    <row r="24" spans="1:11" s="50" customFormat="1" ht="12.75" customHeight="1" x14ac:dyDescent="0.25">
      <c r="A24" s="64" t="s">
        <v>13</v>
      </c>
      <c r="B24" s="2" t="s">
        <v>32</v>
      </c>
      <c r="C24" s="16">
        <v>1</v>
      </c>
      <c r="D24" s="17" t="s">
        <v>33</v>
      </c>
      <c r="E24" s="16"/>
      <c r="F24" s="16">
        <f>ROUND(C24*E24,2)</f>
        <v>0</v>
      </c>
      <c r="G24" s="66"/>
      <c r="H24" s="44"/>
      <c r="I24" s="45"/>
      <c r="J24" s="45"/>
      <c r="K24" s="45"/>
    </row>
    <row r="25" spans="1:11" ht="12.75" customHeight="1" x14ac:dyDescent="0.25">
      <c r="A25" s="6" t="s">
        <v>16</v>
      </c>
      <c r="B25" s="2" t="s">
        <v>14</v>
      </c>
      <c r="C25" s="16">
        <v>5</v>
      </c>
      <c r="D25" s="17" t="s">
        <v>15</v>
      </c>
      <c r="E25" s="16"/>
      <c r="F25" s="16">
        <f>ROUND(C25*E25,2)</f>
        <v>0</v>
      </c>
    </row>
    <row r="26" spans="1:11" ht="12.75" customHeight="1" x14ac:dyDescent="0.25">
      <c r="A26" s="6" t="s">
        <v>24</v>
      </c>
      <c r="B26" s="2" t="s">
        <v>34</v>
      </c>
      <c r="C26" s="16">
        <v>261.82</v>
      </c>
      <c r="D26" s="17" t="s">
        <v>35</v>
      </c>
      <c r="E26" s="16"/>
      <c r="F26" s="16">
        <f>ROUND(C26*E26,2)</f>
        <v>0</v>
      </c>
    </row>
    <row r="27" spans="1:11" ht="12.75" customHeight="1" x14ac:dyDescent="0.25">
      <c r="A27" s="6" t="s">
        <v>36</v>
      </c>
      <c r="B27" s="2" t="s">
        <v>37</v>
      </c>
      <c r="C27" s="16">
        <v>2985.13</v>
      </c>
      <c r="D27" s="17" t="s">
        <v>33</v>
      </c>
      <c r="E27" s="16"/>
      <c r="F27" s="16">
        <f>ROUND(C27*E27,2)</f>
        <v>0</v>
      </c>
      <c r="G27" s="20">
        <f>SUM(F24:F27)</f>
        <v>0</v>
      </c>
    </row>
    <row r="28" spans="1:11" ht="12.75" customHeight="1" x14ac:dyDescent="0.25">
      <c r="B28" s="1"/>
      <c r="C28" s="16"/>
      <c r="E28" s="20"/>
      <c r="F28" s="20"/>
    </row>
    <row r="29" spans="1:11" ht="12.75" customHeight="1" x14ac:dyDescent="0.25">
      <c r="A29" s="3" t="s">
        <v>19</v>
      </c>
      <c r="B29" s="1" t="s">
        <v>20</v>
      </c>
      <c r="C29" s="20"/>
      <c r="D29" s="22"/>
      <c r="E29" s="20"/>
      <c r="F29" s="20"/>
    </row>
    <row r="30" spans="1:11" ht="12.75" customHeight="1" x14ac:dyDescent="0.25">
      <c r="A30" s="6" t="s">
        <v>13</v>
      </c>
      <c r="B30" s="2" t="s">
        <v>38</v>
      </c>
      <c r="C30" s="16">
        <v>1094.5</v>
      </c>
      <c r="D30" s="17" t="s">
        <v>22</v>
      </c>
      <c r="E30" s="16"/>
      <c r="F30" s="16">
        <f>ROUND(C30*E30,2)</f>
        <v>0</v>
      </c>
    </row>
    <row r="31" spans="1:11" ht="12.75" customHeight="1" x14ac:dyDescent="0.25">
      <c r="A31" s="6" t="s">
        <v>16</v>
      </c>
      <c r="B31" s="2" t="s">
        <v>39</v>
      </c>
      <c r="C31" s="16">
        <v>1422.85</v>
      </c>
      <c r="D31" s="17" t="s">
        <v>26</v>
      </c>
      <c r="E31" s="16"/>
      <c r="F31" s="16">
        <f>ROUND(C31*E31,2)</f>
        <v>0</v>
      </c>
      <c r="G31" s="20">
        <f>SUM(F30:F31)</f>
        <v>0</v>
      </c>
    </row>
    <row r="32" spans="1:11" ht="12.75" customHeight="1" x14ac:dyDescent="0.25">
      <c r="B32" s="1"/>
      <c r="C32" s="16"/>
      <c r="E32" s="20"/>
      <c r="F32" s="20"/>
    </row>
    <row r="33" spans="1:6" ht="12.75" customHeight="1" x14ac:dyDescent="0.25">
      <c r="A33" s="3" t="s">
        <v>40</v>
      </c>
      <c r="B33" s="1" t="s">
        <v>41</v>
      </c>
      <c r="C33" s="20"/>
      <c r="D33" s="22"/>
      <c r="E33" s="20"/>
      <c r="F33" s="20"/>
    </row>
    <row r="34" spans="1:6" ht="12.75" customHeight="1" x14ac:dyDescent="0.25">
      <c r="A34" s="6" t="s">
        <v>13</v>
      </c>
      <c r="B34" s="2" t="s">
        <v>42</v>
      </c>
      <c r="C34" s="16">
        <v>249.6</v>
      </c>
      <c r="D34" s="17" t="s">
        <v>43</v>
      </c>
      <c r="E34" s="16"/>
      <c r="F34" s="16">
        <f t="shared" ref="F34:F91" si="0">ROUND(C34*E34,2)</f>
        <v>0</v>
      </c>
    </row>
    <row r="35" spans="1:6" ht="12.75" customHeight="1" x14ac:dyDescent="0.25">
      <c r="A35" s="6" t="s">
        <v>16</v>
      </c>
      <c r="B35" s="2" t="s">
        <v>44</v>
      </c>
      <c r="C35" s="16">
        <v>126</v>
      </c>
      <c r="D35" s="17" t="s">
        <v>43</v>
      </c>
      <c r="E35" s="16"/>
      <c r="F35" s="16">
        <f t="shared" si="0"/>
        <v>0</v>
      </c>
    </row>
    <row r="36" spans="1:6" ht="12.75" customHeight="1" x14ac:dyDescent="0.25">
      <c r="A36" s="6" t="s">
        <v>24</v>
      </c>
      <c r="B36" s="2" t="s">
        <v>45</v>
      </c>
      <c r="C36" s="16">
        <v>32</v>
      </c>
      <c r="D36" s="17" t="s">
        <v>43</v>
      </c>
      <c r="E36" s="16"/>
      <c r="F36" s="16">
        <f t="shared" si="0"/>
        <v>0</v>
      </c>
    </row>
    <row r="37" spans="1:6" ht="12.75" customHeight="1" x14ac:dyDescent="0.25">
      <c r="A37" s="6" t="s">
        <v>36</v>
      </c>
      <c r="B37" s="2" t="s">
        <v>46</v>
      </c>
      <c r="C37" s="16">
        <v>217.17</v>
      </c>
      <c r="D37" s="17" t="s">
        <v>43</v>
      </c>
      <c r="E37" s="16"/>
      <c r="F37" s="16">
        <f t="shared" si="0"/>
        <v>0</v>
      </c>
    </row>
    <row r="38" spans="1:6" ht="12.75" customHeight="1" x14ac:dyDescent="0.25">
      <c r="A38" s="6" t="s">
        <v>47</v>
      </c>
      <c r="B38" s="2" t="s">
        <v>48</v>
      </c>
      <c r="C38" s="16">
        <v>261.61</v>
      </c>
      <c r="D38" s="17" t="s">
        <v>43</v>
      </c>
      <c r="E38" s="16"/>
      <c r="F38" s="16">
        <f t="shared" si="0"/>
        <v>0</v>
      </c>
    </row>
    <row r="39" spans="1:6" ht="12.75" customHeight="1" x14ac:dyDescent="0.25">
      <c r="A39" s="6" t="s">
        <v>49</v>
      </c>
      <c r="B39" s="2" t="s">
        <v>50</v>
      </c>
      <c r="C39" s="16">
        <v>208.12</v>
      </c>
      <c r="D39" s="17" t="s">
        <v>43</v>
      </c>
      <c r="E39" s="16"/>
      <c r="F39" s="16">
        <f t="shared" si="0"/>
        <v>0</v>
      </c>
    </row>
    <row r="40" spans="1:6" ht="12.75" customHeight="1" x14ac:dyDescent="0.25">
      <c r="A40" s="6" t="s">
        <v>51</v>
      </c>
      <c r="B40" s="2" t="s">
        <v>52</v>
      </c>
      <c r="C40" s="16">
        <v>1222.75</v>
      </c>
      <c r="D40" s="17" t="s">
        <v>43</v>
      </c>
      <c r="E40" s="16"/>
      <c r="F40" s="16">
        <f t="shared" si="0"/>
        <v>0</v>
      </c>
    </row>
    <row r="41" spans="1:6" ht="67.5" customHeight="1" x14ac:dyDescent="0.25">
      <c r="A41" s="6" t="s">
        <v>53</v>
      </c>
      <c r="B41" s="2" t="s">
        <v>54</v>
      </c>
      <c r="C41" s="16">
        <v>3822.59</v>
      </c>
      <c r="D41" s="17" t="s">
        <v>33</v>
      </c>
      <c r="E41" s="16"/>
      <c r="F41" s="16">
        <f t="shared" si="0"/>
        <v>0</v>
      </c>
    </row>
    <row r="42" spans="1:6" ht="12.75" customHeight="1" x14ac:dyDescent="0.25">
      <c r="A42" s="6" t="s">
        <v>55</v>
      </c>
      <c r="B42" s="2" t="s">
        <v>56</v>
      </c>
      <c r="C42" s="16">
        <v>5.28</v>
      </c>
      <c r="D42" s="17" t="s">
        <v>43</v>
      </c>
      <c r="E42" s="16"/>
      <c r="F42" s="16">
        <f t="shared" si="0"/>
        <v>0</v>
      </c>
    </row>
    <row r="43" spans="1:6" ht="12.75" customHeight="1" x14ac:dyDescent="0.25">
      <c r="A43" s="6" t="s">
        <v>57</v>
      </c>
      <c r="B43" s="2" t="s">
        <v>58</v>
      </c>
      <c r="C43" s="16">
        <v>8.8000000000000007</v>
      </c>
      <c r="D43" s="17" t="s">
        <v>43</v>
      </c>
      <c r="E43" s="16"/>
      <c r="F43" s="16">
        <f t="shared" si="0"/>
        <v>0</v>
      </c>
    </row>
    <row r="44" spans="1:6" ht="12.75" customHeight="1" x14ac:dyDescent="0.25">
      <c r="A44" s="6" t="s">
        <v>59</v>
      </c>
      <c r="B44" s="2" t="s">
        <v>60</v>
      </c>
      <c r="C44" s="16">
        <v>1.76</v>
      </c>
      <c r="D44" s="17" t="s">
        <v>43</v>
      </c>
      <c r="E44" s="16"/>
      <c r="F44" s="16">
        <f t="shared" si="0"/>
        <v>0</v>
      </c>
    </row>
    <row r="45" spans="1:6" ht="12.75" customHeight="1" x14ac:dyDescent="0.25">
      <c r="A45" s="6" t="s">
        <v>61</v>
      </c>
      <c r="B45" s="2" t="s">
        <v>62</v>
      </c>
      <c r="C45" s="16">
        <v>1.76</v>
      </c>
      <c r="D45" s="17" t="s">
        <v>43</v>
      </c>
      <c r="E45" s="16"/>
      <c r="F45" s="16">
        <f t="shared" si="0"/>
        <v>0</v>
      </c>
    </row>
    <row r="46" spans="1:6" ht="12.75" customHeight="1" x14ac:dyDescent="0.25">
      <c r="A46" s="6" t="s">
        <v>63</v>
      </c>
      <c r="B46" s="2" t="s">
        <v>64</v>
      </c>
      <c r="C46" s="16">
        <v>1.76</v>
      </c>
      <c r="D46" s="17" t="s">
        <v>43</v>
      </c>
      <c r="E46" s="16"/>
      <c r="F46" s="16">
        <f t="shared" si="0"/>
        <v>0</v>
      </c>
    </row>
    <row r="47" spans="1:6" ht="12.75" customHeight="1" x14ac:dyDescent="0.25">
      <c r="A47" s="6" t="s">
        <v>65</v>
      </c>
      <c r="B47" s="2" t="s">
        <v>66</v>
      </c>
      <c r="C47" s="16">
        <v>7.04</v>
      </c>
      <c r="D47" s="17" t="s">
        <v>43</v>
      </c>
      <c r="E47" s="16"/>
      <c r="F47" s="16">
        <f t="shared" si="0"/>
        <v>0</v>
      </c>
    </row>
    <row r="48" spans="1:6" ht="12.75" customHeight="1" x14ac:dyDescent="0.25">
      <c r="A48" s="6" t="s">
        <v>67</v>
      </c>
      <c r="B48" s="2" t="s">
        <v>68</v>
      </c>
      <c r="C48" s="16">
        <v>7.04</v>
      </c>
      <c r="D48" s="17" t="s">
        <v>43</v>
      </c>
      <c r="E48" s="16"/>
      <c r="F48" s="16">
        <f t="shared" si="0"/>
        <v>0</v>
      </c>
    </row>
    <row r="49" spans="1:6" ht="12.75" customHeight="1" x14ac:dyDescent="0.25">
      <c r="A49" s="6" t="s">
        <v>69</v>
      </c>
      <c r="B49" s="2" t="s">
        <v>70</v>
      </c>
      <c r="C49" s="16">
        <v>1.35</v>
      </c>
      <c r="D49" s="17" t="s">
        <v>43</v>
      </c>
      <c r="E49" s="16"/>
      <c r="F49" s="16">
        <f t="shared" si="0"/>
        <v>0</v>
      </c>
    </row>
    <row r="50" spans="1:6" ht="12.75" customHeight="1" x14ac:dyDescent="0.25">
      <c r="A50" s="6" t="s">
        <v>71</v>
      </c>
      <c r="B50" s="2" t="s">
        <v>72</v>
      </c>
      <c r="C50" s="16">
        <v>1.35</v>
      </c>
      <c r="D50" s="17" t="s">
        <v>43</v>
      </c>
      <c r="E50" s="16"/>
      <c r="F50" s="16">
        <f t="shared" si="0"/>
        <v>0</v>
      </c>
    </row>
    <row r="51" spans="1:6" ht="12.75" customHeight="1" x14ac:dyDescent="0.25">
      <c r="A51" s="6" t="s">
        <v>73</v>
      </c>
      <c r="B51" s="2" t="s">
        <v>74</v>
      </c>
      <c r="C51" s="16">
        <v>1.98</v>
      </c>
      <c r="D51" s="17" t="s">
        <v>43</v>
      </c>
      <c r="E51" s="16"/>
      <c r="F51" s="16">
        <f t="shared" si="0"/>
        <v>0</v>
      </c>
    </row>
    <row r="52" spans="1:6" ht="12.75" customHeight="1" x14ac:dyDescent="0.25">
      <c r="A52" s="6" t="s">
        <v>75</v>
      </c>
      <c r="B52" s="2" t="s">
        <v>76</v>
      </c>
      <c r="C52" s="16">
        <v>13.86</v>
      </c>
      <c r="D52" s="17" t="s">
        <v>43</v>
      </c>
      <c r="E52" s="16"/>
      <c r="F52" s="16">
        <f t="shared" si="0"/>
        <v>0</v>
      </c>
    </row>
    <row r="53" spans="1:6" ht="12.75" customHeight="1" x14ac:dyDescent="0.25">
      <c r="A53" s="6" t="s">
        <v>77</v>
      </c>
      <c r="B53" s="2" t="s">
        <v>78</v>
      </c>
      <c r="C53" s="16">
        <v>0.99</v>
      </c>
      <c r="D53" s="17" t="s">
        <v>43</v>
      </c>
      <c r="E53" s="16"/>
      <c r="F53" s="16">
        <f t="shared" si="0"/>
        <v>0</v>
      </c>
    </row>
    <row r="54" spans="1:6" ht="12.75" customHeight="1" x14ac:dyDescent="0.25">
      <c r="A54" s="6" t="s">
        <v>79</v>
      </c>
      <c r="B54" s="2" t="s">
        <v>80</v>
      </c>
      <c r="C54" s="16">
        <v>4.95</v>
      </c>
      <c r="D54" s="17" t="s">
        <v>43</v>
      </c>
      <c r="E54" s="16"/>
      <c r="F54" s="16">
        <f t="shared" si="0"/>
        <v>0</v>
      </c>
    </row>
    <row r="55" spans="1:6" ht="12.75" customHeight="1" x14ac:dyDescent="0.25">
      <c r="A55" s="6" t="s">
        <v>81</v>
      </c>
      <c r="B55" s="2" t="s">
        <v>82</v>
      </c>
      <c r="C55" s="16">
        <v>0.99</v>
      </c>
      <c r="D55" s="17" t="s">
        <v>43</v>
      </c>
      <c r="E55" s="16"/>
      <c r="F55" s="16">
        <f t="shared" si="0"/>
        <v>0</v>
      </c>
    </row>
    <row r="56" spans="1:6" ht="12.75" customHeight="1" x14ac:dyDescent="0.25">
      <c r="A56" s="6" t="s">
        <v>83</v>
      </c>
      <c r="B56" s="2" t="s">
        <v>84</v>
      </c>
      <c r="C56" s="16">
        <v>0.78</v>
      </c>
      <c r="D56" s="17" t="s">
        <v>43</v>
      </c>
      <c r="E56" s="16"/>
      <c r="F56" s="16">
        <f t="shared" si="0"/>
        <v>0</v>
      </c>
    </row>
    <row r="57" spans="1:6" ht="12.75" customHeight="1" x14ac:dyDescent="0.25">
      <c r="A57" s="6" t="s">
        <v>85</v>
      </c>
      <c r="B57" s="2" t="s">
        <v>86</v>
      </c>
      <c r="C57" s="16">
        <v>2.1800000000000002</v>
      </c>
      <c r="D57" s="17" t="s">
        <v>43</v>
      </c>
      <c r="E57" s="16"/>
      <c r="F57" s="16">
        <f t="shared" si="0"/>
        <v>0</v>
      </c>
    </row>
    <row r="58" spans="1:6" ht="12.75" customHeight="1" x14ac:dyDescent="0.25">
      <c r="A58" s="6" t="s">
        <v>87</v>
      </c>
      <c r="B58" s="2" t="s">
        <v>88</v>
      </c>
      <c r="C58" s="16">
        <v>2.4</v>
      </c>
      <c r="D58" s="17" t="s">
        <v>43</v>
      </c>
      <c r="E58" s="16"/>
      <c r="F58" s="16">
        <f t="shared" si="0"/>
        <v>0</v>
      </c>
    </row>
    <row r="59" spans="1:6" ht="12.75" customHeight="1" x14ac:dyDescent="0.25">
      <c r="A59" s="6" t="s">
        <v>89</v>
      </c>
      <c r="B59" s="2" t="s">
        <v>90</v>
      </c>
      <c r="C59" s="16">
        <v>9.49</v>
      </c>
      <c r="D59" s="17" t="s">
        <v>43</v>
      </c>
      <c r="E59" s="16"/>
      <c r="F59" s="16">
        <f t="shared" si="0"/>
        <v>0</v>
      </c>
    </row>
    <row r="60" spans="1:6" ht="12.75" customHeight="1" x14ac:dyDescent="0.25">
      <c r="A60" s="6" t="s">
        <v>91</v>
      </c>
      <c r="B60" s="2" t="s">
        <v>92</v>
      </c>
      <c r="C60" s="16">
        <v>9.49</v>
      </c>
      <c r="D60" s="17" t="s">
        <v>43</v>
      </c>
      <c r="E60" s="16"/>
      <c r="F60" s="16">
        <f t="shared" si="0"/>
        <v>0</v>
      </c>
    </row>
    <row r="61" spans="1:6" ht="12.75" customHeight="1" x14ac:dyDescent="0.25">
      <c r="A61" s="6" t="s">
        <v>93</v>
      </c>
      <c r="B61" s="2" t="s">
        <v>94</v>
      </c>
      <c r="C61" s="16">
        <v>21.97</v>
      </c>
      <c r="D61" s="17" t="s">
        <v>43</v>
      </c>
      <c r="E61" s="16"/>
      <c r="F61" s="16">
        <f t="shared" si="0"/>
        <v>0</v>
      </c>
    </row>
    <row r="62" spans="1:6" ht="12.75" customHeight="1" x14ac:dyDescent="0.25">
      <c r="A62" s="6" t="s">
        <v>95</v>
      </c>
      <c r="B62" s="2" t="s">
        <v>96</v>
      </c>
      <c r="C62" s="16">
        <v>12.87</v>
      </c>
      <c r="D62" s="17" t="s">
        <v>43</v>
      </c>
      <c r="E62" s="16"/>
      <c r="F62" s="16">
        <f t="shared" si="0"/>
        <v>0</v>
      </c>
    </row>
    <row r="63" spans="1:6" ht="12.75" customHeight="1" x14ac:dyDescent="0.25">
      <c r="A63" s="6" t="s">
        <v>97</v>
      </c>
      <c r="B63" s="2" t="s">
        <v>98</v>
      </c>
      <c r="C63" s="16">
        <v>183.74</v>
      </c>
      <c r="D63" s="17" t="s">
        <v>43</v>
      </c>
      <c r="E63" s="16"/>
      <c r="F63" s="16">
        <f t="shared" si="0"/>
        <v>0</v>
      </c>
    </row>
    <row r="64" spans="1:6" ht="12.75" customHeight="1" x14ac:dyDescent="0.25">
      <c r="A64" s="6" t="s">
        <v>99</v>
      </c>
      <c r="B64" s="2" t="s">
        <v>100</v>
      </c>
      <c r="C64" s="16">
        <v>20.58</v>
      </c>
      <c r="D64" s="17" t="s">
        <v>43</v>
      </c>
      <c r="E64" s="16"/>
      <c r="F64" s="16">
        <f t="shared" si="0"/>
        <v>0</v>
      </c>
    </row>
    <row r="65" spans="1:6" ht="12.75" customHeight="1" x14ac:dyDescent="0.25">
      <c r="A65" s="6" t="s">
        <v>101</v>
      </c>
      <c r="B65" s="2" t="s">
        <v>102</v>
      </c>
      <c r="C65" s="16">
        <v>0.69</v>
      </c>
      <c r="D65" s="17" t="s">
        <v>43</v>
      </c>
      <c r="E65" s="16"/>
      <c r="F65" s="16">
        <f t="shared" si="0"/>
        <v>0</v>
      </c>
    </row>
    <row r="66" spans="1:6" ht="12.75" customHeight="1" x14ac:dyDescent="0.25">
      <c r="A66" s="6" t="s">
        <v>103</v>
      </c>
      <c r="B66" s="2" t="s">
        <v>104</v>
      </c>
      <c r="C66" s="16">
        <v>0.65</v>
      </c>
      <c r="D66" s="17" t="s">
        <v>43</v>
      </c>
      <c r="E66" s="16"/>
      <c r="F66" s="16">
        <f t="shared" si="0"/>
        <v>0</v>
      </c>
    </row>
    <row r="67" spans="1:6" ht="12.75" customHeight="1" x14ac:dyDescent="0.25">
      <c r="A67" s="6" t="s">
        <v>105</v>
      </c>
      <c r="B67" s="2" t="s">
        <v>106</v>
      </c>
      <c r="C67" s="16">
        <v>0.64</v>
      </c>
      <c r="D67" s="17" t="s">
        <v>43</v>
      </c>
      <c r="E67" s="16"/>
      <c r="F67" s="16">
        <f t="shared" si="0"/>
        <v>0</v>
      </c>
    </row>
    <row r="68" spans="1:6" ht="12.75" customHeight="1" x14ac:dyDescent="0.25">
      <c r="A68" s="6" t="s">
        <v>107</v>
      </c>
      <c r="B68" s="2" t="s">
        <v>108</v>
      </c>
      <c r="C68" s="16">
        <v>4.5</v>
      </c>
      <c r="D68" s="17" t="s">
        <v>43</v>
      </c>
      <c r="E68" s="16"/>
      <c r="F68" s="16">
        <f t="shared" si="0"/>
        <v>0</v>
      </c>
    </row>
    <row r="69" spans="1:6" ht="12.75" customHeight="1" x14ac:dyDescent="0.25">
      <c r="A69" s="6" t="s">
        <v>109</v>
      </c>
      <c r="B69" s="2" t="s">
        <v>110</v>
      </c>
      <c r="C69" s="16">
        <v>1.76</v>
      </c>
      <c r="D69" s="17" t="s">
        <v>43</v>
      </c>
      <c r="E69" s="16"/>
      <c r="F69" s="16">
        <f t="shared" si="0"/>
        <v>0</v>
      </c>
    </row>
    <row r="70" spans="1:6" ht="12.75" customHeight="1" x14ac:dyDescent="0.25">
      <c r="A70" s="6" t="s">
        <v>111</v>
      </c>
      <c r="B70" s="2" t="s">
        <v>112</v>
      </c>
      <c r="C70" s="16">
        <v>5.67</v>
      </c>
      <c r="D70" s="17" t="s">
        <v>43</v>
      </c>
      <c r="E70" s="16"/>
      <c r="F70" s="16">
        <f t="shared" si="0"/>
        <v>0</v>
      </c>
    </row>
    <row r="71" spans="1:6" ht="12.75" customHeight="1" x14ac:dyDescent="0.25">
      <c r="A71" s="6" t="s">
        <v>113</v>
      </c>
      <c r="B71" s="2" t="s">
        <v>114</v>
      </c>
      <c r="C71" s="16">
        <v>6.78</v>
      </c>
      <c r="D71" s="17" t="s">
        <v>43</v>
      </c>
      <c r="E71" s="16"/>
      <c r="F71" s="16">
        <f t="shared" si="0"/>
        <v>0</v>
      </c>
    </row>
    <row r="72" spans="1:6" ht="12.75" customHeight="1" x14ac:dyDescent="0.25">
      <c r="A72" s="6" t="s">
        <v>115</v>
      </c>
      <c r="B72" s="2" t="s">
        <v>116</v>
      </c>
      <c r="C72" s="16">
        <v>9.92</v>
      </c>
      <c r="D72" s="17" t="s">
        <v>43</v>
      </c>
      <c r="E72" s="16"/>
      <c r="F72" s="16">
        <f t="shared" si="0"/>
        <v>0</v>
      </c>
    </row>
    <row r="73" spans="1:6" ht="12.75" customHeight="1" x14ac:dyDescent="0.25">
      <c r="A73" s="6" t="s">
        <v>117</v>
      </c>
      <c r="B73" s="2" t="s">
        <v>118</v>
      </c>
      <c r="C73" s="16">
        <v>9.26</v>
      </c>
      <c r="D73" s="17" t="s">
        <v>43</v>
      </c>
      <c r="E73" s="16"/>
      <c r="F73" s="16">
        <f t="shared" si="0"/>
        <v>0</v>
      </c>
    </row>
    <row r="74" spans="1:6" ht="12.75" customHeight="1" x14ac:dyDescent="0.25">
      <c r="A74" s="6" t="s">
        <v>119</v>
      </c>
      <c r="B74" s="2" t="s">
        <v>120</v>
      </c>
      <c r="C74" s="16">
        <v>8.34</v>
      </c>
      <c r="D74" s="17" t="s">
        <v>43</v>
      </c>
      <c r="E74" s="16"/>
      <c r="F74" s="16">
        <f t="shared" si="0"/>
        <v>0</v>
      </c>
    </row>
    <row r="75" spans="1:6" ht="12.75" customHeight="1" x14ac:dyDescent="0.25">
      <c r="A75" s="6" t="s">
        <v>121</v>
      </c>
      <c r="B75" s="2" t="s">
        <v>122</v>
      </c>
      <c r="C75" s="16">
        <v>2.12</v>
      </c>
      <c r="D75" s="17" t="s">
        <v>43</v>
      </c>
      <c r="E75" s="16"/>
      <c r="F75" s="16">
        <f t="shared" si="0"/>
        <v>0</v>
      </c>
    </row>
    <row r="76" spans="1:6" ht="12.75" customHeight="1" x14ac:dyDescent="0.25">
      <c r="A76" s="6" t="s">
        <v>123</v>
      </c>
      <c r="B76" s="2" t="s">
        <v>124</v>
      </c>
      <c r="C76" s="16">
        <v>4.0599999999999996</v>
      </c>
      <c r="D76" s="17" t="s">
        <v>43</v>
      </c>
      <c r="E76" s="16"/>
      <c r="F76" s="16">
        <f t="shared" si="0"/>
        <v>0</v>
      </c>
    </row>
    <row r="77" spans="1:6" ht="12.75" customHeight="1" x14ac:dyDescent="0.25">
      <c r="A77" s="6" t="s">
        <v>125</v>
      </c>
      <c r="B77" s="2" t="s">
        <v>126</v>
      </c>
      <c r="C77" s="16">
        <v>7.51</v>
      </c>
      <c r="D77" s="17" t="s">
        <v>43</v>
      </c>
      <c r="E77" s="16"/>
      <c r="F77" s="16">
        <f t="shared" si="0"/>
        <v>0</v>
      </c>
    </row>
    <row r="78" spans="1:6" ht="12.75" customHeight="1" x14ac:dyDescent="0.25">
      <c r="A78" s="6" t="s">
        <v>127</v>
      </c>
      <c r="B78" s="2" t="s">
        <v>128</v>
      </c>
      <c r="C78" s="16">
        <v>9.5399999999999991</v>
      </c>
      <c r="D78" s="17" t="s">
        <v>43</v>
      </c>
      <c r="E78" s="16"/>
      <c r="F78" s="16">
        <f t="shared" si="0"/>
        <v>0</v>
      </c>
    </row>
    <row r="79" spans="1:6" ht="12.75" customHeight="1" x14ac:dyDescent="0.25">
      <c r="A79" s="6" t="s">
        <v>129</v>
      </c>
      <c r="B79" s="2" t="s">
        <v>130</v>
      </c>
      <c r="C79" s="16">
        <v>6.03</v>
      </c>
      <c r="D79" s="17" t="s">
        <v>43</v>
      </c>
      <c r="E79" s="16"/>
      <c r="F79" s="16">
        <f t="shared" si="0"/>
        <v>0</v>
      </c>
    </row>
    <row r="80" spans="1:6" ht="12.75" customHeight="1" x14ac:dyDescent="0.25">
      <c r="A80" s="6" t="s">
        <v>131</v>
      </c>
      <c r="B80" s="2" t="s">
        <v>132</v>
      </c>
      <c r="C80" s="16">
        <v>5.45</v>
      </c>
      <c r="D80" s="17" t="s">
        <v>43</v>
      </c>
      <c r="E80" s="16"/>
      <c r="F80" s="16">
        <f t="shared" si="0"/>
        <v>0</v>
      </c>
    </row>
    <row r="81" spans="1:7" ht="12.75" customHeight="1" x14ac:dyDescent="0.25">
      <c r="A81" s="6" t="s">
        <v>133</v>
      </c>
      <c r="B81" s="2" t="s">
        <v>134</v>
      </c>
      <c r="C81" s="16">
        <v>3.52</v>
      </c>
      <c r="D81" s="17" t="s">
        <v>43</v>
      </c>
      <c r="E81" s="16"/>
      <c r="F81" s="16">
        <f t="shared" si="0"/>
        <v>0</v>
      </c>
    </row>
    <row r="82" spans="1:7" ht="12.75" customHeight="1" x14ac:dyDescent="0.25">
      <c r="A82" s="6" t="s">
        <v>135</v>
      </c>
      <c r="B82" s="2" t="s">
        <v>136</v>
      </c>
      <c r="C82" s="16">
        <v>3.85</v>
      </c>
      <c r="D82" s="17" t="s">
        <v>43</v>
      </c>
      <c r="E82" s="16"/>
      <c r="F82" s="16">
        <f t="shared" si="0"/>
        <v>0</v>
      </c>
    </row>
    <row r="83" spans="1:7" ht="12.75" customHeight="1" x14ac:dyDescent="0.25">
      <c r="A83" s="6" t="s">
        <v>137</v>
      </c>
      <c r="B83" s="2" t="s">
        <v>138</v>
      </c>
      <c r="C83" s="16">
        <v>3.34</v>
      </c>
      <c r="D83" s="17" t="s">
        <v>43</v>
      </c>
      <c r="E83" s="16"/>
      <c r="F83" s="16">
        <f t="shared" si="0"/>
        <v>0</v>
      </c>
    </row>
    <row r="84" spans="1:7" ht="12.75" customHeight="1" x14ac:dyDescent="0.25">
      <c r="A84" s="6" t="s">
        <v>139</v>
      </c>
      <c r="B84" s="2" t="s">
        <v>140</v>
      </c>
      <c r="C84" s="16">
        <v>4.1900000000000004</v>
      </c>
      <c r="D84" s="17" t="s">
        <v>43</v>
      </c>
      <c r="E84" s="16"/>
      <c r="F84" s="16">
        <f t="shared" si="0"/>
        <v>0</v>
      </c>
    </row>
    <row r="85" spans="1:7" ht="12.75" customHeight="1" x14ac:dyDescent="0.25">
      <c r="A85" s="6" t="s">
        <v>141</v>
      </c>
      <c r="B85" s="2" t="s">
        <v>142</v>
      </c>
      <c r="C85" s="16">
        <v>3.97</v>
      </c>
      <c r="D85" s="17" t="s">
        <v>43</v>
      </c>
      <c r="E85" s="16"/>
      <c r="F85" s="16">
        <f t="shared" si="0"/>
        <v>0</v>
      </c>
    </row>
    <row r="86" spans="1:7" ht="12.75" customHeight="1" x14ac:dyDescent="0.25">
      <c r="A86" s="6" t="s">
        <v>143</v>
      </c>
      <c r="B86" s="2" t="s">
        <v>144</v>
      </c>
      <c r="C86" s="16">
        <v>2.93</v>
      </c>
      <c r="D86" s="17" t="s">
        <v>43</v>
      </c>
      <c r="E86" s="16"/>
      <c r="F86" s="16">
        <f t="shared" si="0"/>
        <v>0</v>
      </c>
    </row>
    <row r="87" spans="1:7" ht="12.75" customHeight="1" x14ac:dyDescent="0.25">
      <c r="A87" s="6" t="s">
        <v>145</v>
      </c>
      <c r="B87" s="2" t="s">
        <v>146</v>
      </c>
      <c r="C87" s="16">
        <v>0.33</v>
      </c>
      <c r="D87" s="17" t="s">
        <v>43</v>
      </c>
      <c r="E87" s="16"/>
      <c r="F87" s="16">
        <f t="shared" si="0"/>
        <v>0</v>
      </c>
    </row>
    <row r="88" spans="1:7" ht="12.75" customHeight="1" x14ac:dyDescent="0.25">
      <c r="A88" s="6" t="s">
        <v>147</v>
      </c>
      <c r="B88" s="2" t="s">
        <v>148</v>
      </c>
      <c r="C88" s="16">
        <v>0.74</v>
      </c>
      <c r="D88" s="17" t="s">
        <v>43</v>
      </c>
      <c r="E88" s="16"/>
      <c r="F88" s="16">
        <f t="shared" si="0"/>
        <v>0</v>
      </c>
    </row>
    <row r="89" spans="1:7" ht="12.75" customHeight="1" x14ac:dyDescent="0.25">
      <c r="A89" s="6" t="s">
        <v>149</v>
      </c>
      <c r="B89" s="2" t="s">
        <v>150</v>
      </c>
      <c r="C89" s="16">
        <v>3449.59</v>
      </c>
      <c r="D89" s="17" t="s">
        <v>33</v>
      </c>
      <c r="E89" s="16"/>
      <c r="F89" s="16">
        <f t="shared" si="0"/>
        <v>0</v>
      </c>
    </row>
    <row r="90" spans="1:7" ht="12.75" customHeight="1" x14ac:dyDescent="0.25">
      <c r="A90" s="6" t="s">
        <v>151</v>
      </c>
      <c r="B90" s="2" t="s">
        <v>152</v>
      </c>
      <c r="C90" s="16">
        <v>84.14</v>
      </c>
      <c r="D90" s="17" t="s">
        <v>43</v>
      </c>
      <c r="E90" s="16"/>
      <c r="F90" s="16">
        <f t="shared" si="0"/>
        <v>0</v>
      </c>
    </row>
    <row r="91" spans="1:7" ht="12.75" customHeight="1" x14ac:dyDescent="0.25">
      <c r="A91" s="6" t="s">
        <v>153</v>
      </c>
      <c r="B91" s="2" t="s">
        <v>154</v>
      </c>
      <c r="C91" s="16">
        <v>7.6</v>
      </c>
      <c r="D91" s="17" t="s">
        <v>43</v>
      </c>
      <c r="E91" s="16"/>
      <c r="F91" s="16">
        <f t="shared" si="0"/>
        <v>0</v>
      </c>
      <c r="G91" s="20">
        <f>SUM(F34:F91)</f>
        <v>0</v>
      </c>
    </row>
    <row r="92" spans="1:7" ht="12.75" customHeight="1" x14ac:dyDescent="0.25">
      <c r="B92" s="1"/>
      <c r="C92" s="16"/>
      <c r="E92" s="20"/>
      <c r="F92" s="20"/>
    </row>
    <row r="93" spans="1:7" ht="12.75" customHeight="1" x14ac:dyDescent="0.25">
      <c r="A93" s="3" t="s">
        <v>155</v>
      </c>
      <c r="B93" s="1" t="s">
        <v>156</v>
      </c>
      <c r="C93" s="20"/>
      <c r="D93" s="22"/>
      <c r="E93" s="20"/>
      <c r="F93" s="20"/>
    </row>
    <row r="94" spans="1:7" ht="12.75" customHeight="1" x14ac:dyDescent="0.25">
      <c r="A94" s="6" t="s">
        <v>13</v>
      </c>
      <c r="B94" s="2" t="s">
        <v>157</v>
      </c>
      <c r="C94" s="16">
        <v>123.56</v>
      </c>
      <c r="D94" s="17" t="s">
        <v>33</v>
      </c>
      <c r="E94" s="16"/>
      <c r="F94" s="16">
        <f>ROUND(C94*E94,2)</f>
        <v>0</v>
      </c>
    </row>
    <row r="95" spans="1:7" ht="12.75" customHeight="1" x14ac:dyDescent="0.25">
      <c r="A95" s="6" t="s">
        <v>16</v>
      </c>
      <c r="B95" s="2" t="s">
        <v>158</v>
      </c>
      <c r="C95" s="16">
        <v>360.11</v>
      </c>
      <c r="D95" s="17" t="s">
        <v>33</v>
      </c>
      <c r="E95" s="16"/>
      <c r="F95" s="16">
        <f>ROUND(C95*E95,2)</f>
        <v>0</v>
      </c>
      <c r="G95" s="20">
        <f>SUM(F94:F95)</f>
        <v>0</v>
      </c>
    </row>
    <row r="96" spans="1:7" ht="12.75" customHeight="1" x14ac:dyDescent="0.25">
      <c r="B96" s="1"/>
      <c r="C96" s="16"/>
      <c r="E96" s="20"/>
      <c r="F96" s="20"/>
    </row>
    <row r="97" spans="1:7" ht="12.75" customHeight="1" x14ac:dyDescent="0.25">
      <c r="A97" s="3" t="s">
        <v>159</v>
      </c>
      <c r="B97" s="1" t="s">
        <v>160</v>
      </c>
      <c r="C97" s="20"/>
      <c r="D97" s="22"/>
      <c r="E97" s="20"/>
      <c r="F97" s="20"/>
    </row>
    <row r="98" spans="1:7" ht="12.75" customHeight="1" x14ac:dyDescent="0.25">
      <c r="A98" s="6" t="s">
        <v>13</v>
      </c>
      <c r="B98" s="2" t="s">
        <v>161</v>
      </c>
      <c r="C98" s="16">
        <v>1921.46</v>
      </c>
      <c r="D98" s="17" t="s">
        <v>35</v>
      </c>
      <c r="E98" s="16"/>
      <c r="F98" s="16">
        <f t="shared" ref="F98:F103" si="1">ROUND(C98*E98,2)</f>
        <v>0</v>
      </c>
    </row>
    <row r="99" spans="1:7" ht="12.75" customHeight="1" x14ac:dyDescent="0.25">
      <c r="A99" s="6" t="s">
        <v>16</v>
      </c>
      <c r="B99" s="2" t="s">
        <v>162</v>
      </c>
      <c r="C99" s="16">
        <v>1853.33</v>
      </c>
      <c r="D99" s="17" t="s">
        <v>33</v>
      </c>
      <c r="E99" s="16"/>
      <c r="F99" s="16">
        <f t="shared" si="1"/>
        <v>0</v>
      </c>
    </row>
    <row r="100" spans="1:7" ht="12.75" customHeight="1" x14ac:dyDescent="0.25">
      <c r="A100" s="6" t="s">
        <v>24</v>
      </c>
      <c r="B100" s="2" t="s">
        <v>163</v>
      </c>
      <c r="C100" s="16">
        <v>1139.71</v>
      </c>
      <c r="D100" s="17" t="s">
        <v>33</v>
      </c>
      <c r="E100" s="16"/>
      <c r="F100" s="16">
        <f t="shared" si="1"/>
        <v>0</v>
      </c>
    </row>
    <row r="101" spans="1:7" ht="12.75" customHeight="1" x14ac:dyDescent="0.25">
      <c r="A101" s="6" t="s">
        <v>36</v>
      </c>
      <c r="B101" s="2" t="s">
        <v>164</v>
      </c>
      <c r="C101" s="16">
        <v>295.97000000000003</v>
      </c>
      <c r="D101" s="17" t="s">
        <v>33</v>
      </c>
      <c r="E101" s="16"/>
      <c r="F101" s="16">
        <f t="shared" si="1"/>
        <v>0</v>
      </c>
    </row>
    <row r="102" spans="1:7" ht="12.75" customHeight="1" x14ac:dyDescent="0.25">
      <c r="A102" s="6" t="s">
        <v>47</v>
      </c>
      <c r="B102" s="2" t="s">
        <v>165</v>
      </c>
      <c r="C102" s="16">
        <v>4150.21</v>
      </c>
      <c r="D102" s="17" t="s">
        <v>33</v>
      </c>
      <c r="E102" s="16"/>
      <c r="F102" s="16">
        <f t="shared" si="1"/>
        <v>0</v>
      </c>
    </row>
    <row r="103" spans="1:7" ht="12.75" customHeight="1" x14ac:dyDescent="0.25">
      <c r="A103" s="6" t="s">
        <v>49</v>
      </c>
      <c r="B103" s="2" t="s">
        <v>166</v>
      </c>
      <c r="C103" s="16">
        <v>46.85</v>
      </c>
      <c r="D103" s="17" t="s">
        <v>35</v>
      </c>
      <c r="E103" s="16"/>
      <c r="F103" s="16">
        <f t="shared" si="1"/>
        <v>0</v>
      </c>
      <c r="G103" s="20">
        <f>SUM(F98:F103)</f>
        <v>0</v>
      </c>
    </row>
    <row r="104" spans="1:7" ht="12.75" customHeight="1" x14ac:dyDescent="0.25">
      <c r="B104" s="1"/>
      <c r="C104" s="16"/>
      <c r="E104" s="20"/>
      <c r="F104" s="20"/>
    </row>
    <row r="105" spans="1:7" ht="12.75" customHeight="1" x14ac:dyDescent="0.25">
      <c r="A105" s="3" t="s">
        <v>167</v>
      </c>
      <c r="B105" s="1" t="s">
        <v>168</v>
      </c>
      <c r="C105" s="20"/>
      <c r="D105" s="22"/>
      <c r="E105" s="20"/>
      <c r="F105" s="20"/>
    </row>
    <row r="106" spans="1:7" ht="12.75" customHeight="1" x14ac:dyDescent="0.25">
      <c r="A106" s="6" t="s">
        <v>13</v>
      </c>
      <c r="B106" s="2" t="s">
        <v>169</v>
      </c>
      <c r="C106" s="16">
        <v>154.83000000000001</v>
      </c>
      <c r="D106" s="17" t="s">
        <v>33</v>
      </c>
      <c r="E106" s="16"/>
      <c r="F106" s="16">
        <f>ROUND(C106*E106,2)</f>
        <v>0</v>
      </c>
    </row>
    <row r="107" spans="1:7" ht="12.75" customHeight="1" x14ac:dyDescent="0.25">
      <c r="A107" s="6" t="s">
        <v>16</v>
      </c>
      <c r="B107" s="2" t="s">
        <v>170</v>
      </c>
      <c r="C107" s="16">
        <v>74.92</v>
      </c>
      <c r="D107" s="17" t="s">
        <v>35</v>
      </c>
      <c r="E107" s="16"/>
      <c r="F107" s="16">
        <f>ROUND(C107*E107,2)</f>
        <v>0</v>
      </c>
    </row>
    <row r="108" spans="1:7" ht="25.5" x14ac:dyDescent="0.25">
      <c r="A108" s="6" t="s">
        <v>24</v>
      </c>
      <c r="B108" s="2" t="s">
        <v>171</v>
      </c>
      <c r="C108" s="16">
        <v>3803.5</v>
      </c>
      <c r="D108" s="17" t="s">
        <v>33</v>
      </c>
      <c r="E108" s="16"/>
      <c r="F108" s="16">
        <f>ROUND(C108*E108,2)</f>
        <v>0</v>
      </c>
      <c r="G108" s="20">
        <f>SUM(F106:F108)</f>
        <v>0</v>
      </c>
    </row>
    <row r="109" spans="1:7" ht="12.75" customHeight="1" x14ac:dyDescent="0.25">
      <c r="B109" s="1"/>
      <c r="C109" s="16"/>
      <c r="E109" s="20"/>
      <c r="F109" s="20"/>
    </row>
    <row r="110" spans="1:7" ht="12.75" customHeight="1" x14ac:dyDescent="0.25">
      <c r="A110" s="3" t="s">
        <v>172</v>
      </c>
      <c r="B110" s="1" t="s">
        <v>173</v>
      </c>
      <c r="C110" s="20"/>
      <c r="D110" s="22"/>
      <c r="E110" s="20"/>
      <c r="F110" s="20"/>
    </row>
    <row r="111" spans="1:7" ht="25.5" x14ac:dyDescent="0.25">
      <c r="A111" s="6" t="s">
        <v>13</v>
      </c>
      <c r="B111" s="2" t="s">
        <v>174</v>
      </c>
      <c r="C111" s="16">
        <v>41.4</v>
      </c>
      <c r="D111" s="17" t="s">
        <v>35</v>
      </c>
      <c r="E111" s="16"/>
      <c r="F111" s="16">
        <f>ROUND(C111*E111,2)</f>
        <v>0</v>
      </c>
      <c r="G111" s="20">
        <f>SUM(F111)</f>
        <v>0</v>
      </c>
    </row>
    <row r="112" spans="1:7" ht="12.75" customHeight="1" x14ac:dyDescent="0.25">
      <c r="B112" s="1"/>
      <c r="C112" s="16"/>
      <c r="E112" s="20"/>
      <c r="F112" s="20"/>
    </row>
    <row r="113" spans="1:7" ht="12.75" customHeight="1" x14ac:dyDescent="0.25">
      <c r="A113" s="3" t="s">
        <v>175</v>
      </c>
      <c r="B113" s="1" t="s">
        <v>176</v>
      </c>
      <c r="C113" s="20"/>
      <c r="D113" s="22"/>
      <c r="E113" s="20"/>
      <c r="F113" s="20"/>
    </row>
    <row r="114" spans="1:7" ht="12.75" customHeight="1" x14ac:dyDescent="0.25">
      <c r="A114" s="6" t="s">
        <v>13</v>
      </c>
      <c r="B114" s="2" t="s">
        <v>177</v>
      </c>
      <c r="C114" s="16">
        <v>77.400000000000006</v>
      </c>
      <c r="D114" s="17" t="s">
        <v>35</v>
      </c>
      <c r="E114" s="16"/>
      <c r="F114" s="16">
        <f>ROUND(C114*E114,2)</f>
        <v>0</v>
      </c>
    </row>
    <row r="115" spans="1:7" ht="12.75" customHeight="1" x14ac:dyDescent="0.25">
      <c r="A115" s="6" t="s">
        <v>16</v>
      </c>
      <c r="B115" s="2" t="s">
        <v>178</v>
      </c>
      <c r="C115" s="16">
        <v>19.239999999999998</v>
      </c>
      <c r="D115" s="17" t="s">
        <v>33</v>
      </c>
      <c r="E115" s="16"/>
      <c r="F115" s="16">
        <f>ROUND(C115*E115,2)</f>
        <v>0</v>
      </c>
    </row>
    <row r="116" spans="1:7" ht="120.75" customHeight="1" x14ac:dyDescent="0.25">
      <c r="A116" s="6" t="s">
        <v>24</v>
      </c>
      <c r="B116" s="7" t="s">
        <v>179</v>
      </c>
      <c r="C116" s="16">
        <v>22.14</v>
      </c>
      <c r="D116" s="17" t="s">
        <v>35</v>
      </c>
      <c r="E116" s="16"/>
      <c r="F116" s="16">
        <f>ROUND(C116*E116,2)</f>
        <v>0</v>
      </c>
      <c r="G116" s="20">
        <f>SUM(F114:F116)</f>
        <v>0</v>
      </c>
    </row>
    <row r="117" spans="1:7" ht="12.95" customHeight="1" x14ac:dyDescent="0.25">
      <c r="B117" s="2"/>
      <c r="C117" s="16"/>
      <c r="D117" s="17"/>
      <c r="E117" s="16"/>
      <c r="F117" s="16"/>
    </row>
    <row r="118" spans="1:7" ht="12.75" customHeight="1" x14ac:dyDescent="0.25">
      <c r="A118" s="3" t="s">
        <v>180</v>
      </c>
      <c r="B118" s="1" t="s">
        <v>181</v>
      </c>
      <c r="C118" s="20"/>
      <c r="D118" s="22"/>
      <c r="E118" s="20"/>
      <c r="F118" s="20"/>
    </row>
    <row r="119" spans="1:7" ht="12.75" customHeight="1" x14ac:dyDescent="0.25">
      <c r="A119" s="6" t="s">
        <v>13</v>
      </c>
      <c r="B119" s="2" t="s">
        <v>182</v>
      </c>
      <c r="C119" s="16">
        <v>1</v>
      </c>
      <c r="D119" s="17" t="s">
        <v>18</v>
      </c>
      <c r="E119" s="16"/>
      <c r="F119" s="16">
        <f t="shared" ref="F119:F126" si="2">ROUND(C119*E119,2)</f>
        <v>0</v>
      </c>
    </row>
    <row r="120" spans="1:7" ht="25.5" x14ac:dyDescent="0.25">
      <c r="A120" s="6" t="s">
        <v>16</v>
      </c>
      <c r="B120" s="2" t="s">
        <v>183</v>
      </c>
      <c r="C120" s="16">
        <v>1</v>
      </c>
      <c r="D120" s="17" t="s">
        <v>18</v>
      </c>
      <c r="E120" s="16"/>
      <c r="F120" s="16">
        <f t="shared" si="2"/>
        <v>0</v>
      </c>
    </row>
    <row r="121" spans="1:7" ht="12.75" customHeight="1" x14ac:dyDescent="0.25">
      <c r="A121" s="6" t="s">
        <v>24</v>
      </c>
      <c r="B121" s="2" t="s">
        <v>184</v>
      </c>
      <c r="C121" s="16">
        <v>5</v>
      </c>
      <c r="D121" s="17" t="s">
        <v>18</v>
      </c>
      <c r="E121" s="16"/>
      <c r="F121" s="16">
        <f t="shared" si="2"/>
        <v>0</v>
      </c>
    </row>
    <row r="122" spans="1:7" ht="12.75" customHeight="1" x14ac:dyDescent="0.25">
      <c r="A122" s="6" t="s">
        <v>36</v>
      </c>
      <c r="B122" s="2" t="s">
        <v>185</v>
      </c>
      <c r="C122" s="16">
        <v>4</v>
      </c>
      <c r="D122" s="17" t="s">
        <v>18</v>
      </c>
      <c r="E122" s="16"/>
      <c r="F122" s="16">
        <f t="shared" si="2"/>
        <v>0</v>
      </c>
    </row>
    <row r="123" spans="1:7" ht="12.75" customHeight="1" x14ac:dyDescent="0.25">
      <c r="A123" s="6" t="s">
        <v>47</v>
      </c>
      <c r="B123" s="2" t="s">
        <v>186</v>
      </c>
      <c r="C123" s="16">
        <v>1</v>
      </c>
      <c r="D123" s="17" t="s">
        <v>18</v>
      </c>
      <c r="E123" s="16"/>
      <c r="F123" s="16">
        <f t="shared" si="2"/>
        <v>0</v>
      </c>
    </row>
    <row r="124" spans="1:7" ht="25.5" x14ac:dyDescent="0.25">
      <c r="A124" s="6" t="s">
        <v>49</v>
      </c>
      <c r="B124" s="2" t="s">
        <v>187</v>
      </c>
      <c r="C124" s="16">
        <v>1</v>
      </c>
      <c r="D124" s="17" t="s">
        <v>18</v>
      </c>
      <c r="E124" s="16"/>
      <c r="F124" s="16">
        <f t="shared" si="2"/>
        <v>0</v>
      </c>
    </row>
    <row r="125" spans="1:7" ht="25.5" x14ac:dyDescent="0.25">
      <c r="A125" s="6" t="s">
        <v>51</v>
      </c>
      <c r="B125" s="2" t="s">
        <v>188</v>
      </c>
      <c r="C125" s="16">
        <v>1</v>
      </c>
      <c r="D125" s="17" t="s">
        <v>18</v>
      </c>
      <c r="E125" s="16"/>
      <c r="F125" s="16">
        <f t="shared" si="2"/>
        <v>0</v>
      </c>
    </row>
    <row r="126" spans="1:7" ht="25.5" x14ac:dyDescent="0.25">
      <c r="A126" s="6" t="s">
        <v>53</v>
      </c>
      <c r="B126" s="2" t="s">
        <v>189</v>
      </c>
      <c r="C126" s="16">
        <v>1</v>
      </c>
      <c r="D126" s="17" t="s">
        <v>18</v>
      </c>
      <c r="E126" s="16"/>
      <c r="F126" s="16">
        <f t="shared" si="2"/>
        <v>0</v>
      </c>
      <c r="G126" s="20">
        <f>SUM(F119:F126)</f>
        <v>0</v>
      </c>
    </row>
    <row r="127" spans="1:7" ht="12.75" customHeight="1" x14ac:dyDescent="0.25">
      <c r="B127" s="1"/>
      <c r="C127" s="16"/>
      <c r="E127" s="20"/>
      <c r="F127" s="20"/>
    </row>
    <row r="128" spans="1:7" ht="12.75" customHeight="1" x14ac:dyDescent="0.25">
      <c r="A128" s="3" t="s">
        <v>190</v>
      </c>
      <c r="B128" s="1" t="s">
        <v>191</v>
      </c>
      <c r="C128" s="20"/>
      <c r="D128" s="22"/>
      <c r="E128" s="20"/>
      <c r="F128" s="20"/>
    </row>
    <row r="129" spans="1:7" ht="51.75" customHeight="1" x14ac:dyDescent="0.25">
      <c r="A129" s="6" t="s">
        <v>13</v>
      </c>
      <c r="B129" s="2" t="s">
        <v>192</v>
      </c>
      <c r="C129" s="16">
        <v>4</v>
      </c>
      <c r="D129" s="17" t="s">
        <v>18</v>
      </c>
      <c r="E129" s="16"/>
      <c r="F129" s="16">
        <f t="shared" ref="F129:F134" si="3">ROUND(C129*E129,2)</f>
        <v>0</v>
      </c>
    </row>
    <row r="130" spans="1:7" ht="51" x14ac:dyDescent="0.25">
      <c r="A130" s="6" t="s">
        <v>16</v>
      </c>
      <c r="B130" s="2" t="s">
        <v>193</v>
      </c>
      <c r="C130" s="16">
        <v>1</v>
      </c>
      <c r="D130" s="17" t="s">
        <v>18</v>
      </c>
      <c r="E130" s="16"/>
      <c r="F130" s="16">
        <f t="shared" si="3"/>
        <v>0</v>
      </c>
    </row>
    <row r="131" spans="1:7" ht="51" x14ac:dyDescent="0.25">
      <c r="A131" s="6" t="s">
        <v>24</v>
      </c>
      <c r="B131" s="2" t="s">
        <v>194</v>
      </c>
      <c r="C131" s="16">
        <v>1</v>
      </c>
      <c r="D131" s="17" t="s">
        <v>18</v>
      </c>
      <c r="E131" s="16"/>
      <c r="F131" s="16">
        <f t="shared" si="3"/>
        <v>0</v>
      </c>
    </row>
    <row r="132" spans="1:7" ht="58.5" customHeight="1" x14ac:dyDescent="0.25">
      <c r="A132" s="6" t="s">
        <v>36</v>
      </c>
      <c r="B132" s="2" t="s">
        <v>195</v>
      </c>
      <c r="C132" s="16">
        <v>1</v>
      </c>
      <c r="D132" s="17" t="s">
        <v>18</v>
      </c>
      <c r="E132" s="16"/>
      <c r="F132" s="16">
        <f t="shared" si="3"/>
        <v>0</v>
      </c>
    </row>
    <row r="133" spans="1:7" ht="57.75" customHeight="1" x14ac:dyDescent="0.25">
      <c r="A133" s="6" t="s">
        <v>47</v>
      </c>
      <c r="B133" s="2" t="s">
        <v>196</v>
      </c>
      <c r="C133" s="16">
        <v>1</v>
      </c>
      <c r="D133" s="17" t="s">
        <v>18</v>
      </c>
      <c r="E133" s="16"/>
      <c r="F133" s="16">
        <f t="shared" si="3"/>
        <v>0</v>
      </c>
    </row>
    <row r="134" spans="1:7" ht="51" x14ac:dyDescent="0.25">
      <c r="A134" s="6" t="s">
        <v>49</v>
      </c>
      <c r="B134" s="2" t="s">
        <v>197</v>
      </c>
      <c r="C134" s="16">
        <v>4</v>
      </c>
      <c r="D134" s="17" t="s">
        <v>18</v>
      </c>
      <c r="E134" s="16"/>
      <c r="F134" s="16">
        <f t="shared" si="3"/>
        <v>0</v>
      </c>
      <c r="G134" s="20">
        <f>SUM(F129:F134)</f>
        <v>0</v>
      </c>
    </row>
    <row r="135" spans="1:7" ht="12" customHeight="1" x14ac:dyDescent="0.25">
      <c r="B135" s="8" t="s">
        <v>198</v>
      </c>
      <c r="G135" s="23"/>
    </row>
    <row r="136" spans="1:7" ht="12.75" customHeight="1" x14ac:dyDescent="0.25">
      <c r="A136" s="3" t="s">
        <v>199</v>
      </c>
      <c r="B136" s="1" t="s">
        <v>200</v>
      </c>
      <c r="C136" s="20"/>
      <c r="D136" s="22"/>
      <c r="E136" s="20"/>
      <c r="F136" s="20"/>
    </row>
    <row r="137" spans="1:7" ht="12.75" customHeight="1" x14ac:dyDescent="0.25">
      <c r="A137" s="6" t="s">
        <v>13</v>
      </c>
      <c r="B137" s="2" t="s">
        <v>201</v>
      </c>
      <c r="C137" s="16">
        <v>1853.33</v>
      </c>
      <c r="D137" s="17" t="s">
        <v>33</v>
      </c>
      <c r="E137" s="16"/>
      <c r="F137" s="16">
        <f>ROUND(C137*E137,2)</f>
        <v>0</v>
      </c>
    </row>
    <row r="138" spans="1:7" ht="12.75" customHeight="1" x14ac:dyDescent="0.25">
      <c r="A138" s="6" t="s">
        <v>16</v>
      </c>
      <c r="B138" s="2" t="s">
        <v>202</v>
      </c>
      <c r="C138" s="16">
        <v>1139.71</v>
      </c>
      <c r="D138" s="17" t="s">
        <v>33</v>
      </c>
      <c r="E138" s="16"/>
      <c r="F138" s="16">
        <f>ROUND(C138*E138,2)</f>
        <v>0</v>
      </c>
      <c r="G138" s="20">
        <f>SUM(F137:F138)</f>
        <v>0</v>
      </c>
    </row>
    <row r="139" spans="1:7" ht="12.75" customHeight="1" x14ac:dyDescent="0.25">
      <c r="B139" s="1"/>
      <c r="C139" s="16"/>
      <c r="E139" s="20"/>
      <c r="F139" s="20"/>
    </row>
    <row r="140" spans="1:7" ht="12.75" customHeight="1" x14ac:dyDescent="0.25">
      <c r="A140" s="3" t="s">
        <v>203</v>
      </c>
      <c r="B140" s="1" t="s">
        <v>204</v>
      </c>
      <c r="C140" s="20"/>
      <c r="D140" s="22"/>
      <c r="E140" s="20"/>
      <c r="F140" s="20"/>
    </row>
    <row r="141" spans="1:7" ht="12.75" customHeight="1" x14ac:dyDescent="0.25">
      <c r="A141" s="6" t="s">
        <v>13</v>
      </c>
      <c r="B141" s="2" t="s">
        <v>205</v>
      </c>
      <c r="C141" s="16">
        <v>71.73</v>
      </c>
      <c r="D141" s="17" t="s">
        <v>33</v>
      </c>
      <c r="E141" s="16"/>
      <c r="F141" s="16">
        <f>ROUND(C141*E141,2)</f>
        <v>0</v>
      </c>
      <c r="G141" s="20">
        <f>ROUND(C141*E141,2)</f>
        <v>0</v>
      </c>
    </row>
    <row r="142" spans="1:7" ht="12.75" customHeight="1" x14ac:dyDescent="0.25">
      <c r="B142" s="1"/>
      <c r="C142" s="16"/>
      <c r="E142" s="20"/>
      <c r="F142" s="20"/>
    </row>
    <row r="143" spans="1:7" ht="12.75" customHeight="1" x14ac:dyDescent="0.25">
      <c r="A143" s="3" t="s">
        <v>206</v>
      </c>
      <c r="B143" s="1" t="s">
        <v>207</v>
      </c>
      <c r="C143" s="20"/>
      <c r="D143" s="22"/>
      <c r="E143" s="20"/>
      <c r="F143" s="20"/>
    </row>
    <row r="144" spans="1:7" ht="16.5" customHeight="1" x14ac:dyDescent="0.25">
      <c r="A144" s="6" t="s">
        <v>13</v>
      </c>
      <c r="B144" s="2" t="s">
        <v>208</v>
      </c>
      <c r="C144" s="16">
        <v>8.8000000000000007</v>
      </c>
      <c r="D144" s="17" t="s">
        <v>35</v>
      </c>
      <c r="E144" s="16"/>
      <c r="F144" s="16">
        <f>ROUND(C144*E144,2)</f>
        <v>0</v>
      </c>
    </row>
    <row r="145" spans="1:7" ht="12.75" customHeight="1" x14ac:dyDescent="0.25">
      <c r="A145" s="6" t="s">
        <v>16</v>
      </c>
      <c r="B145" s="2" t="s">
        <v>209</v>
      </c>
      <c r="C145" s="16">
        <v>295.95999999999998</v>
      </c>
      <c r="D145" s="17" t="s">
        <v>33</v>
      </c>
      <c r="E145" s="16"/>
      <c r="F145" s="16">
        <f>ROUND(C145*E145,2)</f>
        <v>0</v>
      </c>
    </row>
    <row r="146" spans="1:7" ht="14.25" customHeight="1" x14ac:dyDescent="0.25">
      <c r="A146" s="6" t="s">
        <v>24</v>
      </c>
      <c r="B146" s="2" t="s">
        <v>210</v>
      </c>
      <c r="C146" s="16">
        <v>1</v>
      </c>
      <c r="D146" s="17" t="s">
        <v>211</v>
      </c>
      <c r="E146" s="16"/>
      <c r="F146" s="16">
        <f>ROUND(C146*E146,2)</f>
        <v>0</v>
      </c>
    </row>
    <row r="147" spans="1:7" ht="25.5" x14ac:dyDescent="0.25">
      <c r="A147" s="6" t="s">
        <v>36</v>
      </c>
      <c r="B147" s="2" t="s">
        <v>212</v>
      </c>
      <c r="C147" s="16">
        <v>101</v>
      </c>
      <c r="D147" s="17" t="s">
        <v>18</v>
      </c>
      <c r="E147" s="16"/>
      <c r="F147" s="16">
        <f>ROUND(C147*E147,2)</f>
        <v>0</v>
      </c>
      <c r="G147" s="20">
        <f>SUM(F144:F147)</f>
        <v>0</v>
      </c>
    </row>
    <row r="148" spans="1:7" ht="12.75" customHeight="1" x14ac:dyDescent="0.25">
      <c r="B148" s="2"/>
      <c r="C148" s="16"/>
      <c r="D148" s="17"/>
      <c r="E148" s="16"/>
      <c r="F148" s="16"/>
      <c r="G148" s="23"/>
    </row>
    <row r="149" spans="1:7" ht="15" customHeight="1" x14ac:dyDescent="0.25">
      <c r="B149" s="221" t="s">
        <v>213</v>
      </c>
      <c r="C149" s="221"/>
      <c r="D149" s="221"/>
      <c r="E149" s="221"/>
      <c r="F149" s="20" t="s">
        <v>28</v>
      </c>
      <c r="G149" s="20">
        <f>SUM(G27:G147)</f>
        <v>0</v>
      </c>
    </row>
    <row r="150" spans="1:7" ht="12.75" customHeight="1" x14ac:dyDescent="0.25">
      <c r="B150" s="1" t="s">
        <v>214</v>
      </c>
      <c r="C150" s="20"/>
      <c r="D150" s="22"/>
      <c r="E150" s="20"/>
      <c r="F150" s="20"/>
    </row>
    <row r="151" spans="1:7" ht="12.75" customHeight="1" x14ac:dyDescent="0.25">
      <c r="A151" s="3" t="s">
        <v>11</v>
      </c>
      <c r="B151" s="1" t="s">
        <v>31</v>
      </c>
      <c r="C151" s="20"/>
      <c r="D151" s="22"/>
      <c r="E151" s="20"/>
      <c r="F151" s="20"/>
    </row>
    <row r="152" spans="1:7" ht="12.75" customHeight="1" x14ac:dyDescent="0.25">
      <c r="A152" s="6" t="s">
        <v>13</v>
      </c>
      <c r="B152" s="2" t="s">
        <v>14</v>
      </c>
      <c r="C152" s="16">
        <v>5</v>
      </c>
      <c r="D152" s="17" t="s">
        <v>15</v>
      </c>
      <c r="E152" s="16"/>
      <c r="F152" s="16">
        <f>ROUND(C152*E152,2)</f>
        <v>0</v>
      </c>
      <c r="G152" s="20">
        <f>F152</f>
        <v>0</v>
      </c>
    </row>
    <row r="153" spans="1:7" ht="12.75" customHeight="1" x14ac:dyDescent="0.25">
      <c r="B153" s="1"/>
      <c r="C153" s="16"/>
      <c r="E153" s="20"/>
      <c r="F153" s="20"/>
    </row>
    <row r="154" spans="1:7" ht="12.75" customHeight="1" x14ac:dyDescent="0.25">
      <c r="A154" s="3" t="s">
        <v>19</v>
      </c>
      <c r="B154" s="1" t="s">
        <v>41</v>
      </c>
      <c r="C154" s="20"/>
      <c r="D154" s="22"/>
      <c r="E154" s="20"/>
      <c r="F154" s="20"/>
    </row>
    <row r="155" spans="1:7" ht="12.75" customHeight="1" x14ac:dyDescent="0.25">
      <c r="A155" s="6" t="s">
        <v>13</v>
      </c>
      <c r="B155" s="2" t="s">
        <v>215</v>
      </c>
      <c r="C155" s="16">
        <v>3.92</v>
      </c>
      <c r="D155" s="17" t="s">
        <v>43</v>
      </c>
      <c r="E155" s="16"/>
      <c r="F155" s="16">
        <f t="shared" ref="F155:F218" si="4">ROUND(C155*E155,2)</f>
        <v>0</v>
      </c>
    </row>
    <row r="156" spans="1:7" ht="63" customHeight="1" x14ac:dyDescent="0.25">
      <c r="A156" s="6" t="s">
        <v>16</v>
      </c>
      <c r="B156" s="2" t="s">
        <v>216</v>
      </c>
      <c r="C156" s="16">
        <v>55.21</v>
      </c>
      <c r="D156" s="17" t="s">
        <v>33</v>
      </c>
      <c r="E156" s="16"/>
      <c r="F156" s="16">
        <f t="shared" si="4"/>
        <v>0</v>
      </c>
    </row>
    <row r="157" spans="1:7" ht="12.75" customHeight="1" x14ac:dyDescent="0.25">
      <c r="A157" s="6" t="s">
        <v>24</v>
      </c>
      <c r="B157" s="2" t="s">
        <v>56</v>
      </c>
      <c r="C157" s="16">
        <v>6.05</v>
      </c>
      <c r="D157" s="17" t="s">
        <v>43</v>
      </c>
      <c r="E157" s="16"/>
      <c r="F157" s="16">
        <f t="shared" si="4"/>
        <v>0</v>
      </c>
    </row>
    <row r="158" spans="1:7" ht="12.75" customHeight="1" x14ac:dyDescent="0.25">
      <c r="A158" s="6" t="s">
        <v>36</v>
      </c>
      <c r="B158" s="2" t="s">
        <v>58</v>
      </c>
      <c r="C158" s="16">
        <v>10.08</v>
      </c>
      <c r="D158" s="17" t="s">
        <v>43</v>
      </c>
      <c r="E158" s="16"/>
      <c r="F158" s="16">
        <f t="shared" si="4"/>
        <v>0</v>
      </c>
    </row>
    <row r="159" spans="1:7" ht="12.75" customHeight="1" x14ac:dyDescent="0.25">
      <c r="A159" s="6" t="s">
        <v>47</v>
      </c>
      <c r="B159" s="2" t="s">
        <v>60</v>
      </c>
      <c r="C159" s="16">
        <v>2.02</v>
      </c>
      <c r="D159" s="17" t="s">
        <v>43</v>
      </c>
      <c r="E159" s="16"/>
      <c r="F159" s="16">
        <f t="shared" si="4"/>
        <v>0</v>
      </c>
    </row>
    <row r="160" spans="1:7" ht="12.75" customHeight="1" x14ac:dyDescent="0.25">
      <c r="A160" s="6" t="s">
        <v>49</v>
      </c>
      <c r="B160" s="2" t="s">
        <v>62</v>
      </c>
      <c r="C160" s="16">
        <v>2.02</v>
      </c>
      <c r="D160" s="17" t="s">
        <v>43</v>
      </c>
      <c r="E160" s="16"/>
      <c r="F160" s="16">
        <f t="shared" si="4"/>
        <v>0</v>
      </c>
    </row>
    <row r="161" spans="1:6" ht="12.75" customHeight="1" x14ac:dyDescent="0.25">
      <c r="A161" s="6" t="s">
        <v>51</v>
      </c>
      <c r="B161" s="2" t="s">
        <v>64</v>
      </c>
      <c r="C161" s="16">
        <v>2.02</v>
      </c>
      <c r="D161" s="17" t="s">
        <v>43</v>
      </c>
      <c r="E161" s="16"/>
      <c r="F161" s="16">
        <f t="shared" si="4"/>
        <v>0</v>
      </c>
    </row>
    <row r="162" spans="1:6" ht="12.75" customHeight="1" x14ac:dyDescent="0.25">
      <c r="A162" s="6" t="s">
        <v>53</v>
      </c>
      <c r="B162" s="2" t="s">
        <v>66</v>
      </c>
      <c r="C162" s="16">
        <v>8.06</v>
      </c>
      <c r="D162" s="17" t="s">
        <v>43</v>
      </c>
      <c r="E162" s="16"/>
      <c r="F162" s="16">
        <f t="shared" si="4"/>
        <v>0</v>
      </c>
    </row>
    <row r="163" spans="1:6" ht="12.75" customHeight="1" x14ac:dyDescent="0.25">
      <c r="A163" s="6" t="s">
        <v>55</v>
      </c>
      <c r="B163" s="2" t="s">
        <v>68</v>
      </c>
      <c r="C163" s="16">
        <v>8.06</v>
      </c>
      <c r="D163" s="17" t="s">
        <v>43</v>
      </c>
      <c r="E163" s="16"/>
      <c r="F163" s="16">
        <f t="shared" si="4"/>
        <v>0</v>
      </c>
    </row>
    <row r="164" spans="1:6" ht="12.75" customHeight="1" x14ac:dyDescent="0.25">
      <c r="A164" s="6" t="s">
        <v>57</v>
      </c>
      <c r="B164" s="2" t="s">
        <v>70</v>
      </c>
      <c r="C164" s="16">
        <v>1.54</v>
      </c>
      <c r="D164" s="17" t="s">
        <v>43</v>
      </c>
      <c r="E164" s="16"/>
      <c r="F164" s="16">
        <f t="shared" si="4"/>
        <v>0</v>
      </c>
    </row>
    <row r="165" spans="1:6" ht="12.75" customHeight="1" x14ac:dyDescent="0.25">
      <c r="A165" s="6" t="s">
        <v>59</v>
      </c>
      <c r="B165" s="2" t="s">
        <v>72</v>
      </c>
      <c r="C165" s="16">
        <v>1.54</v>
      </c>
      <c r="D165" s="17" t="s">
        <v>43</v>
      </c>
      <c r="E165" s="16"/>
      <c r="F165" s="16">
        <f t="shared" si="4"/>
        <v>0</v>
      </c>
    </row>
    <row r="166" spans="1:6" ht="12.75" customHeight="1" x14ac:dyDescent="0.25">
      <c r="A166" s="6" t="s">
        <v>61</v>
      </c>
      <c r="B166" s="2" t="s">
        <v>74</v>
      </c>
      <c r="C166" s="16">
        <v>2.27</v>
      </c>
      <c r="D166" s="17" t="s">
        <v>43</v>
      </c>
      <c r="E166" s="16"/>
      <c r="F166" s="16">
        <f t="shared" si="4"/>
        <v>0</v>
      </c>
    </row>
    <row r="167" spans="1:6" ht="12.75" customHeight="1" x14ac:dyDescent="0.25">
      <c r="A167" s="6" t="s">
        <v>63</v>
      </c>
      <c r="B167" s="2" t="s">
        <v>76</v>
      </c>
      <c r="C167" s="16">
        <v>15.88</v>
      </c>
      <c r="D167" s="17" t="s">
        <v>43</v>
      </c>
      <c r="E167" s="16"/>
      <c r="F167" s="16">
        <f t="shared" si="4"/>
        <v>0</v>
      </c>
    </row>
    <row r="168" spans="1:6" ht="12.75" customHeight="1" x14ac:dyDescent="0.25">
      <c r="A168" s="6" t="s">
        <v>65</v>
      </c>
      <c r="B168" s="2" t="s">
        <v>78</v>
      </c>
      <c r="C168" s="16">
        <v>1.1299999999999999</v>
      </c>
      <c r="D168" s="17" t="s">
        <v>43</v>
      </c>
      <c r="E168" s="16"/>
      <c r="F168" s="16">
        <f t="shared" si="4"/>
        <v>0</v>
      </c>
    </row>
    <row r="169" spans="1:6" ht="12.75" customHeight="1" x14ac:dyDescent="0.25">
      <c r="A169" s="6" t="s">
        <v>67</v>
      </c>
      <c r="B169" s="2" t="s">
        <v>80</v>
      </c>
      <c r="C169" s="16">
        <v>5.67</v>
      </c>
      <c r="D169" s="17" t="s">
        <v>43</v>
      </c>
      <c r="E169" s="16"/>
      <c r="F169" s="16">
        <f t="shared" si="4"/>
        <v>0</v>
      </c>
    </row>
    <row r="170" spans="1:6" ht="12.75" customHeight="1" x14ac:dyDescent="0.25">
      <c r="A170" s="6" t="s">
        <v>69</v>
      </c>
      <c r="B170" s="2" t="s">
        <v>82</v>
      </c>
      <c r="C170" s="16">
        <v>1.1299999999999999</v>
      </c>
      <c r="D170" s="17" t="s">
        <v>43</v>
      </c>
      <c r="E170" s="16"/>
      <c r="F170" s="16">
        <f t="shared" si="4"/>
        <v>0</v>
      </c>
    </row>
    <row r="171" spans="1:6" ht="12.75" customHeight="1" x14ac:dyDescent="0.25">
      <c r="A171" s="6" t="s">
        <v>71</v>
      </c>
      <c r="B171" s="2" t="s">
        <v>84</v>
      </c>
      <c r="C171" s="16">
        <v>0.89</v>
      </c>
      <c r="D171" s="17" t="s">
        <v>43</v>
      </c>
      <c r="E171" s="16"/>
      <c r="F171" s="16">
        <f t="shared" si="4"/>
        <v>0</v>
      </c>
    </row>
    <row r="172" spans="1:6" ht="12.75" customHeight="1" x14ac:dyDescent="0.25">
      <c r="A172" s="6" t="s">
        <v>73</v>
      </c>
      <c r="B172" s="2" t="s">
        <v>86</v>
      </c>
      <c r="C172" s="16">
        <v>1.39</v>
      </c>
      <c r="D172" s="17" t="s">
        <v>43</v>
      </c>
      <c r="E172" s="16"/>
      <c r="F172" s="16">
        <f t="shared" si="4"/>
        <v>0</v>
      </c>
    </row>
    <row r="173" spans="1:6" ht="12.75" customHeight="1" x14ac:dyDescent="0.25">
      <c r="A173" s="6" t="s">
        <v>75</v>
      </c>
      <c r="B173" s="2" t="s">
        <v>88</v>
      </c>
      <c r="C173" s="16">
        <v>1.89</v>
      </c>
      <c r="D173" s="17" t="s">
        <v>43</v>
      </c>
      <c r="E173" s="16"/>
      <c r="F173" s="16">
        <f t="shared" si="4"/>
        <v>0</v>
      </c>
    </row>
    <row r="174" spans="1:6" ht="12.75" customHeight="1" x14ac:dyDescent="0.25">
      <c r="A174" s="6" t="s">
        <v>77</v>
      </c>
      <c r="B174" s="2" t="s">
        <v>90</v>
      </c>
      <c r="C174" s="16">
        <v>10.87</v>
      </c>
      <c r="D174" s="17" t="s">
        <v>43</v>
      </c>
      <c r="E174" s="16"/>
      <c r="F174" s="16">
        <f t="shared" si="4"/>
        <v>0</v>
      </c>
    </row>
    <row r="175" spans="1:6" ht="12.75" customHeight="1" x14ac:dyDescent="0.25">
      <c r="A175" s="6" t="s">
        <v>79</v>
      </c>
      <c r="B175" s="2" t="s">
        <v>92</v>
      </c>
      <c r="C175" s="16">
        <v>10.87</v>
      </c>
      <c r="D175" s="17" t="s">
        <v>43</v>
      </c>
      <c r="E175" s="16"/>
      <c r="F175" s="16">
        <f t="shared" si="4"/>
        <v>0</v>
      </c>
    </row>
    <row r="176" spans="1:6" ht="12.75" customHeight="1" x14ac:dyDescent="0.25">
      <c r="A176" s="6" t="s">
        <v>81</v>
      </c>
      <c r="B176" s="2" t="s">
        <v>94</v>
      </c>
      <c r="C176" s="16">
        <v>25.17</v>
      </c>
      <c r="D176" s="17" t="s">
        <v>43</v>
      </c>
      <c r="E176" s="16"/>
      <c r="F176" s="16">
        <f t="shared" si="4"/>
        <v>0</v>
      </c>
    </row>
    <row r="177" spans="1:6" ht="12.75" customHeight="1" x14ac:dyDescent="0.25">
      <c r="A177" s="6" t="s">
        <v>83</v>
      </c>
      <c r="B177" s="2" t="s">
        <v>96</v>
      </c>
      <c r="C177" s="16">
        <v>14.74</v>
      </c>
      <c r="D177" s="17" t="s">
        <v>43</v>
      </c>
      <c r="E177" s="16"/>
      <c r="F177" s="16">
        <f t="shared" si="4"/>
        <v>0</v>
      </c>
    </row>
    <row r="178" spans="1:6" ht="12.75" customHeight="1" x14ac:dyDescent="0.25">
      <c r="A178" s="6" t="s">
        <v>85</v>
      </c>
      <c r="B178" s="2" t="s">
        <v>98</v>
      </c>
      <c r="C178" s="16">
        <v>153.61000000000001</v>
      </c>
      <c r="D178" s="17" t="s">
        <v>43</v>
      </c>
      <c r="E178" s="16"/>
      <c r="F178" s="16">
        <f t="shared" si="4"/>
        <v>0</v>
      </c>
    </row>
    <row r="179" spans="1:6" ht="12.75" customHeight="1" x14ac:dyDescent="0.25">
      <c r="A179" s="6" t="s">
        <v>87</v>
      </c>
      <c r="B179" s="2" t="s">
        <v>102</v>
      </c>
      <c r="C179" s="16">
        <v>0.69</v>
      </c>
      <c r="D179" s="17" t="s">
        <v>43</v>
      </c>
      <c r="E179" s="16"/>
      <c r="F179" s="16">
        <f t="shared" si="4"/>
        <v>0</v>
      </c>
    </row>
    <row r="180" spans="1:6" ht="12.75" customHeight="1" x14ac:dyDescent="0.25">
      <c r="A180" s="6" t="s">
        <v>89</v>
      </c>
      <c r="B180" s="2" t="s">
        <v>104</v>
      </c>
      <c r="C180" s="16">
        <v>0.65</v>
      </c>
      <c r="D180" s="17" t="s">
        <v>43</v>
      </c>
      <c r="E180" s="16"/>
      <c r="F180" s="16">
        <f t="shared" si="4"/>
        <v>0</v>
      </c>
    </row>
    <row r="181" spans="1:6" ht="12.75" customHeight="1" x14ac:dyDescent="0.25">
      <c r="A181" s="6" t="s">
        <v>91</v>
      </c>
      <c r="B181" s="2" t="s">
        <v>106</v>
      </c>
      <c r="C181" s="16">
        <v>0.64</v>
      </c>
      <c r="D181" s="17" t="s">
        <v>43</v>
      </c>
      <c r="E181" s="16"/>
      <c r="F181" s="16">
        <f t="shared" si="4"/>
        <v>0</v>
      </c>
    </row>
    <row r="182" spans="1:6" ht="12.75" customHeight="1" x14ac:dyDescent="0.25">
      <c r="A182" s="6" t="s">
        <v>93</v>
      </c>
      <c r="B182" s="2" t="s">
        <v>108</v>
      </c>
      <c r="C182" s="16">
        <v>4.5</v>
      </c>
      <c r="D182" s="17" t="s">
        <v>43</v>
      </c>
      <c r="E182" s="16"/>
      <c r="F182" s="16">
        <f t="shared" si="4"/>
        <v>0</v>
      </c>
    </row>
    <row r="183" spans="1:6" ht="12.75" customHeight="1" x14ac:dyDescent="0.25">
      <c r="A183" s="6" t="s">
        <v>95</v>
      </c>
      <c r="B183" s="2" t="s">
        <v>217</v>
      </c>
      <c r="C183" s="16">
        <v>1.05</v>
      </c>
      <c r="D183" s="17" t="s">
        <v>43</v>
      </c>
      <c r="E183" s="16"/>
      <c r="F183" s="16">
        <f t="shared" si="4"/>
        <v>0</v>
      </c>
    </row>
    <row r="184" spans="1:6" ht="12.75" customHeight="1" x14ac:dyDescent="0.25">
      <c r="A184" s="6" t="s">
        <v>97</v>
      </c>
      <c r="B184" s="2" t="s">
        <v>218</v>
      </c>
      <c r="C184" s="16">
        <v>1.05</v>
      </c>
      <c r="D184" s="17" t="s">
        <v>43</v>
      </c>
      <c r="E184" s="16"/>
      <c r="F184" s="16">
        <f t="shared" si="4"/>
        <v>0</v>
      </c>
    </row>
    <row r="185" spans="1:6" ht="12.75" customHeight="1" x14ac:dyDescent="0.25">
      <c r="A185" s="6" t="s">
        <v>99</v>
      </c>
      <c r="B185" s="2" t="s">
        <v>219</v>
      </c>
      <c r="C185" s="16">
        <v>1.05</v>
      </c>
      <c r="D185" s="17" t="s">
        <v>43</v>
      </c>
      <c r="E185" s="16"/>
      <c r="F185" s="16">
        <f t="shared" si="4"/>
        <v>0</v>
      </c>
    </row>
    <row r="186" spans="1:6" ht="12.75" customHeight="1" x14ac:dyDescent="0.25">
      <c r="A186" s="6" t="s">
        <v>101</v>
      </c>
      <c r="B186" s="2" t="s">
        <v>220</v>
      </c>
      <c r="C186" s="16">
        <v>1.1299999999999999</v>
      </c>
      <c r="D186" s="17" t="s">
        <v>43</v>
      </c>
      <c r="E186" s="16"/>
      <c r="F186" s="16">
        <f t="shared" si="4"/>
        <v>0</v>
      </c>
    </row>
    <row r="187" spans="1:6" ht="12.75" customHeight="1" x14ac:dyDescent="0.25">
      <c r="A187" s="6" t="s">
        <v>103</v>
      </c>
      <c r="B187" s="2" t="s">
        <v>221</v>
      </c>
      <c r="C187" s="16">
        <v>1.21</v>
      </c>
      <c r="D187" s="17" t="s">
        <v>43</v>
      </c>
      <c r="E187" s="16"/>
      <c r="F187" s="16">
        <f t="shared" si="4"/>
        <v>0</v>
      </c>
    </row>
    <row r="188" spans="1:6" ht="12.75" customHeight="1" x14ac:dyDescent="0.25">
      <c r="A188" s="6" t="s">
        <v>105</v>
      </c>
      <c r="B188" s="2" t="s">
        <v>222</v>
      </c>
      <c r="C188" s="16">
        <v>6.12</v>
      </c>
      <c r="D188" s="17" t="s">
        <v>43</v>
      </c>
      <c r="E188" s="16"/>
      <c r="F188" s="16">
        <f t="shared" si="4"/>
        <v>0</v>
      </c>
    </row>
    <row r="189" spans="1:6" ht="12.75" customHeight="1" x14ac:dyDescent="0.25">
      <c r="A189" s="6" t="s">
        <v>107</v>
      </c>
      <c r="B189" s="2" t="s">
        <v>223</v>
      </c>
      <c r="C189" s="16">
        <v>1.44</v>
      </c>
      <c r="D189" s="17" t="s">
        <v>43</v>
      </c>
      <c r="E189" s="16"/>
      <c r="F189" s="16">
        <f t="shared" si="4"/>
        <v>0</v>
      </c>
    </row>
    <row r="190" spans="1:6" ht="12.75" customHeight="1" x14ac:dyDescent="0.25">
      <c r="A190" s="6" t="s">
        <v>109</v>
      </c>
      <c r="B190" s="2" t="s">
        <v>224</v>
      </c>
      <c r="C190" s="16">
        <v>2.2799999999999998</v>
      </c>
      <c r="D190" s="17" t="s">
        <v>43</v>
      </c>
      <c r="E190" s="16"/>
      <c r="F190" s="16">
        <f t="shared" si="4"/>
        <v>0</v>
      </c>
    </row>
    <row r="191" spans="1:6" ht="12.75" customHeight="1" x14ac:dyDescent="0.25">
      <c r="A191" s="6" t="s">
        <v>111</v>
      </c>
      <c r="B191" s="2" t="s">
        <v>225</v>
      </c>
      <c r="C191" s="16">
        <v>1.04</v>
      </c>
      <c r="D191" s="17" t="s">
        <v>43</v>
      </c>
      <c r="E191" s="16"/>
      <c r="F191" s="16">
        <f t="shared" si="4"/>
        <v>0</v>
      </c>
    </row>
    <row r="192" spans="1:6" ht="12.75" customHeight="1" x14ac:dyDescent="0.25">
      <c r="A192" s="6" t="s">
        <v>113</v>
      </c>
      <c r="B192" s="2" t="s">
        <v>226</v>
      </c>
      <c r="C192" s="16">
        <v>0.36</v>
      </c>
      <c r="D192" s="17" t="s">
        <v>43</v>
      </c>
      <c r="E192" s="16"/>
      <c r="F192" s="16">
        <f t="shared" si="4"/>
        <v>0</v>
      </c>
    </row>
    <row r="193" spans="1:6" ht="12.75" customHeight="1" x14ac:dyDescent="0.25">
      <c r="A193" s="6" t="s">
        <v>115</v>
      </c>
      <c r="B193" s="2" t="s">
        <v>227</v>
      </c>
      <c r="C193" s="16">
        <v>0.93</v>
      </c>
      <c r="D193" s="17" t="s">
        <v>43</v>
      </c>
      <c r="E193" s="16"/>
      <c r="F193" s="16">
        <f t="shared" si="4"/>
        <v>0</v>
      </c>
    </row>
    <row r="194" spans="1:6" ht="12.75" customHeight="1" x14ac:dyDescent="0.25">
      <c r="A194" s="6" t="s">
        <v>117</v>
      </c>
      <c r="B194" s="2" t="s">
        <v>228</v>
      </c>
      <c r="C194" s="16">
        <v>0.82</v>
      </c>
      <c r="D194" s="17" t="s">
        <v>43</v>
      </c>
      <c r="E194" s="16"/>
      <c r="F194" s="16">
        <f t="shared" si="4"/>
        <v>0</v>
      </c>
    </row>
    <row r="195" spans="1:6" ht="12.75" customHeight="1" x14ac:dyDescent="0.25">
      <c r="A195" s="6" t="s">
        <v>119</v>
      </c>
      <c r="B195" s="2" t="s">
        <v>229</v>
      </c>
      <c r="C195" s="16">
        <v>0.82</v>
      </c>
      <c r="D195" s="17" t="s">
        <v>43</v>
      </c>
      <c r="E195" s="16"/>
      <c r="F195" s="16">
        <f t="shared" si="4"/>
        <v>0</v>
      </c>
    </row>
    <row r="196" spans="1:6" ht="12.75" customHeight="1" x14ac:dyDescent="0.25">
      <c r="A196" s="6" t="s">
        <v>121</v>
      </c>
      <c r="B196" s="2" t="s">
        <v>112</v>
      </c>
      <c r="C196" s="16">
        <v>15.11</v>
      </c>
      <c r="D196" s="17" t="s">
        <v>43</v>
      </c>
      <c r="E196" s="16"/>
      <c r="F196" s="16">
        <f t="shared" si="4"/>
        <v>0</v>
      </c>
    </row>
    <row r="197" spans="1:6" ht="12.75" customHeight="1" x14ac:dyDescent="0.25">
      <c r="A197" s="6" t="s">
        <v>123</v>
      </c>
      <c r="B197" s="2" t="s">
        <v>114</v>
      </c>
      <c r="C197" s="16">
        <v>12.22</v>
      </c>
      <c r="D197" s="17" t="s">
        <v>43</v>
      </c>
      <c r="E197" s="16"/>
      <c r="F197" s="16">
        <f t="shared" si="4"/>
        <v>0</v>
      </c>
    </row>
    <row r="198" spans="1:6" ht="12.75" customHeight="1" x14ac:dyDescent="0.25">
      <c r="A198" s="6" t="s">
        <v>125</v>
      </c>
      <c r="B198" s="2" t="s">
        <v>116</v>
      </c>
      <c r="C198" s="16">
        <v>9.92</v>
      </c>
      <c r="D198" s="17" t="s">
        <v>43</v>
      </c>
      <c r="E198" s="16"/>
      <c r="F198" s="16">
        <f t="shared" si="4"/>
        <v>0</v>
      </c>
    </row>
    <row r="199" spans="1:6" ht="12.75" customHeight="1" x14ac:dyDescent="0.25">
      <c r="A199" s="6" t="s">
        <v>127</v>
      </c>
      <c r="B199" s="2" t="s">
        <v>118</v>
      </c>
      <c r="C199" s="16">
        <v>9.26</v>
      </c>
      <c r="D199" s="17" t="s">
        <v>43</v>
      </c>
      <c r="E199" s="16"/>
      <c r="F199" s="16">
        <f t="shared" si="4"/>
        <v>0</v>
      </c>
    </row>
    <row r="200" spans="1:6" ht="12.75" customHeight="1" x14ac:dyDescent="0.25">
      <c r="A200" s="6" t="s">
        <v>129</v>
      </c>
      <c r="B200" s="2" t="s">
        <v>120</v>
      </c>
      <c r="C200" s="16">
        <v>10.31</v>
      </c>
      <c r="D200" s="17" t="s">
        <v>43</v>
      </c>
      <c r="E200" s="16"/>
      <c r="F200" s="16">
        <f t="shared" si="4"/>
        <v>0</v>
      </c>
    </row>
    <row r="201" spans="1:6" ht="12.75" customHeight="1" x14ac:dyDescent="0.25">
      <c r="A201" s="6" t="s">
        <v>131</v>
      </c>
      <c r="B201" s="2" t="s">
        <v>230</v>
      </c>
      <c r="C201" s="16">
        <v>8.56</v>
      </c>
      <c r="D201" s="17" t="s">
        <v>43</v>
      </c>
      <c r="E201" s="16"/>
      <c r="F201" s="16">
        <f t="shared" si="4"/>
        <v>0</v>
      </c>
    </row>
    <row r="202" spans="1:6" ht="12.75" customHeight="1" x14ac:dyDescent="0.25">
      <c r="A202" s="6" t="s">
        <v>133</v>
      </c>
      <c r="B202" s="2" t="s">
        <v>124</v>
      </c>
      <c r="C202" s="16">
        <v>4.0599999999999996</v>
      </c>
      <c r="D202" s="17" t="s">
        <v>43</v>
      </c>
      <c r="E202" s="16"/>
      <c r="F202" s="16">
        <f t="shared" si="4"/>
        <v>0</v>
      </c>
    </row>
    <row r="203" spans="1:6" ht="12.75" customHeight="1" x14ac:dyDescent="0.25">
      <c r="A203" s="6" t="s">
        <v>135</v>
      </c>
      <c r="B203" s="2" t="s">
        <v>126</v>
      </c>
      <c r="C203" s="16">
        <v>7.82</v>
      </c>
      <c r="D203" s="17" t="s">
        <v>43</v>
      </c>
      <c r="E203" s="16"/>
      <c r="F203" s="16">
        <f t="shared" si="4"/>
        <v>0</v>
      </c>
    </row>
    <row r="204" spans="1:6" ht="12.75" customHeight="1" x14ac:dyDescent="0.25">
      <c r="A204" s="6" t="s">
        <v>137</v>
      </c>
      <c r="B204" s="2" t="s">
        <v>128</v>
      </c>
      <c r="C204" s="16">
        <v>5.76</v>
      </c>
      <c r="D204" s="17" t="s">
        <v>43</v>
      </c>
      <c r="E204" s="16"/>
      <c r="F204" s="16">
        <f t="shared" si="4"/>
        <v>0</v>
      </c>
    </row>
    <row r="205" spans="1:6" ht="12.75" customHeight="1" x14ac:dyDescent="0.25">
      <c r="A205" s="6" t="s">
        <v>139</v>
      </c>
      <c r="B205" s="2" t="s">
        <v>130</v>
      </c>
      <c r="C205" s="16">
        <v>10.24</v>
      </c>
      <c r="D205" s="17" t="s">
        <v>43</v>
      </c>
      <c r="E205" s="16"/>
      <c r="F205" s="16">
        <f t="shared" si="4"/>
        <v>0</v>
      </c>
    </row>
    <row r="206" spans="1:6" ht="12.75" customHeight="1" x14ac:dyDescent="0.25">
      <c r="A206" s="6" t="s">
        <v>141</v>
      </c>
      <c r="B206" s="2" t="s">
        <v>132</v>
      </c>
      <c r="C206" s="16">
        <v>7.2</v>
      </c>
      <c r="D206" s="17" t="s">
        <v>43</v>
      </c>
      <c r="E206" s="16"/>
      <c r="F206" s="16">
        <f t="shared" si="4"/>
        <v>0</v>
      </c>
    </row>
    <row r="207" spans="1:6" ht="12.75" customHeight="1" x14ac:dyDescent="0.25">
      <c r="A207" s="6" t="s">
        <v>143</v>
      </c>
      <c r="B207" s="2" t="s">
        <v>134</v>
      </c>
      <c r="C207" s="16">
        <v>7.65</v>
      </c>
      <c r="D207" s="17" t="s">
        <v>43</v>
      </c>
      <c r="E207" s="16"/>
      <c r="F207" s="16">
        <f t="shared" si="4"/>
        <v>0</v>
      </c>
    </row>
    <row r="208" spans="1:6" ht="12.75" customHeight="1" x14ac:dyDescent="0.25">
      <c r="A208" s="6" t="s">
        <v>145</v>
      </c>
      <c r="B208" s="2" t="s">
        <v>136</v>
      </c>
      <c r="C208" s="16">
        <v>7.85</v>
      </c>
      <c r="D208" s="17" t="s">
        <v>43</v>
      </c>
      <c r="E208" s="16"/>
      <c r="F208" s="16">
        <f t="shared" si="4"/>
        <v>0</v>
      </c>
    </row>
    <row r="209" spans="1:7" ht="12.75" customHeight="1" x14ac:dyDescent="0.25">
      <c r="A209" s="6" t="s">
        <v>147</v>
      </c>
      <c r="B209" s="2" t="s">
        <v>138</v>
      </c>
      <c r="C209" s="16">
        <v>5.85</v>
      </c>
      <c r="D209" s="17" t="s">
        <v>43</v>
      </c>
      <c r="E209" s="16"/>
      <c r="F209" s="16">
        <f t="shared" si="4"/>
        <v>0</v>
      </c>
    </row>
    <row r="210" spans="1:7" ht="12.75" customHeight="1" x14ac:dyDescent="0.25">
      <c r="A210" s="6" t="s">
        <v>149</v>
      </c>
      <c r="B210" s="2" t="s">
        <v>140</v>
      </c>
      <c r="C210" s="16">
        <v>4.9800000000000004</v>
      </c>
      <c r="D210" s="17" t="s">
        <v>43</v>
      </c>
      <c r="E210" s="16"/>
      <c r="F210" s="16">
        <f t="shared" si="4"/>
        <v>0</v>
      </c>
    </row>
    <row r="211" spans="1:7" ht="12.75" customHeight="1" x14ac:dyDescent="0.25">
      <c r="A211" s="6" t="s">
        <v>151</v>
      </c>
      <c r="B211" s="2" t="s">
        <v>142</v>
      </c>
      <c r="C211" s="16">
        <v>3.97</v>
      </c>
      <c r="D211" s="17" t="s">
        <v>43</v>
      </c>
      <c r="E211" s="16"/>
      <c r="F211" s="16">
        <f t="shared" si="4"/>
        <v>0</v>
      </c>
    </row>
    <row r="212" spans="1:7" ht="12.75" customHeight="1" x14ac:dyDescent="0.25">
      <c r="A212" s="6" t="s">
        <v>153</v>
      </c>
      <c r="B212" s="2" t="s">
        <v>144</v>
      </c>
      <c r="C212" s="16">
        <v>2.93</v>
      </c>
      <c r="D212" s="17" t="s">
        <v>43</v>
      </c>
      <c r="E212" s="16"/>
      <c r="F212" s="16">
        <f t="shared" si="4"/>
        <v>0</v>
      </c>
    </row>
    <row r="213" spans="1:7" ht="12.75" customHeight="1" x14ac:dyDescent="0.25">
      <c r="A213" s="6" t="s">
        <v>231</v>
      </c>
      <c r="B213" s="2" t="s">
        <v>232</v>
      </c>
      <c r="C213" s="16">
        <v>3.81</v>
      </c>
      <c r="D213" s="17" t="s">
        <v>43</v>
      </c>
      <c r="E213" s="16"/>
      <c r="F213" s="16">
        <f t="shared" si="4"/>
        <v>0</v>
      </c>
    </row>
    <row r="214" spans="1:7" ht="12.75" customHeight="1" x14ac:dyDescent="0.25">
      <c r="A214" s="6" t="s">
        <v>233</v>
      </c>
      <c r="B214" s="2" t="s">
        <v>234</v>
      </c>
      <c r="C214" s="16">
        <v>0.31</v>
      </c>
      <c r="D214" s="17" t="s">
        <v>43</v>
      </c>
      <c r="E214" s="16"/>
      <c r="F214" s="16">
        <f t="shared" si="4"/>
        <v>0</v>
      </c>
    </row>
    <row r="215" spans="1:7" ht="12.75" customHeight="1" x14ac:dyDescent="0.25">
      <c r="A215" s="6" t="s">
        <v>235</v>
      </c>
      <c r="B215" s="2" t="s">
        <v>236</v>
      </c>
      <c r="C215" s="16">
        <v>0.42</v>
      </c>
      <c r="D215" s="17" t="s">
        <v>43</v>
      </c>
      <c r="E215" s="16"/>
      <c r="F215" s="16">
        <f t="shared" si="4"/>
        <v>0</v>
      </c>
    </row>
    <row r="216" spans="1:7" ht="12.75" customHeight="1" x14ac:dyDescent="0.25">
      <c r="A216" s="6" t="s">
        <v>237</v>
      </c>
      <c r="B216" s="2" t="s">
        <v>238</v>
      </c>
      <c r="C216" s="16">
        <v>3784.4</v>
      </c>
      <c r="D216" s="17" t="s">
        <v>33</v>
      </c>
      <c r="E216" s="16"/>
      <c r="F216" s="16">
        <f t="shared" si="4"/>
        <v>0</v>
      </c>
    </row>
    <row r="217" spans="1:7" ht="12.75" customHeight="1" x14ac:dyDescent="0.25">
      <c r="A217" s="6" t="s">
        <v>239</v>
      </c>
      <c r="B217" s="2" t="s">
        <v>240</v>
      </c>
      <c r="C217" s="16">
        <v>7</v>
      </c>
      <c r="D217" s="17" t="s">
        <v>43</v>
      </c>
      <c r="E217" s="16"/>
      <c r="F217" s="16">
        <f t="shared" si="4"/>
        <v>0</v>
      </c>
    </row>
    <row r="218" spans="1:7" ht="12.75" customHeight="1" x14ac:dyDescent="0.25">
      <c r="A218" s="6" t="s">
        <v>241</v>
      </c>
      <c r="B218" s="2" t="s">
        <v>242</v>
      </c>
      <c r="C218" s="16">
        <v>11.67</v>
      </c>
      <c r="D218" s="17" t="s">
        <v>43</v>
      </c>
      <c r="E218" s="16"/>
      <c r="F218" s="16">
        <f t="shared" si="4"/>
        <v>0</v>
      </c>
      <c r="G218" s="20">
        <f>SUM(F155:F218)</f>
        <v>0</v>
      </c>
    </row>
    <row r="219" spans="1:7" ht="12.75" customHeight="1" x14ac:dyDescent="0.25">
      <c r="B219" s="2"/>
      <c r="C219" s="16"/>
      <c r="D219" s="17"/>
      <c r="E219" s="16"/>
      <c r="F219" s="16"/>
    </row>
    <row r="220" spans="1:7" ht="12.75" customHeight="1" x14ac:dyDescent="0.25">
      <c r="A220" s="3" t="s">
        <v>40</v>
      </c>
      <c r="B220" s="1" t="s">
        <v>156</v>
      </c>
      <c r="C220" s="20"/>
      <c r="D220" s="22"/>
      <c r="E220" s="20"/>
      <c r="F220" s="20"/>
    </row>
    <row r="221" spans="1:7" ht="12.75" customHeight="1" x14ac:dyDescent="0.25">
      <c r="A221" s="6" t="s">
        <v>13</v>
      </c>
      <c r="B221" s="2" t="s">
        <v>243</v>
      </c>
      <c r="C221" s="16">
        <v>11.88</v>
      </c>
      <c r="D221" s="17" t="s">
        <v>33</v>
      </c>
      <c r="E221" s="16"/>
      <c r="F221" s="16">
        <f>ROUND(C221*E221,2)</f>
        <v>0</v>
      </c>
    </row>
    <row r="222" spans="1:7" ht="12.75" customHeight="1" x14ac:dyDescent="0.25">
      <c r="A222" s="6" t="s">
        <v>16</v>
      </c>
      <c r="B222" s="2" t="s">
        <v>157</v>
      </c>
      <c r="C222" s="16">
        <v>249.3</v>
      </c>
      <c r="D222" s="17" t="s">
        <v>33</v>
      </c>
      <c r="E222" s="16"/>
      <c r="F222" s="16">
        <f>ROUND(C222*E222,2)</f>
        <v>0</v>
      </c>
    </row>
    <row r="223" spans="1:7" ht="12.75" customHeight="1" x14ac:dyDescent="0.25">
      <c r="A223" s="6" t="s">
        <v>24</v>
      </c>
      <c r="B223" s="2" t="s">
        <v>158</v>
      </c>
      <c r="C223" s="16">
        <v>290.31</v>
      </c>
      <c r="D223" s="17" t="s">
        <v>33</v>
      </c>
      <c r="E223" s="16"/>
      <c r="F223" s="16">
        <f>ROUND(C223*E223,2)</f>
        <v>0</v>
      </c>
      <c r="G223" s="20">
        <f>SUM(F221:F223)</f>
        <v>0</v>
      </c>
    </row>
    <row r="224" spans="1:7" ht="12.75" customHeight="1" x14ac:dyDescent="0.25">
      <c r="B224" s="1"/>
      <c r="C224" s="16"/>
      <c r="E224" s="20"/>
      <c r="F224" s="20"/>
    </row>
    <row r="225" spans="1:7" ht="12.75" customHeight="1" x14ac:dyDescent="0.25">
      <c r="A225" s="3" t="s">
        <v>155</v>
      </c>
      <c r="B225" s="1" t="s">
        <v>160</v>
      </c>
      <c r="C225" s="20"/>
      <c r="D225" s="22"/>
      <c r="E225" s="20"/>
      <c r="F225" s="20"/>
    </row>
    <row r="226" spans="1:7" ht="12.75" customHeight="1" x14ac:dyDescent="0.25">
      <c r="A226" s="6" t="s">
        <v>13</v>
      </c>
      <c r="B226" s="2" t="s">
        <v>161</v>
      </c>
      <c r="C226" s="16">
        <v>2504.65</v>
      </c>
      <c r="D226" s="17" t="s">
        <v>35</v>
      </c>
      <c r="E226" s="16"/>
      <c r="F226" s="16">
        <f>ROUND(C226*E226,2)</f>
        <v>0</v>
      </c>
    </row>
    <row r="227" spans="1:7" ht="12.75" customHeight="1" x14ac:dyDescent="0.25">
      <c r="A227" s="6" t="s">
        <v>16</v>
      </c>
      <c r="B227" s="2" t="s">
        <v>162</v>
      </c>
      <c r="C227" s="16">
        <v>1697.97</v>
      </c>
      <c r="D227" s="17" t="s">
        <v>33</v>
      </c>
      <c r="E227" s="16"/>
      <c r="F227" s="16">
        <f>ROUND(C227*E227,2)</f>
        <v>0</v>
      </c>
    </row>
    <row r="228" spans="1:7" ht="12.75" customHeight="1" x14ac:dyDescent="0.25">
      <c r="A228" s="6" t="s">
        <v>24</v>
      </c>
      <c r="B228" s="2" t="s">
        <v>163</v>
      </c>
      <c r="C228" s="16">
        <v>1667.16</v>
      </c>
      <c r="D228" s="17" t="s">
        <v>33</v>
      </c>
      <c r="E228" s="16"/>
      <c r="F228" s="16">
        <f>ROUND(C228*E228,2)</f>
        <v>0</v>
      </c>
    </row>
    <row r="229" spans="1:7" ht="12.75" customHeight="1" x14ac:dyDescent="0.25">
      <c r="A229" s="6" t="s">
        <v>36</v>
      </c>
      <c r="B229" s="2" t="s">
        <v>165</v>
      </c>
      <c r="C229" s="16">
        <v>4982.3100000000004</v>
      </c>
      <c r="D229" s="17" t="s">
        <v>33</v>
      </c>
      <c r="E229" s="16"/>
      <c r="F229" s="16">
        <f>ROUND(C229*E229,2)</f>
        <v>0</v>
      </c>
      <c r="G229" s="20">
        <f>SUM(F226:F229)</f>
        <v>0</v>
      </c>
    </row>
    <row r="230" spans="1:7" ht="12.75" customHeight="1" x14ac:dyDescent="0.25">
      <c r="B230" s="1"/>
      <c r="C230" s="16"/>
      <c r="E230" s="20"/>
      <c r="F230" s="20"/>
    </row>
    <row r="231" spans="1:7" ht="12.75" customHeight="1" x14ac:dyDescent="0.25">
      <c r="A231" s="3" t="s">
        <v>159</v>
      </c>
      <c r="B231" s="1" t="s">
        <v>168</v>
      </c>
      <c r="C231" s="20"/>
      <c r="D231" s="22"/>
      <c r="E231" s="20"/>
      <c r="F231" s="20"/>
    </row>
    <row r="232" spans="1:7" ht="12.75" customHeight="1" x14ac:dyDescent="0.25">
      <c r="A232" s="6" t="s">
        <v>13</v>
      </c>
      <c r="B232" s="2" t="s">
        <v>178</v>
      </c>
      <c r="C232" s="16">
        <v>3723.81</v>
      </c>
      <c r="D232" s="17" t="s">
        <v>33</v>
      </c>
      <c r="E232" s="16"/>
      <c r="F232" s="16">
        <f>ROUND(C232*E232,2)</f>
        <v>0</v>
      </c>
    </row>
    <row r="233" spans="1:7" ht="12.75" customHeight="1" x14ac:dyDescent="0.25">
      <c r="A233" s="6" t="s">
        <v>16</v>
      </c>
      <c r="B233" s="2" t="s">
        <v>169</v>
      </c>
      <c r="C233" s="16">
        <v>110.76</v>
      </c>
      <c r="D233" s="17" t="s">
        <v>33</v>
      </c>
      <c r="E233" s="16"/>
      <c r="F233" s="16">
        <f>ROUND(C233*E233,2)</f>
        <v>0</v>
      </c>
    </row>
    <row r="234" spans="1:7" ht="18.75" customHeight="1" x14ac:dyDescent="0.25">
      <c r="A234" s="6" t="s">
        <v>24</v>
      </c>
      <c r="B234" s="2" t="s">
        <v>244</v>
      </c>
      <c r="C234" s="16">
        <v>19.95</v>
      </c>
      <c r="D234" s="17" t="s">
        <v>35</v>
      </c>
      <c r="E234" s="16"/>
      <c r="F234" s="16">
        <f>ROUND(C234*E234,2)</f>
        <v>0</v>
      </c>
      <c r="G234" s="20">
        <f>SUM(F232:F234)</f>
        <v>0</v>
      </c>
    </row>
    <row r="235" spans="1:7" ht="12.75" customHeight="1" x14ac:dyDescent="0.25">
      <c r="B235" s="2"/>
      <c r="C235" s="16"/>
      <c r="D235" s="17"/>
      <c r="E235" s="16"/>
      <c r="F235" s="16"/>
    </row>
    <row r="236" spans="1:7" ht="12.75" customHeight="1" x14ac:dyDescent="0.25">
      <c r="A236" s="3" t="s">
        <v>167</v>
      </c>
      <c r="B236" s="1" t="s">
        <v>173</v>
      </c>
      <c r="C236" s="20"/>
      <c r="D236" s="22"/>
      <c r="E236" s="20"/>
      <c r="F236" s="20"/>
    </row>
    <row r="237" spans="1:7" ht="25.5" x14ac:dyDescent="0.25">
      <c r="A237" s="6" t="s">
        <v>13</v>
      </c>
      <c r="B237" s="2" t="s">
        <v>174</v>
      </c>
      <c r="C237" s="16">
        <v>41.4</v>
      </c>
      <c r="D237" s="17" t="s">
        <v>35</v>
      </c>
      <c r="E237" s="16"/>
      <c r="F237" s="16">
        <f>ROUND(C237*E237,2)</f>
        <v>0</v>
      </c>
      <c r="G237" s="20">
        <f>F237</f>
        <v>0</v>
      </c>
    </row>
    <row r="238" spans="1:7" ht="12.75" customHeight="1" x14ac:dyDescent="0.25">
      <c r="B238" s="1"/>
      <c r="C238" s="16"/>
      <c r="E238" s="20"/>
      <c r="F238" s="20"/>
    </row>
    <row r="239" spans="1:7" ht="12.75" customHeight="1" x14ac:dyDescent="0.25">
      <c r="A239" s="3" t="s">
        <v>172</v>
      </c>
      <c r="B239" s="1" t="s">
        <v>176</v>
      </c>
      <c r="C239" s="20"/>
      <c r="D239" s="22"/>
      <c r="E239" s="20"/>
      <c r="F239" s="20"/>
    </row>
    <row r="240" spans="1:7" ht="12.75" customHeight="1" x14ac:dyDescent="0.25">
      <c r="A240" s="6" t="s">
        <v>13</v>
      </c>
      <c r="B240" s="2" t="s">
        <v>177</v>
      </c>
      <c r="C240" s="16">
        <v>50.4</v>
      </c>
      <c r="D240" s="17" t="s">
        <v>35</v>
      </c>
      <c r="E240" s="16"/>
      <c r="F240" s="16">
        <f>ROUND(C240*E240,2)</f>
        <v>0</v>
      </c>
    </row>
    <row r="241" spans="1:7" ht="12.75" customHeight="1" x14ac:dyDescent="0.25">
      <c r="A241" s="6" t="s">
        <v>16</v>
      </c>
      <c r="B241" s="2" t="s">
        <v>178</v>
      </c>
      <c r="C241" s="16">
        <v>13.48</v>
      </c>
      <c r="D241" s="17" t="s">
        <v>33</v>
      </c>
      <c r="E241" s="16"/>
      <c r="F241" s="16">
        <f>ROUND(C241*E241,2)</f>
        <v>0</v>
      </c>
    </row>
    <row r="242" spans="1:7" ht="118.5" customHeight="1" x14ac:dyDescent="0.25">
      <c r="A242" s="6" t="s">
        <v>24</v>
      </c>
      <c r="B242" s="2" t="s">
        <v>245</v>
      </c>
      <c r="C242" s="16">
        <v>28.13</v>
      </c>
      <c r="D242" s="17" t="s">
        <v>35</v>
      </c>
      <c r="E242" s="16"/>
      <c r="F242" s="16">
        <f>ROUND(C242*E242,2)</f>
        <v>0</v>
      </c>
      <c r="G242" s="20">
        <f>SUM(F240:F242)</f>
        <v>0</v>
      </c>
    </row>
    <row r="243" spans="1:7" ht="12.75" customHeight="1" x14ac:dyDescent="0.25">
      <c r="B243" s="1"/>
      <c r="C243" s="16"/>
      <c r="E243" s="20"/>
      <c r="F243" s="20"/>
    </row>
    <row r="244" spans="1:7" ht="12.75" customHeight="1" x14ac:dyDescent="0.25">
      <c r="A244" s="3" t="s">
        <v>175</v>
      </c>
      <c r="B244" s="1" t="s">
        <v>246</v>
      </c>
      <c r="C244" s="20"/>
      <c r="D244" s="22"/>
      <c r="E244" s="20"/>
      <c r="F244" s="20"/>
    </row>
    <row r="245" spans="1:7" ht="12.75" customHeight="1" x14ac:dyDescent="0.25">
      <c r="A245" s="6" t="s">
        <v>13</v>
      </c>
      <c r="B245" s="2" t="s">
        <v>182</v>
      </c>
      <c r="C245" s="16">
        <v>1</v>
      </c>
      <c r="D245" s="17" t="s">
        <v>18</v>
      </c>
      <c r="E245" s="16"/>
      <c r="F245" s="16">
        <f t="shared" ref="F245:F254" si="5">ROUND(C245*E245,2)</f>
        <v>0</v>
      </c>
    </row>
    <row r="246" spans="1:7" ht="25.5" x14ac:dyDescent="0.25">
      <c r="A246" s="6" t="s">
        <v>16</v>
      </c>
      <c r="B246" s="2" t="s">
        <v>247</v>
      </c>
      <c r="C246" s="16">
        <v>1</v>
      </c>
      <c r="D246" s="17" t="s">
        <v>18</v>
      </c>
      <c r="E246" s="16"/>
      <c r="F246" s="16">
        <f t="shared" si="5"/>
        <v>0</v>
      </c>
    </row>
    <row r="247" spans="1:7" ht="12.75" customHeight="1" x14ac:dyDescent="0.25">
      <c r="A247" s="6" t="s">
        <v>24</v>
      </c>
      <c r="B247" s="2" t="s">
        <v>248</v>
      </c>
      <c r="C247" s="16">
        <v>4</v>
      </c>
      <c r="D247" s="17" t="s">
        <v>18</v>
      </c>
      <c r="E247" s="16"/>
      <c r="F247" s="16">
        <f t="shared" si="5"/>
        <v>0</v>
      </c>
    </row>
    <row r="248" spans="1:7" ht="12.75" customHeight="1" x14ac:dyDescent="0.25">
      <c r="A248" s="6" t="s">
        <v>36</v>
      </c>
      <c r="B248" s="2" t="s">
        <v>185</v>
      </c>
      <c r="C248" s="16">
        <v>4</v>
      </c>
      <c r="D248" s="17" t="s">
        <v>18</v>
      </c>
      <c r="E248" s="16"/>
      <c r="F248" s="16">
        <f t="shared" si="5"/>
        <v>0</v>
      </c>
    </row>
    <row r="249" spans="1:7" ht="12.75" customHeight="1" x14ac:dyDescent="0.25">
      <c r="A249" s="6" t="s">
        <v>47</v>
      </c>
      <c r="B249" s="2" t="s">
        <v>186</v>
      </c>
      <c r="C249" s="16">
        <v>1</v>
      </c>
      <c r="D249" s="17" t="s">
        <v>18</v>
      </c>
      <c r="E249" s="16"/>
      <c r="F249" s="16">
        <f t="shared" si="5"/>
        <v>0</v>
      </c>
    </row>
    <row r="250" spans="1:7" ht="25.5" x14ac:dyDescent="0.25">
      <c r="A250" s="6" t="s">
        <v>49</v>
      </c>
      <c r="B250" s="2" t="s">
        <v>249</v>
      </c>
      <c r="C250" s="16">
        <v>1</v>
      </c>
      <c r="D250" s="17" t="s">
        <v>18</v>
      </c>
      <c r="E250" s="16"/>
      <c r="F250" s="16">
        <f t="shared" si="5"/>
        <v>0</v>
      </c>
    </row>
    <row r="251" spans="1:7" ht="25.5" x14ac:dyDescent="0.25">
      <c r="A251" s="6" t="s">
        <v>51</v>
      </c>
      <c r="B251" s="2" t="s">
        <v>187</v>
      </c>
      <c r="C251" s="16">
        <v>1</v>
      </c>
      <c r="D251" s="17" t="s">
        <v>18</v>
      </c>
      <c r="E251" s="16"/>
      <c r="F251" s="16">
        <f t="shared" si="5"/>
        <v>0</v>
      </c>
    </row>
    <row r="252" spans="1:7" ht="25.5" x14ac:dyDescent="0.25">
      <c r="A252" s="6" t="s">
        <v>53</v>
      </c>
      <c r="B252" s="2" t="s">
        <v>188</v>
      </c>
      <c r="C252" s="16">
        <v>1</v>
      </c>
      <c r="D252" s="17" t="s">
        <v>18</v>
      </c>
      <c r="E252" s="16"/>
      <c r="F252" s="16">
        <f t="shared" si="5"/>
        <v>0</v>
      </c>
    </row>
    <row r="253" spans="1:7" ht="12.75" customHeight="1" x14ac:dyDescent="0.25">
      <c r="A253" s="6" t="s">
        <v>55</v>
      </c>
      <c r="B253" s="2" t="s">
        <v>250</v>
      </c>
      <c r="C253" s="16">
        <v>1</v>
      </c>
      <c r="D253" s="17" t="s">
        <v>18</v>
      </c>
      <c r="E253" s="16"/>
      <c r="F253" s="16">
        <f t="shared" si="5"/>
        <v>0</v>
      </c>
    </row>
    <row r="254" spans="1:7" ht="25.5" x14ac:dyDescent="0.25">
      <c r="A254" s="6" t="s">
        <v>57</v>
      </c>
      <c r="B254" s="2" t="s">
        <v>189</v>
      </c>
      <c r="C254" s="16">
        <v>1</v>
      </c>
      <c r="D254" s="17" t="s">
        <v>18</v>
      </c>
      <c r="E254" s="16"/>
      <c r="F254" s="16">
        <f t="shared" si="5"/>
        <v>0</v>
      </c>
      <c r="G254" s="20">
        <f>SUM(F245:F254)</f>
        <v>0</v>
      </c>
    </row>
    <row r="255" spans="1:7" ht="12.75" customHeight="1" x14ac:dyDescent="0.25">
      <c r="B255" s="1"/>
      <c r="C255" s="16"/>
      <c r="E255" s="20"/>
      <c r="F255" s="20"/>
    </row>
    <row r="256" spans="1:7" ht="12.75" customHeight="1" x14ac:dyDescent="0.25">
      <c r="B256" s="1"/>
      <c r="C256" s="16"/>
      <c r="E256" s="20"/>
      <c r="F256" s="20"/>
    </row>
    <row r="257" spans="1:7" ht="25.5" x14ac:dyDescent="0.25">
      <c r="A257" s="3" t="s">
        <v>180</v>
      </c>
      <c r="B257" s="1" t="s">
        <v>251</v>
      </c>
      <c r="C257" s="20"/>
      <c r="D257" s="22"/>
      <c r="E257" s="20"/>
      <c r="F257" s="20"/>
    </row>
    <row r="258" spans="1:7" ht="51" x14ac:dyDescent="0.25">
      <c r="A258" s="6" t="s">
        <v>13</v>
      </c>
      <c r="B258" s="2" t="s">
        <v>252</v>
      </c>
      <c r="C258" s="16">
        <v>4</v>
      </c>
      <c r="D258" s="17" t="s">
        <v>18</v>
      </c>
      <c r="E258" s="16"/>
      <c r="F258" s="16">
        <f t="shared" ref="F258:F263" si="6">ROUND(C258*E258,2)</f>
        <v>0</v>
      </c>
    </row>
    <row r="259" spans="1:7" ht="63.75" x14ac:dyDescent="0.25">
      <c r="A259" s="6" t="s">
        <v>16</v>
      </c>
      <c r="B259" s="2" t="s">
        <v>253</v>
      </c>
      <c r="C259" s="16">
        <v>1</v>
      </c>
      <c r="D259" s="17" t="s">
        <v>18</v>
      </c>
      <c r="E259" s="16"/>
      <c r="F259" s="16">
        <f t="shared" si="6"/>
        <v>0</v>
      </c>
    </row>
    <row r="260" spans="1:7" ht="51" x14ac:dyDescent="0.25">
      <c r="A260" s="6" t="s">
        <v>24</v>
      </c>
      <c r="B260" s="2" t="s">
        <v>254</v>
      </c>
      <c r="C260" s="16">
        <v>1</v>
      </c>
      <c r="D260" s="17" t="s">
        <v>18</v>
      </c>
      <c r="E260" s="16"/>
      <c r="F260" s="16">
        <f t="shared" si="6"/>
        <v>0</v>
      </c>
    </row>
    <row r="261" spans="1:7" ht="63.75" x14ac:dyDescent="0.25">
      <c r="A261" s="6" t="s">
        <v>36</v>
      </c>
      <c r="B261" s="2" t="s">
        <v>255</v>
      </c>
      <c r="C261" s="16">
        <v>1</v>
      </c>
      <c r="D261" s="17" t="s">
        <v>18</v>
      </c>
      <c r="E261" s="16"/>
      <c r="F261" s="16">
        <f t="shared" si="6"/>
        <v>0</v>
      </c>
    </row>
    <row r="262" spans="1:7" ht="63.75" x14ac:dyDescent="0.25">
      <c r="A262" s="6" t="s">
        <v>47</v>
      </c>
      <c r="B262" s="2" t="s">
        <v>256</v>
      </c>
      <c r="C262" s="16">
        <v>1</v>
      </c>
      <c r="D262" s="17" t="s">
        <v>18</v>
      </c>
      <c r="E262" s="16"/>
      <c r="F262" s="16">
        <f t="shared" si="6"/>
        <v>0</v>
      </c>
    </row>
    <row r="263" spans="1:7" ht="51" x14ac:dyDescent="0.25">
      <c r="A263" s="6" t="s">
        <v>49</v>
      </c>
      <c r="B263" s="2" t="s">
        <v>257</v>
      </c>
      <c r="C263" s="16">
        <v>2</v>
      </c>
      <c r="D263" s="17" t="s">
        <v>18</v>
      </c>
      <c r="E263" s="16"/>
      <c r="F263" s="16">
        <f t="shared" si="6"/>
        <v>0</v>
      </c>
      <c r="G263" s="20">
        <f>SUM(F258:F263)</f>
        <v>0</v>
      </c>
    </row>
    <row r="264" spans="1:7" ht="12.75" customHeight="1" x14ac:dyDescent="0.25">
      <c r="B264" s="1"/>
      <c r="C264" s="16"/>
      <c r="E264" s="20"/>
      <c r="F264" s="20"/>
    </row>
    <row r="265" spans="1:7" ht="12.75" customHeight="1" x14ac:dyDescent="0.25">
      <c r="A265" s="3" t="s">
        <v>190</v>
      </c>
      <c r="B265" s="1" t="s">
        <v>200</v>
      </c>
      <c r="C265" s="20"/>
      <c r="D265" s="22"/>
      <c r="E265" s="20"/>
      <c r="F265" s="20"/>
    </row>
    <row r="266" spans="1:7" ht="12.75" customHeight="1" x14ac:dyDescent="0.25">
      <c r="A266" s="6" t="s">
        <v>13</v>
      </c>
      <c r="B266" s="2" t="s">
        <v>201</v>
      </c>
      <c r="C266" s="16">
        <v>1697.97</v>
      </c>
      <c r="D266" s="17" t="s">
        <v>33</v>
      </c>
      <c r="E266" s="16"/>
      <c r="F266" s="16">
        <f>ROUND(C266*E266,2)</f>
        <v>0</v>
      </c>
    </row>
    <row r="267" spans="1:7" ht="12.75" customHeight="1" x14ac:dyDescent="0.25">
      <c r="A267" s="6" t="s">
        <v>16</v>
      </c>
      <c r="B267" s="2" t="s">
        <v>202</v>
      </c>
      <c r="C267" s="16">
        <v>1667.16</v>
      </c>
      <c r="D267" s="17" t="s">
        <v>33</v>
      </c>
      <c r="E267" s="16"/>
      <c r="F267" s="16">
        <f>ROUND(C267*E267,2)</f>
        <v>0</v>
      </c>
      <c r="G267" s="20">
        <f>SUM(F266:F267)</f>
        <v>0</v>
      </c>
    </row>
    <row r="268" spans="1:7" ht="12.75" customHeight="1" x14ac:dyDescent="0.25">
      <c r="B268" s="1"/>
      <c r="C268" s="16"/>
      <c r="E268" s="20"/>
      <c r="F268" s="20"/>
    </row>
    <row r="269" spans="1:7" ht="12.75" customHeight="1" x14ac:dyDescent="0.25">
      <c r="A269" s="3" t="s">
        <v>199</v>
      </c>
      <c r="B269" s="1" t="s">
        <v>204</v>
      </c>
      <c r="C269" s="20"/>
      <c r="D269" s="22"/>
      <c r="E269" s="20"/>
      <c r="F269" s="20"/>
    </row>
    <row r="270" spans="1:7" ht="12.75" customHeight="1" x14ac:dyDescent="0.25">
      <c r="A270" s="6" t="s">
        <v>13</v>
      </c>
      <c r="B270" s="2" t="s">
        <v>205</v>
      </c>
      <c r="C270" s="16">
        <v>71.73</v>
      </c>
      <c r="D270" s="17" t="s">
        <v>33</v>
      </c>
      <c r="E270" s="16"/>
      <c r="F270" s="16">
        <f>ROUND(C270*E270,2)</f>
        <v>0</v>
      </c>
      <c r="G270" s="20">
        <f>ROUND(C270*E270,2)</f>
        <v>0</v>
      </c>
    </row>
    <row r="271" spans="1:7" ht="12.75" customHeight="1" x14ac:dyDescent="0.25">
      <c r="B271" s="1"/>
      <c r="C271" s="16"/>
      <c r="E271" s="20"/>
      <c r="F271" s="20"/>
    </row>
    <row r="272" spans="1:7" ht="12.75" customHeight="1" x14ac:dyDescent="0.25">
      <c r="A272" s="3" t="s">
        <v>203</v>
      </c>
      <c r="B272" s="1" t="s">
        <v>207</v>
      </c>
      <c r="C272" s="20"/>
      <c r="D272" s="22"/>
      <c r="E272" s="20"/>
      <c r="F272" s="20"/>
    </row>
    <row r="273" spans="1:9" ht="15" customHeight="1" x14ac:dyDescent="0.25">
      <c r="A273" s="6" t="s">
        <v>13</v>
      </c>
      <c r="B273" s="2" t="s">
        <v>208</v>
      </c>
      <c r="C273" s="16">
        <v>39.6</v>
      </c>
      <c r="D273" s="17" t="s">
        <v>35</v>
      </c>
      <c r="E273" s="16"/>
      <c r="F273" s="16">
        <f>ROUND(C273*E273,2)</f>
        <v>0</v>
      </c>
    </row>
    <row r="274" spans="1:9" ht="16.5" customHeight="1" x14ac:dyDescent="0.25">
      <c r="A274" s="6" t="s">
        <v>16</v>
      </c>
      <c r="B274" s="2" t="s">
        <v>258</v>
      </c>
      <c r="C274" s="16">
        <v>1</v>
      </c>
      <c r="D274" s="17" t="s">
        <v>211</v>
      </c>
      <c r="E274" s="16"/>
      <c r="F274" s="16">
        <f>ROUND(C274*E274,2)</f>
        <v>0</v>
      </c>
    </row>
    <row r="275" spans="1:9" ht="25.5" x14ac:dyDescent="0.25">
      <c r="A275" s="6" t="s">
        <v>24</v>
      </c>
      <c r="B275" s="2" t="s">
        <v>212</v>
      </c>
      <c r="C275" s="16">
        <v>106</v>
      </c>
      <c r="D275" s="17" t="s">
        <v>18</v>
      </c>
      <c r="E275" s="16"/>
      <c r="F275" s="16">
        <f>ROUND(C275*E275,2)</f>
        <v>0</v>
      </c>
      <c r="G275" s="20">
        <f>SUM(F273:F275)</f>
        <v>0</v>
      </c>
    </row>
    <row r="276" spans="1:9" ht="12.75" customHeight="1" x14ac:dyDescent="0.25">
      <c r="B276" s="2"/>
      <c r="C276" s="16"/>
      <c r="D276" s="17"/>
      <c r="E276" s="16"/>
      <c r="F276" s="16"/>
      <c r="G276" s="23"/>
    </row>
    <row r="277" spans="1:9" ht="15" customHeight="1" x14ac:dyDescent="0.25">
      <c r="B277" s="221" t="s">
        <v>259</v>
      </c>
      <c r="C277" s="221"/>
      <c r="D277" s="221"/>
      <c r="E277" s="221"/>
      <c r="F277" s="20" t="s">
        <v>28</v>
      </c>
      <c r="G277" s="20">
        <f>SUM(G152:G275)</f>
        <v>0</v>
      </c>
    </row>
    <row r="278" spans="1:9" ht="12.75" customHeight="1" x14ac:dyDescent="0.25">
      <c r="B278" s="1" t="s">
        <v>858</v>
      </c>
      <c r="C278" s="23"/>
      <c r="D278" s="23"/>
      <c r="E278" s="23"/>
      <c r="F278" s="23"/>
      <c r="G278" s="25"/>
    </row>
    <row r="279" spans="1:9" ht="12.75" customHeight="1" x14ac:dyDescent="0.25">
      <c r="A279" s="3">
        <v>1</v>
      </c>
      <c r="B279" s="1" t="s">
        <v>41</v>
      </c>
      <c r="C279" s="20"/>
      <c r="D279" s="22"/>
      <c r="E279" s="20"/>
      <c r="F279" s="20"/>
    </row>
    <row r="280" spans="1:9" ht="12.75" customHeight="1" x14ac:dyDescent="0.25">
      <c r="C280" s="23"/>
      <c r="D280" s="23"/>
      <c r="E280" s="23"/>
      <c r="F280" s="23"/>
      <c r="G280" s="25"/>
    </row>
    <row r="281" spans="1:9" ht="12.75" customHeight="1" x14ac:dyDescent="0.25">
      <c r="A281" s="6" t="s">
        <v>13</v>
      </c>
      <c r="B281" s="2" t="s">
        <v>62</v>
      </c>
      <c r="C281" s="26">
        <f>0.9*0.9*4.95</f>
        <v>4.0095000000000001</v>
      </c>
      <c r="D281" s="27" t="s">
        <v>43</v>
      </c>
      <c r="E281" s="26"/>
      <c r="F281" s="26">
        <f>ROUND(C281*E281,2)</f>
        <v>0</v>
      </c>
      <c r="G281" s="4"/>
      <c r="I281" s="5"/>
    </row>
    <row r="282" spans="1:9" ht="12.75" customHeight="1" x14ac:dyDescent="0.25">
      <c r="A282" s="6" t="s">
        <v>16</v>
      </c>
      <c r="B282" s="2" t="s">
        <v>66</v>
      </c>
      <c r="C282" s="26">
        <f>0.8*0.8*4.95</f>
        <v>3.1680000000000006</v>
      </c>
      <c r="D282" s="27" t="s">
        <v>43</v>
      </c>
      <c r="E282" s="26"/>
      <c r="F282" s="26">
        <f t="shared" ref="F282:F286" si="7">ROUND(C282*E282,2)</f>
        <v>0</v>
      </c>
      <c r="G282" s="4"/>
    </row>
    <row r="283" spans="1:9" ht="12.75" customHeight="1" x14ac:dyDescent="0.25">
      <c r="A283" s="6" t="s">
        <v>24</v>
      </c>
      <c r="B283" s="2" t="s">
        <v>70</v>
      </c>
      <c r="C283" s="26">
        <v>2.4300000000000002</v>
      </c>
      <c r="D283" s="27" t="s">
        <v>43</v>
      </c>
      <c r="E283" s="26"/>
      <c r="F283" s="26">
        <f t="shared" si="7"/>
        <v>0</v>
      </c>
      <c r="G283" s="4"/>
    </row>
    <row r="284" spans="1:9" ht="12" customHeight="1" x14ac:dyDescent="0.25">
      <c r="A284" s="6" t="s">
        <v>36</v>
      </c>
      <c r="B284" s="2" t="s">
        <v>74</v>
      </c>
      <c r="C284" s="26">
        <v>3.17</v>
      </c>
      <c r="D284" s="27" t="s">
        <v>43</v>
      </c>
      <c r="E284" s="26"/>
      <c r="F284" s="26">
        <f t="shared" si="7"/>
        <v>0</v>
      </c>
      <c r="G284" s="4"/>
    </row>
    <row r="285" spans="1:9" ht="15.75" customHeight="1" x14ac:dyDescent="0.25">
      <c r="A285" s="6" t="s">
        <v>47</v>
      </c>
      <c r="B285" s="2" t="s">
        <v>76</v>
      </c>
      <c r="C285" s="26">
        <v>5.35</v>
      </c>
      <c r="D285" s="27" t="s">
        <v>43</v>
      </c>
      <c r="E285" s="26"/>
      <c r="F285" s="26">
        <f t="shared" si="7"/>
        <v>0</v>
      </c>
      <c r="G285" s="4"/>
    </row>
    <row r="286" spans="1:9" ht="15.75" customHeight="1" x14ac:dyDescent="0.25">
      <c r="A286" s="6" t="s">
        <v>49</v>
      </c>
      <c r="B286" s="5" t="s">
        <v>869</v>
      </c>
      <c r="C286" s="26">
        <v>1</v>
      </c>
      <c r="D286" s="21" t="s">
        <v>211</v>
      </c>
      <c r="E286" s="26"/>
      <c r="F286" s="26">
        <f t="shared" si="7"/>
        <v>0</v>
      </c>
      <c r="G286" s="25"/>
    </row>
    <row r="287" spans="1:9" ht="15.75" customHeight="1" x14ac:dyDescent="0.25">
      <c r="A287" s="6" t="s">
        <v>51</v>
      </c>
      <c r="B287" s="2" t="s">
        <v>90</v>
      </c>
      <c r="C287" s="26">
        <v>16.22</v>
      </c>
      <c r="D287" s="27" t="s">
        <v>43</v>
      </c>
      <c r="E287" s="26"/>
      <c r="F287" s="26">
        <f t="shared" ref="F287:F302" si="8">ROUND(C287*E287,2)</f>
        <v>0</v>
      </c>
      <c r="G287" s="25"/>
    </row>
    <row r="288" spans="1:9" ht="15.75" customHeight="1" x14ac:dyDescent="0.25">
      <c r="A288" s="6" t="s">
        <v>53</v>
      </c>
      <c r="B288" s="2" t="s">
        <v>92</v>
      </c>
      <c r="C288" s="26">
        <v>16.22</v>
      </c>
      <c r="D288" s="27" t="s">
        <v>43</v>
      </c>
      <c r="E288" s="26"/>
      <c r="F288" s="26">
        <f t="shared" si="8"/>
        <v>0</v>
      </c>
      <c r="G288" s="25"/>
    </row>
    <row r="289" spans="1:8" ht="15.75" customHeight="1" x14ac:dyDescent="0.25">
      <c r="A289" s="6" t="s">
        <v>55</v>
      </c>
      <c r="B289" s="2" t="s">
        <v>94</v>
      </c>
      <c r="C289" s="26">
        <v>36.15</v>
      </c>
      <c r="D289" s="27" t="s">
        <v>43</v>
      </c>
      <c r="E289" s="26"/>
      <c r="F289" s="26">
        <f t="shared" si="8"/>
        <v>0</v>
      </c>
      <c r="G289" s="25"/>
      <c r="H289" s="6"/>
    </row>
    <row r="290" spans="1:8" ht="14.25" customHeight="1" x14ac:dyDescent="0.25">
      <c r="A290" s="6" t="s">
        <v>57</v>
      </c>
      <c r="B290" s="2" t="s">
        <v>96</v>
      </c>
      <c r="C290" s="26">
        <v>19.27</v>
      </c>
      <c r="D290" s="27" t="s">
        <v>43</v>
      </c>
      <c r="E290" s="26"/>
      <c r="F290" s="26">
        <f t="shared" si="8"/>
        <v>0</v>
      </c>
      <c r="G290" s="25"/>
      <c r="H290" s="6"/>
    </row>
    <row r="291" spans="1:8" ht="14.25" customHeight="1" x14ac:dyDescent="0.25">
      <c r="A291" s="6" t="s">
        <v>59</v>
      </c>
      <c r="B291" s="2" t="s">
        <v>138</v>
      </c>
      <c r="C291" s="26">
        <v>3.04</v>
      </c>
      <c r="D291" s="27" t="s">
        <v>43</v>
      </c>
      <c r="E291" s="26"/>
      <c r="F291" s="26">
        <f t="shared" si="8"/>
        <v>0</v>
      </c>
      <c r="G291" s="4"/>
      <c r="H291" s="6"/>
    </row>
    <row r="292" spans="1:8" ht="12.75" customHeight="1" x14ac:dyDescent="0.25">
      <c r="A292" s="6" t="s">
        <v>61</v>
      </c>
      <c r="B292" s="2" t="s">
        <v>140</v>
      </c>
      <c r="C292" s="26">
        <v>2.31</v>
      </c>
      <c r="D292" s="27" t="s">
        <v>43</v>
      </c>
      <c r="E292" s="26"/>
      <c r="F292" s="26">
        <f t="shared" si="8"/>
        <v>0</v>
      </c>
      <c r="G292" s="4"/>
      <c r="H292" s="6"/>
    </row>
    <row r="293" spans="1:8" ht="12.75" customHeight="1" x14ac:dyDescent="0.25">
      <c r="A293" s="6" t="s">
        <v>63</v>
      </c>
      <c r="B293" s="2" t="s">
        <v>114</v>
      </c>
      <c r="C293" s="26">
        <v>7.98</v>
      </c>
      <c r="D293" s="27" t="s">
        <v>43</v>
      </c>
      <c r="E293" s="26"/>
      <c r="F293" s="26">
        <f t="shared" si="8"/>
        <v>0</v>
      </c>
      <c r="G293" s="4"/>
      <c r="H293" s="6"/>
    </row>
    <row r="294" spans="1:8" ht="12.75" customHeight="1" x14ac:dyDescent="0.25">
      <c r="A294" s="6" t="s">
        <v>65</v>
      </c>
      <c r="B294" s="2" t="s">
        <v>116</v>
      </c>
      <c r="C294" s="26">
        <v>7.17</v>
      </c>
      <c r="D294" s="27" t="s">
        <v>43</v>
      </c>
      <c r="E294" s="26"/>
      <c r="F294" s="26">
        <f t="shared" si="8"/>
        <v>0</v>
      </c>
      <c r="G294" s="4"/>
    </row>
    <row r="295" spans="1:8" ht="12.75" customHeight="1" x14ac:dyDescent="0.25">
      <c r="A295" s="6" t="s">
        <v>67</v>
      </c>
      <c r="B295" s="5" t="s">
        <v>238</v>
      </c>
      <c r="C295" s="23">
        <v>182.52</v>
      </c>
      <c r="D295" s="21" t="s">
        <v>33</v>
      </c>
      <c r="E295" s="26"/>
      <c r="F295" s="26">
        <f>ROUND(C295*E295,2)</f>
        <v>0</v>
      </c>
      <c r="G295" s="25"/>
    </row>
    <row r="296" spans="1:8" ht="12.75" customHeight="1" x14ac:dyDescent="0.25">
      <c r="A296" s="6" t="s">
        <v>69</v>
      </c>
      <c r="B296" s="5" t="s">
        <v>240</v>
      </c>
      <c r="C296" s="23">
        <v>15.51</v>
      </c>
      <c r="D296" s="21" t="s">
        <v>43</v>
      </c>
      <c r="E296" s="26"/>
      <c r="F296" s="26">
        <f>ROUND(C296*E296,2)</f>
        <v>0</v>
      </c>
      <c r="G296" s="25"/>
    </row>
    <row r="297" spans="1:8" ht="12.75" customHeight="1" x14ac:dyDescent="0.25">
      <c r="A297" s="6" t="s">
        <v>71</v>
      </c>
      <c r="B297" s="5" t="s">
        <v>860</v>
      </c>
      <c r="C297" s="26">
        <v>1</v>
      </c>
      <c r="D297" s="27" t="s">
        <v>211</v>
      </c>
      <c r="E297" s="26"/>
      <c r="F297" s="26">
        <f>ROUND(C297*E297,2)</f>
        <v>0</v>
      </c>
      <c r="G297" s="20">
        <f>SUM(F281:F297)</f>
        <v>0</v>
      </c>
    </row>
    <row r="298" spans="1:8" ht="12.75" customHeight="1" x14ac:dyDescent="0.25"/>
    <row r="299" spans="1:8" ht="12.75" customHeight="1" x14ac:dyDescent="0.25">
      <c r="A299" s="3">
        <v>2</v>
      </c>
      <c r="B299" s="1" t="s">
        <v>859</v>
      </c>
      <c r="C299" s="20"/>
      <c r="D299" s="22"/>
      <c r="E299" s="20"/>
      <c r="F299" s="20"/>
    </row>
    <row r="300" spans="1:8" ht="26.25" customHeight="1" x14ac:dyDescent="0.25">
      <c r="A300" s="6" t="s">
        <v>13</v>
      </c>
      <c r="B300" s="29" t="s">
        <v>861</v>
      </c>
      <c r="C300" s="16">
        <v>1</v>
      </c>
      <c r="D300" s="17" t="s">
        <v>211</v>
      </c>
      <c r="E300" s="16"/>
      <c r="F300" s="16">
        <f>ROUND(C300*E300,2)</f>
        <v>0</v>
      </c>
    </row>
    <row r="301" spans="1:8" ht="12.75" customHeight="1" x14ac:dyDescent="0.25">
      <c r="A301" s="6" t="s">
        <v>16</v>
      </c>
      <c r="B301" s="5" t="s">
        <v>856</v>
      </c>
      <c r="C301" s="23">
        <v>1987.61</v>
      </c>
      <c r="D301" s="21" t="s">
        <v>33</v>
      </c>
      <c r="E301" s="23"/>
      <c r="F301" s="26">
        <f t="shared" si="8"/>
        <v>0</v>
      </c>
    </row>
    <row r="302" spans="1:8" ht="12.75" customHeight="1" x14ac:dyDescent="0.25">
      <c r="A302" s="6" t="s">
        <v>24</v>
      </c>
      <c r="B302" s="5" t="s">
        <v>857</v>
      </c>
      <c r="C302" s="23">
        <v>1987.61</v>
      </c>
      <c r="D302" s="21" t="s">
        <v>33</v>
      </c>
      <c r="E302" s="28"/>
      <c r="F302" s="26">
        <f t="shared" si="8"/>
        <v>0</v>
      </c>
      <c r="G302" s="20">
        <f>SUM(F300:F302)</f>
        <v>0</v>
      </c>
    </row>
    <row r="303" spans="1:8" ht="12.75" customHeight="1" x14ac:dyDescent="0.25">
      <c r="C303" s="23"/>
      <c r="E303" s="28"/>
      <c r="F303" s="26"/>
    </row>
    <row r="304" spans="1:8" ht="12.75" customHeight="1" x14ac:dyDescent="0.25">
      <c r="B304" s="221" t="s">
        <v>862</v>
      </c>
      <c r="C304" s="221"/>
      <c r="D304" s="221"/>
      <c r="E304" s="221"/>
      <c r="F304" s="20" t="s">
        <v>28</v>
      </c>
      <c r="G304" s="20">
        <f>SUM(G295:G302)</f>
        <v>0</v>
      </c>
    </row>
    <row r="305" spans="1:7" ht="12.75" customHeight="1" x14ac:dyDescent="0.25">
      <c r="B305" s="1" t="s">
        <v>262</v>
      </c>
      <c r="C305" s="20"/>
      <c r="D305" s="22"/>
      <c r="E305" s="20"/>
      <c r="F305" s="20"/>
    </row>
    <row r="306" spans="1:7" x14ac:dyDescent="0.25">
      <c r="B306" s="1"/>
      <c r="C306" s="20"/>
      <c r="D306" s="22"/>
      <c r="E306" s="20"/>
      <c r="F306" s="20"/>
    </row>
    <row r="307" spans="1:7" x14ac:dyDescent="0.25">
      <c r="A307" s="3" t="s">
        <v>11</v>
      </c>
      <c r="B307" s="1" t="s">
        <v>168</v>
      </c>
      <c r="C307" s="20"/>
      <c r="D307" s="22"/>
      <c r="E307" s="20"/>
      <c r="F307" s="20"/>
    </row>
    <row r="308" spans="1:7" ht="12.75" customHeight="1" x14ac:dyDescent="0.25">
      <c r="A308" s="6" t="s">
        <v>13</v>
      </c>
      <c r="B308" s="2" t="s">
        <v>261</v>
      </c>
      <c r="C308" s="16">
        <v>670.05</v>
      </c>
      <c r="D308" s="17" t="s">
        <v>33</v>
      </c>
      <c r="E308" s="16"/>
      <c r="F308" s="16">
        <f>ROUND(C308*E308,2)</f>
        <v>0</v>
      </c>
    </row>
    <row r="309" spans="1:7" ht="12.75" customHeight="1" x14ac:dyDescent="0.25">
      <c r="A309" s="6" t="s">
        <v>16</v>
      </c>
      <c r="B309" s="2" t="s">
        <v>263</v>
      </c>
      <c r="C309" s="16">
        <v>345.61</v>
      </c>
      <c r="D309" s="17" t="s">
        <v>33</v>
      </c>
      <c r="E309" s="16"/>
      <c r="F309" s="16">
        <f>ROUND(C309*E309,2)</f>
        <v>0</v>
      </c>
      <c r="G309" s="20">
        <f>SUM(F308:F309)</f>
        <v>0</v>
      </c>
    </row>
    <row r="310" spans="1:7" ht="12.75" customHeight="1" x14ac:dyDescent="0.25">
      <c r="B310" s="1"/>
      <c r="C310" s="16"/>
      <c r="E310" s="20"/>
      <c r="F310" s="20"/>
    </row>
    <row r="311" spans="1:7" ht="12.75" customHeight="1" x14ac:dyDescent="0.25">
      <c r="A311" s="3" t="s">
        <v>19</v>
      </c>
      <c r="B311" s="1" t="s">
        <v>854</v>
      </c>
      <c r="C311" s="20"/>
      <c r="D311" s="22"/>
      <c r="E311" s="20"/>
      <c r="F311" s="20"/>
    </row>
    <row r="312" spans="1:7" ht="12" customHeight="1" x14ac:dyDescent="0.25">
      <c r="A312" s="6" t="s">
        <v>13</v>
      </c>
      <c r="B312" s="2" t="s">
        <v>855</v>
      </c>
      <c r="C312" s="16">
        <v>1</v>
      </c>
      <c r="D312" s="17" t="s">
        <v>211</v>
      </c>
      <c r="E312" s="16"/>
      <c r="F312" s="16">
        <f>ROUND(C312*E312,2)</f>
        <v>0</v>
      </c>
      <c r="G312" s="20">
        <f>F312</f>
        <v>0</v>
      </c>
    </row>
    <row r="313" spans="1:7" x14ac:dyDescent="0.25">
      <c r="B313" s="1"/>
      <c r="C313" s="16"/>
      <c r="E313" s="20"/>
      <c r="F313" s="20"/>
    </row>
    <row r="314" spans="1:7" x14ac:dyDescent="0.25">
      <c r="A314" s="3" t="s">
        <v>40</v>
      </c>
      <c r="B314" s="1" t="s">
        <v>264</v>
      </c>
      <c r="C314" s="20"/>
      <c r="D314" s="22"/>
      <c r="E314" s="20"/>
      <c r="F314" s="20"/>
    </row>
    <row r="315" spans="1:7" ht="12.75" customHeight="1" x14ac:dyDescent="0.25">
      <c r="A315" s="6" t="s">
        <v>13</v>
      </c>
      <c r="B315" s="2" t="s">
        <v>265</v>
      </c>
      <c r="C315" s="16">
        <v>315.82</v>
      </c>
      <c r="D315" s="17" t="s">
        <v>33</v>
      </c>
      <c r="E315" s="16"/>
      <c r="F315" s="16">
        <f>ROUND(C315*E315,2)</f>
        <v>0</v>
      </c>
    </row>
    <row r="316" spans="1:7" ht="12.75" customHeight="1" x14ac:dyDescent="0.25">
      <c r="A316" s="6" t="s">
        <v>16</v>
      </c>
      <c r="B316" s="2" t="s">
        <v>266</v>
      </c>
      <c r="C316" s="16">
        <v>232.58</v>
      </c>
      <c r="D316" s="17" t="s">
        <v>35</v>
      </c>
      <c r="E316" s="16"/>
      <c r="F316" s="16">
        <f>ROUND(C316*E316,2)</f>
        <v>0</v>
      </c>
      <c r="G316" s="20">
        <f>SUM(F315:F316)</f>
        <v>0</v>
      </c>
    </row>
    <row r="317" spans="1:7" ht="12.75" customHeight="1" x14ac:dyDescent="0.25">
      <c r="B317" s="1"/>
      <c r="C317" s="16"/>
      <c r="E317" s="20"/>
      <c r="F317" s="20"/>
    </row>
    <row r="318" spans="1:7" ht="12.75" customHeight="1" x14ac:dyDescent="0.25">
      <c r="A318" s="3" t="s">
        <v>155</v>
      </c>
      <c r="B318" s="1" t="s">
        <v>207</v>
      </c>
      <c r="C318" s="20"/>
      <c r="D318" s="22"/>
      <c r="E318" s="20"/>
      <c r="F318" s="20"/>
    </row>
    <row r="319" spans="1:7" x14ac:dyDescent="0.25">
      <c r="A319" s="6" t="s">
        <v>13</v>
      </c>
      <c r="B319" s="2" t="s">
        <v>267</v>
      </c>
      <c r="C319" s="16">
        <v>20</v>
      </c>
      <c r="D319" s="17" t="s">
        <v>18</v>
      </c>
      <c r="E319" s="16"/>
      <c r="F319" s="16">
        <f>ROUND(C319*E319,2)</f>
        <v>0</v>
      </c>
    </row>
    <row r="320" spans="1:7" x14ac:dyDescent="0.25">
      <c r="A320" s="6" t="s">
        <v>16</v>
      </c>
      <c r="B320" s="2" t="s">
        <v>871</v>
      </c>
      <c r="C320" s="16">
        <v>1</v>
      </c>
      <c r="D320" s="17" t="s">
        <v>211</v>
      </c>
      <c r="E320" s="16"/>
      <c r="F320" s="16">
        <f t="shared" ref="F320:F321" si="9">ROUND(C320*E320,2)</f>
        <v>0</v>
      </c>
    </row>
    <row r="321" spans="1:7" x14ac:dyDescent="0.25">
      <c r="A321" s="6" t="s">
        <v>24</v>
      </c>
      <c r="B321" s="2" t="s">
        <v>872</v>
      </c>
      <c r="C321" s="16">
        <v>3</v>
      </c>
      <c r="D321" s="17" t="s">
        <v>18</v>
      </c>
      <c r="E321" s="16"/>
      <c r="F321" s="16">
        <f t="shared" si="9"/>
        <v>0</v>
      </c>
      <c r="G321" s="20">
        <f>SUM(F319:F321)</f>
        <v>0</v>
      </c>
    </row>
    <row r="322" spans="1:7" x14ac:dyDescent="0.25">
      <c r="A322" s="3" t="s">
        <v>159</v>
      </c>
      <c r="B322" s="1" t="s">
        <v>865</v>
      </c>
      <c r="C322" s="16"/>
      <c r="D322" s="17"/>
      <c r="E322" s="16"/>
      <c r="F322" s="16"/>
    </row>
    <row r="323" spans="1:7" x14ac:dyDescent="0.25">
      <c r="A323" s="6" t="s">
        <v>13</v>
      </c>
      <c r="B323" s="2" t="s">
        <v>870</v>
      </c>
      <c r="C323" s="16">
        <v>218</v>
      </c>
      <c r="D323" s="17" t="s">
        <v>35</v>
      </c>
      <c r="E323" s="16"/>
      <c r="F323" s="16">
        <f>ROUND(C323*E323,2)</f>
        <v>0</v>
      </c>
      <c r="G323" s="20">
        <f>SUM(F323)</f>
        <v>0</v>
      </c>
    </row>
    <row r="324" spans="1:7" x14ac:dyDescent="0.25">
      <c r="B324" s="2"/>
      <c r="C324" s="16"/>
      <c r="D324" s="17"/>
      <c r="E324" s="16"/>
      <c r="F324" s="16"/>
    </row>
    <row r="325" spans="1:7" ht="12.75" customHeight="1" x14ac:dyDescent="0.25">
      <c r="B325" s="1"/>
      <c r="C325" s="16"/>
      <c r="E325" s="20" t="s">
        <v>268</v>
      </c>
      <c r="F325" s="20" t="s">
        <v>28</v>
      </c>
      <c r="G325" s="20">
        <f>SUM(G309:G323)</f>
        <v>0</v>
      </c>
    </row>
    <row r="326" spans="1:7" ht="12.75" customHeight="1" x14ac:dyDescent="0.25">
      <c r="C326" s="23"/>
      <c r="D326" s="23"/>
      <c r="E326" s="23"/>
      <c r="F326" s="23"/>
      <c r="G326" s="25"/>
    </row>
    <row r="327" spans="1:7" ht="12.75" customHeight="1" x14ac:dyDescent="0.25">
      <c r="B327" s="237" t="s">
        <v>269</v>
      </c>
      <c r="C327" s="237"/>
      <c r="D327" s="237"/>
      <c r="E327" s="237"/>
      <c r="F327" s="68" t="s">
        <v>28</v>
      </c>
      <c r="G327" s="68">
        <f>G325+G277+G149+G304</f>
        <v>0</v>
      </c>
    </row>
    <row r="328" spans="1:7" ht="12.75" customHeight="1" x14ac:dyDescent="0.25">
      <c r="B328" s="69" t="s">
        <v>270</v>
      </c>
      <c r="C328" s="69"/>
      <c r="D328" s="69"/>
      <c r="E328" s="69"/>
      <c r="F328" s="69"/>
      <c r="G328" s="69"/>
    </row>
    <row r="329" spans="1:7" ht="12.75" customHeight="1" x14ac:dyDescent="0.25">
      <c r="B329" s="1"/>
      <c r="C329" s="20"/>
      <c r="D329" s="22"/>
      <c r="E329" s="20"/>
      <c r="F329" s="20"/>
    </row>
    <row r="330" spans="1:7" ht="12.75" customHeight="1" x14ac:dyDescent="0.25">
      <c r="B330" s="1" t="s">
        <v>271</v>
      </c>
      <c r="C330" s="20"/>
      <c r="D330" s="22"/>
      <c r="E330" s="20"/>
      <c r="F330" s="20"/>
    </row>
    <row r="331" spans="1:7" ht="12.75" customHeight="1" x14ac:dyDescent="0.25">
      <c r="B331" s="1" t="s">
        <v>30</v>
      </c>
      <c r="C331" s="20"/>
      <c r="D331" s="22"/>
      <c r="E331" s="20"/>
      <c r="F331" s="20"/>
    </row>
    <row r="332" spans="1:7" ht="12.75" customHeight="1" x14ac:dyDescent="0.25">
      <c r="A332" s="3" t="s">
        <v>11</v>
      </c>
      <c r="B332" s="1" t="s">
        <v>12</v>
      </c>
      <c r="C332" s="20"/>
      <c r="D332" s="22"/>
      <c r="E332" s="20"/>
      <c r="F332" s="20"/>
    </row>
    <row r="333" spans="1:7" ht="12.75" customHeight="1" x14ac:dyDescent="0.25">
      <c r="A333" s="6" t="s">
        <v>13</v>
      </c>
      <c r="B333" s="2" t="s">
        <v>272</v>
      </c>
      <c r="C333" s="16">
        <v>1</v>
      </c>
      <c r="D333" s="17" t="s">
        <v>211</v>
      </c>
      <c r="E333" s="16"/>
      <c r="F333" s="16">
        <f>ROUND(C333*E333,2)</f>
        <v>0</v>
      </c>
      <c r="G333" s="20">
        <f>F333</f>
        <v>0</v>
      </c>
    </row>
    <row r="334" spans="1:7" x14ac:dyDescent="0.25">
      <c r="B334" s="8"/>
    </row>
    <row r="335" spans="1:7" ht="12.75" customHeight="1" x14ac:dyDescent="0.25">
      <c r="A335" s="3" t="s">
        <v>19</v>
      </c>
      <c r="B335" s="1" t="s">
        <v>273</v>
      </c>
      <c r="C335" s="20"/>
      <c r="D335" s="22"/>
      <c r="E335" s="20"/>
      <c r="F335" s="20"/>
    </row>
    <row r="336" spans="1:7" ht="12.75" customHeight="1" x14ac:dyDescent="0.25">
      <c r="A336" s="6" t="s">
        <v>13</v>
      </c>
      <c r="B336" s="2" t="s">
        <v>274</v>
      </c>
      <c r="C336" s="16">
        <v>72</v>
      </c>
      <c r="D336" s="17" t="s">
        <v>35</v>
      </c>
      <c r="E336" s="16"/>
      <c r="F336" s="16">
        <f>ROUND(C336*E336,2)</f>
        <v>0</v>
      </c>
    </row>
    <row r="337" spans="1:7" ht="12.75" customHeight="1" x14ac:dyDescent="0.25">
      <c r="A337" s="6" t="s">
        <v>16</v>
      </c>
      <c r="B337" s="2" t="s">
        <v>275</v>
      </c>
      <c r="C337" s="16">
        <v>48</v>
      </c>
      <c r="D337" s="17" t="s">
        <v>35</v>
      </c>
      <c r="E337" s="16"/>
      <c r="F337" s="16">
        <f>ROUND(C337*E337,2)</f>
        <v>0</v>
      </c>
    </row>
    <row r="338" spans="1:7" x14ac:dyDescent="0.25">
      <c r="A338" s="6" t="s">
        <v>24</v>
      </c>
      <c r="B338" s="2" t="s">
        <v>276</v>
      </c>
      <c r="C338" s="16">
        <v>76</v>
      </c>
      <c r="D338" s="17" t="s">
        <v>35</v>
      </c>
      <c r="E338" s="16"/>
      <c r="F338" s="16">
        <f>ROUND(C338*E338,2)</f>
        <v>0</v>
      </c>
      <c r="G338" s="20">
        <f>SUM(F336:F338)</f>
        <v>0</v>
      </c>
    </row>
    <row r="339" spans="1:7" ht="12.75" customHeight="1" x14ac:dyDescent="0.25">
      <c r="B339" s="1"/>
      <c r="C339" s="16"/>
      <c r="E339" s="20"/>
      <c r="F339" s="20"/>
    </row>
    <row r="340" spans="1:7" ht="37.5" customHeight="1" x14ac:dyDescent="0.25">
      <c r="A340" s="3" t="s">
        <v>40</v>
      </c>
      <c r="B340" s="1" t="s">
        <v>277</v>
      </c>
      <c r="C340" s="20"/>
      <c r="D340" s="22"/>
      <c r="E340" s="20"/>
      <c r="F340" s="20"/>
    </row>
    <row r="341" spans="1:7" ht="12.75" customHeight="1" x14ac:dyDescent="0.25">
      <c r="A341" s="6" t="s">
        <v>13</v>
      </c>
      <c r="B341" s="2" t="s">
        <v>278</v>
      </c>
      <c r="C341" s="16">
        <v>2</v>
      </c>
      <c r="D341" s="17" t="s">
        <v>18</v>
      </c>
      <c r="E341" s="16"/>
      <c r="F341" s="16">
        <f t="shared" ref="F341:F350" si="10">ROUND(C341*E341,2)</f>
        <v>0</v>
      </c>
    </row>
    <row r="342" spans="1:7" ht="12.75" customHeight="1" x14ac:dyDescent="0.25">
      <c r="A342" s="6" t="s">
        <v>16</v>
      </c>
      <c r="B342" s="2" t="s">
        <v>279</v>
      </c>
      <c r="C342" s="16">
        <v>2</v>
      </c>
      <c r="D342" s="17" t="s">
        <v>18</v>
      </c>
      <c r="E342" s="16"/>
      <c r="F342" s="16">
        <f t="shared" si="10"/>
        <v>0</v>
      </c>
    </row>
    <row r="343" spans="1:7" ht="12.75" customHeight="1" x14ac:dyDescent="0.25">
      <c r="A343" s="6" t="s">
        <v>24</v>
      </c>
      <c r="B343" s="2" t="s">
        <v>280</v>
      </c>
      <c r="C343" s="16">
        <v>2</v>
      </c>
      <c r="D343" s="17" t="s">
        <v>18</v>
      </c>
      <c r="E343" s="16"/>
      <c r="F343" s="16">
        <f t="shared" si="10"/>
        <v>0</v>
      </c>
    </row>
    <row r="344" spans="1:7" ht="12.75" customHeight="1" x14ac:dyDescent="0.25">
      <c r="A344" s="6" t="s">
        <v>36</v>
      </c>
      <c r="B344" s="2" t="s">
        <v>281</v>
      </c>
      <c r="C344" s="16">
        <v>7</v>
      </c>
      <c r="D344" s="17" t="s">
        <v>18</v>
      </c>
      <c r="E344" s="16"/>
      <c r="F344" s="16">
        <f t="shared" si="10"/>
        <v>0</v>
      </c>
    </row>
    <row r="345" spans="1:7" ht="12.75" customHeight="1" x14ac:dyDescent="0.25">
      <c r="A345" s="6" t="s">
        <v>47</v>
      </c>
      <c r="B345" s="2" t="s">
        <v>282</v>
      </c>
      <c r="C345" s="16">
        <v>2</v>
      </c>
      <c r="D345" s="17" t="s">
        <v>18</v>
      </c>
      <c r="E345" s="16"/>
      <c r="F345" s="16">
        <f t="shared" si="10"/>
        <v>0</v>
      </c>
    </row>
    <row r="346" spans="1:7" ht="12.75" customHeight="1" x14ac:dyDescent="0.25">
      <c r="A346" s="6" t="s">
        <v>49</v>
      </c>
      <c r="B346" s="2" t="s">
        <v>283</v>
      </c>
      <c r="C346" s="16">
        <v>4</v>
      </c>
      <c r="D346" s="17" t="s">
        <v>18</v>
      </c>
      <c r="E346" s="16"/>
      <c r="F346" s="16">
        <f t="shared" si="10"/>
        <v>0</v>
      </c>
    </row>
    <row r="347" spans="1:7" ht="12.75" customHeight="1" x14ac:dyDescent="0.25">
      <c r="A347" s="6" t="s">
        <v>51</v>
      </c>
      <c r="B347" s="2" t="s">
        <v>284</v>
      </c>
      <c r="C347" s="16">
        <v>2</v>
      </c>
      <c r="D347" s="17" t="s">
        <v>18</v>
      </c>
      <c r="E347" s="16"/>
      <c r="F347" s="16">
        <f t="shared" si="10"/>
        <v>0</v>
      </c>
    </row>
    <row r="348" spans="1:7" ht="12.75" customHeight="1" x14ac:dyDescent="0.25">
      <c r="A348" s="6" t="s">
        <v>53</v>
      </c>
      <c r="B348" s="2" t="s">
        <v>285</v>
      </c>
      <c r="C348" s="16">
        <v>19</v>
      </c>
      <c r="D348" s="17" t="s">
        <v>18</v>
      </c>
      <c r="E348" s="16"/>
      <c r="F348" s="16">
        <f t="shared" si="10"/>
        <v>0</v>
      </c>
    </row>
    <row r="349" spans="1:7" ht="12.75" customHeight="1" x14ac:dyDescent="0.25">
      <c r="A349" s="6" t="s">
        <v>55</v>
      </c>
      <c r="B349" s="2" t="s">
        <v>286</v>
      </c>
      <c r="C349" s="16">
        <v>13</v>
      </c>
      <c r="D349" s="17" t="s">
        <v>18</v>
      </c>
      <c r="E349" s="16"/>
      <c r="F349" s="16">
        <f t="shared" si="10"/>
        <v>0</v>
      </c>
    </row>
    <row r="350" spans="1:7" ht="12.75" customHeight="1" x14ac:dyDescent="0.25">
      <c r="A350" s="6" t="s">
        <v>57</v>
      </c>
      <c r="B350" s="2" t="s">
        <v>287</v>
      </c>
      <c r="C350" s="16">
        <v>20</v>
      </c>
      <c r="D350" s="17" t="s">
        <v>18</v>
      </c>
      <c r="E350" s="16"/>
      <c r="F350" s="16">
        <f t="shared" si="10"/>
        <v>0</v>
      </c>
      <c r="G350" s="20">
        <f>SUM(F341:F350)</f>
        <v>0</v>
      </c>
    </row>
    <row r="351" spans="1:7" ht="12.75" customHeight="1" x14ac:dyDescent="0.25">
      <c r="B351" s="1"/>
      <c r="C351" s="16"/>
      <c r="E351" s="20"/>
      <c r="F351" s="20"/>
    </row>
    <row r="352" spans="1:7" ht="12.75" customHeight="1" x14ac:dyDescent="0.25">
      <c r="A352" s="3" t="s">
        <v>155</v>
      </c>
      <c r="B352" s="1" t="s">
        <v>288</v>
      </c>
      <c r="C352" s="20"/>
      <c r="D352" s="22"/>
      <c r="E352" s="20"/>
      <c r="F352" s="20"/>
    </row>
    <row r="353" spans="1:7" ht="12.75" customHeight="1" x14ac:dyDescent="0.25">
      <c r="A353" s="6" t="s">
        <v>13</v>
      </c>
      <c r="B353" s="2" t="s">
        <v>289</v>
      </c>
      <c r="C353" s="16">
        <v>1</v>
      </c>
      <c r="D353" s="17" t="s">
        <v>18</v>
      </c>
      <c r="E353" s="16"/>
      <c r="F353" s="16">
        <f>ROUND(C353*E353,2)</f>
        <v>0</v>
      </c>
    </row>
    <row r="354" spans="1:7" ht="12.75" customHeight="1" x14ac:dyDescent="0.25">
      <c r="A354" s="6" t="s">
        <v>16</v>
      </c>
      <c r="B354" s="2" t="s">
        <v>290</v>
      </c>
      <c r="C354" s="16">
        <v>2</v>
      </c>
      <c r="D354" s="17" t="s">
        <v>18</v>
      </c>
      <c r="E354" s="16"/>
      <c r="F354" s="16">
        <f>ROUND(C354*E354,2)</f>
        <v>0</v>
      </c>
    </row>
    <row r="355" spans="1:7" ht="12.75" customHeight="1" x14ac:dyDescent="0.25">
      <c r="A355" s="6" t="s">
        <v>24</v>
      </c>
      <c r="B355" s="2" t="s">
        <v>291</v>
      </c>
      <c r="C355" s="16">
        <v>3</v>
      </c>
      <c r="D355" s="17" t="s">
        <v>18</v>
      </c>
      <c r="E355" s="16"/>
      <c r="F355" s="16">
        <f>ROUND(C355*E355,2)</f>
        <v>0</v>
      </c>
    </row>
    <row r="356" spans="1:7" ht="12.75" customHeight="1" x14ac:dyDescent="0.25">
      <c r="A356" s="6" t="s">
        <v>36</v>
      </c>
      <c r="B356" s="2" t="s">
        <v>292</v>
      </c>
      <c r="C356" s="16">
        <v>1</v>
      </c>
      <c r="D356" s="17" t="s">
        <v>18</v>
      </c>
      <c r="E356" s="16"/>
      <c r="F356" s="16">
        <f>ROUND(C356*E356,2)</f>
        <v>0</v>
      </c>
      <c r="G356" s="20">
        <f>SUM(F353:F356)</f>
        <v>0</v>
      </c>
    </row>
    <row r="357" spans="1:7" x14ac:dyDescent="0.25">
      <c r="B357" s="1"/>
      <c r="C357" s="16"/>
      <c r="E357" s="20"/>
      <c r="F357" s="20"/>
    </row>
    <row r="358" spans="1:7" ht="45" customHeight="1" x14ac:dyDescent="0.25">
      <c r="A358" s="3" t="s">
        <v>159</v>
      </c>
      <c r="B358" s="1" t="s">
        <v>868</v>
      </c>
      <c r="C358" s="20"/>
      <c r="D358" s="22"/>
      <c r="E358" s="20"/>
      <c r="F358" s="20"/>
    </row>
    <row r="359" spans="1:7" ht="12.75" customHeight="1" x14ac:dyDescent="0.25">
      <c r="A359" s="6" t="s">
        <v>13</v>
      </c>
      <c r="B359" s="2" t="s">
        <v>293</v>
      </c>
      <c r="C359" s="16">
        <v>1</v>
      </c>
      <c r="D359" s="17" t="s">
        <v>294</v>
      </c>
      <c r="E359" s="16"/>
      <c r="F359" s="16">
        <f>ROUND(C359*E359,2)</f>
        <v>0</v>
      </c>
    </row>
    <row r="360" spans="1:7" ht="11.25" customHeight="1" x14ac:dyDescent="0.25">
      <c r="A360" s="6" t="s">
        <v>16</v>
      </c>
      <c r="B360" s="2" t="s">
        <v>295</v>
      </c>
      <c r="C360" s="16">
        <v>1</v>
      </c>
      <c r="D360" s="17" t="s">
        <v>18</v>
      </c>
      <c r="E360" s="16"/>
      <c r="F360" s="16">
        <f>ROUND(C360*E360,2)</f>
        <v>0</v>
      </c>
    </row>
    <row r="361" spans="1:7" x14ac:dyDescent="0.25">
      <c r="A361" s="6" t="s">
        <v>24</v>
      </c>
      <c r="B361" s="2" t="s">
        <v>296</v>
      </c>
      <c r="C361" s="16">
        <v>1</v>
      </c>
      <c r="D361" s="17" t="s">
        <v>294</v>
      </c>
      <c r="E361" s="16"/>
      <c r="F361" s="16">
        <f>ROUND(C361*E361,2)</f>
        <v>0</v>
      </c>
    </row>
    <row r="362" spans="1:7" ht="12.75" customHeight="1" x14ac:dyDescent="0.25">
      <c r="A362" s="6" t="s">
        <v>36</v>
      </c>
      <c r="B362" s="2" t="s">
        <v>297</v>
      </c>
      <c r="C362" s="16">
        <v>2</v>
      </c>
      <c r="D362" s="17" t="s">
        <v>18</v>
      </c>
      <c r="E362" s="16"/>
      <c r="F362" s="16">
        <f>ROUND(C362*E362,2)</f>
        <v>0</v>
      </c>
      <c r="G362" s="20">
        <f>SUM(F359:F362)</f>
        <v>0</v>
      </c>
    </row>
    <row r="363" spans="1:7" ht="12.75" customHeight="1" x14ac:dyDescent="0.25">
      <c r="B363" s="1"/>
      <c r="C363" s="16"/>
      <c r="E363" s="20"/>
      <c r="F363" s="20"/>
    </row>
    <row r="364" spans="1:7" ht="12.75" customHeight="1" x14ac:dyDescent="0.25">
      <c r="A364" s="3" t="s">
        <v>167</v>
      </c>
      <c r="B364" s="1" t="s">
        <v>207</v>
      </c>
      <c r="C364" s="20"/>
      <c r="D364" s="22"/>
      <c r="E364" s="20"/>
      <c r="F364" s="20"/>
    </row>
    <row r="365" spans="1:7" ht="12.75" customHeight="1" x14ac:dyDescent="0.25">
      <c r="A365" s="6" t="s">
        <v>13</v>
      </c>
      <c r="B365" s="2" t="s">
        <v>298</v>
      </c>
      <c r="C365" s="16">
        <v>1</v>
      </c>
      <c r="D365" s="17" t="s">
        <v>211</v>
      </c>
      <c r="E365" s="16"/>
      <c r="F365" s="16">
        <f>ROUND(C365*E365,2)</f>
        <v>0</v>
      </c>
    </row>
    <row r="366" spans="1:7" ht="12.75" customHeight="1" x14ac:dyDescent="0.25">
      <c r="A366" s="6" t="s">
        <v>16</v>
      </c>
      <c r="B366" s="2" t="s">
        <v>299</v>
      </c>
      <c r="C366" s="16">
        <v>1</v>
      </c>
      <c r="D366" s="17" t="s">
        <v>211</v>
      </c>
      <c r="E366" s="16"/>
      <c r="F366" s="16">
        <f>ROUND(C366*E366,2)</f>
        <v>0</v>
      </c>
    </row>
    <row r="367" spans="1:7" ht="12.75" customHeight="1" x14ac:dyDescent="0.25">
      <c r="A367" s="6" t="s">
        <v>24</v>
      </c>
      <c r="B367" s="2" t="s">
        <v>300</v>
      </c>
      <c r="C367" s="16">
        <v>1</v>
      </c>
      <c r="D367" s="17" t="s">
        <v>211</v>
      </c>
      <c r="E367" s="16"/>
      <c r="F367" s="16">
        <f>ROUND(C367*E367,2)</f>
        <v>0</v>
      </c>
    </row>
    <row r="368" spans="1:7" ht="12.75" customHeight="1" x14ac:dyDescent="0.25">
      <c r="A368" s="6" t="s">
        <v>36</v>
      </c>
      <c r="B368" s="2" t="s">
        <v>301</v>
      </c>
      <c r="C368" s="16">
        <v>2</v>
      </c>
      <c r="D368" s="17" t="s">
        <v>18</v>
      </c>
      <c r="E368" s="16"/>
      <c r="F368" s="16">
        <f>ROUND(C368*E368,2)</f>
        <v>0</v>
      </c>
    </row>
    <row r="369" spans="1:7" ht="12.75" customHeight="1" x14ac:dyDescent="0.25">
      <c r="A369" s="6" t="s">
        <v>47</v>
      </c>
      <c r="B369" s="2" t="s">
        <v>302</v>
      </c>
      <c r="C369" s="16">
        <v>1</v>
      </c>
      <c r="D369" s="17" t="s">
        <v>211</v>
      </c>
      <c r="E369" s="16"/>
      <c r="F369" s="16">
        <f>ROUND(C369*E369,2)</f>
        <v>0</v>
      </c>
      <c r="G369" s="20">
        <f>SUM(F365:F369)</f>
        <v>0</v>
      </c>
    </row>
    <row r="370" spans="1:7" ht="12.75" customHeight="1" x14ac:dyDescent="0.25">
      <c r="B370" s="1"/>
      <c r="C370" s="16"/>
      <c r="E370" s="20"/>
      <c r="F370" s="20"/>
    </row>
    <row r="371" spans="1:7" x14ac:dyDescent="0.25">
      <c r="B371" s="1" t="s">
        <v>214</v>
      </c>
      <c r="C371" s="20"/>
      <c r="D371" s="22"/>
      <c r="E371" s="20"/>
      <c r="F371" s="20"/>
    </row>
    <row r="372" spans="1:7" ht="12.75" customHeight="1" x14ac:dyDescent="0.25">
      <c r="A372" s="3" t="s">
        <v>11</v>
      </c>
      <c r="B372" s="1" t="s">
        <v>12</v>
      </c>
      <c r="C372" s="20"/>
      <c r="D372" s="22"/>
      <c r="E372" s="20"/>
      <c r="F372" s="20"/>
    </row>
    <row r="373" spans="1:7" ht="12.75" customHeight="1" x14ac:dyDescent="0.25">
      <c r="A373" s="6" t="s">
        <v>13</v>
      </c>
      <c r="B373" s="2" t="s">
        <v>303</v>
      </c>
      <c r="C373" s="16">
        <v>1</v>
      </c>
      <c r="D373" s="17" t="s">
        <v>211</v>
      </c>
      <c r="E373" s="16"/>
      <c r="F373" s="16">
        <f>ROUND(C373*E373,2)</f>
        <v>0</v>
      </c>
      <c r="G373" s="20">
        <f>F373</f>
        <v>0</v>
      </c>
    </row>
    <row r="374" spans="1:7" ht="12.75" customHeight="1" x14ac:dyDescent="0.25">
      <c r="B374" s="1"/>
      <c r="C374" s="16"/>
      <c r="E374" s="20"/>
      <c r="F374" s="20"/>
    </row>
    <row r="375" spans="1:7" ht="12.75" customHeight="1" x14ac:dyDescent="0.25">
      <c r="A375" s="3" t="s">
        <v>19</v>
      </c>
      <c r="B375" s="1" t="s">
        <v>273</v>
      </c>
      <c r="C375" s="20"/>
      <c r="D375" s="22"/>
      <c r="E375" s="20"/>
      <c r="F375" s="20"/>
    </row>
    <row r="376" spans="1:7" x14ac:dyDescent="0.25">
      <c r="A376" s="6" t="s">
        <v>13</v>
      </c>
      <c r="B376" s="2" t="s">
        <v>304</v>
      </c>
      <c r="C376" s="16">
        <v>64</v>
      </c>
      <c r="D376" s="17" t="s">
        <v>35</v>
      </c>
      <c r="E376" s="16"/>
      <c r="F376" s="16">
        <f>ROUND(C376*E376,2)</f>
        <v>0</v>
      </c>
    </row>
    <row r="377" spans="1:7" ht="12.75" customHeight="1" x14ac:dyDescent="0.25">
      <c r="A377" s="6" t="s">
        <v>16</v>
      </c>
      <c r="B377" s="2" t="s">
        <v>276</v>
      </c>
      <c r="C377" s="16">
        <v>36</v>
      </c>
      <c r="D377" s="17" t="s">
        <v>35</v>
      </c>
      <c r="E377" s="16"/>
      <c r="F377" s="16">
        <f>ROUND(C377*E377,2)</f>
        <v>0</v>
      </c>
      <c r="G377" s="20">
        <f>SUM(F376:F377)</f>
        <v>0</v>
      </c>
    </row>
    <row r="378" spans="1:7" ht="12.75" customHeight="1" x14ac:dyDescent="0.25">
      <c r="B378" s="8"/>
    </row>
    <row r="379" spans="1:7" ht="12.75" customHeight="1" x14ac:dyDescent="0.25">
      <c r="A379" s="3" t="s">
        <v>40</v>
      </c>
      <c r="B379" s="1" t="s">
        <v>277</v>
      </c>
      <c r="C379" s="20"/>
      <c r="D379" s="22"/>
      <c r="E379" s="20"/>
      <c r="F379" s="20"/>
    </row>
    <row r="380" spans="1:7" ht="12.75" customHeight="1" x14ac:dyDescent="0.25">
      <c r="A380" s="6" t="s">
        <v>13</v>
      </c>
      <c r="B380" s="2" t="s">
        <v>278</v>
      </c>
      <c r="C380" s="16">
        <v>2</v>
      </c>
      <c r="D380" s="17" t="s">
        <v>18</v>
      </c>
      <c r="E380" s="16"/>
      <c r="F380" s="16">
        <f t="shared" ref="F380:F387" si="11">ROUND(C380*E380,2)</f>
        <v>0</v>
      </c>
    </row>
    <row r="381" spans="1:7" ht="12.75" customHeight="1" x14ac:dyDescent="0.25">
      <c r="A381" s="6" t="s">
        <v>16</v>
      </c>
      <c r="B381" s="2" t="s">
        <v>305</v>
      </c>
      <c r="C381" s="16">
        <v>2</v>
      </c>
      <c r="D381" s="17" t="s">
        <v>18</v>
      </c>
      <c r="E381" s="16"/>
      <c r="F381" s="16">
        <f t="shared" si="11"/>
        <v>0</v>
      </c>
    </row>
    <row r="382" spans="1:7" ht="12.75" customHeight="1" x14ac:dyDescent="0.25">
      <c r="A382" s="6" t="s">
        <v>24</v>
      </c>
      <c r="B382" s="2" t="s">
        <v>306</v>
      </c>
      <c r="C382" s="16">
        <v>3</v>
      </c>
      <c r="D382" s="17" t="s">
        <v>18</v>
      </c>
      <c r="E382" s="16"/>
      <c r="F382" s="16">
        <f t="shared" si="11"/>
        <v>0</v>
      </c>
    </row>
    <row r="383" spans="1:7" ht="12.75" customHeight="1" x14ac:dyDescent="0.25">
      <c r="A383" s="6" t="s">
        <v>36</v>
      </c>
      <c r="B383" s="2" t="s">
        <v>307</v>
      </c>
      <c r="C383" s="16">
        <v>6</v>
      </c>
      <c r="D383" s="17" t="s">
        <v>18</v>
      </c>
      <c r="E383" s="16"/>
      <c r="F383" s="16">
        <f t="shared" si="11"/>
        <v>0</v>
      </c>
    </row>
    <row r="384" spans="1:7" ht="12.75" customHeight="1" x14ac:dyDescent="0.25">
      <c r="A384" s="6" t="s">
        <v>47</v>
      </c>
      <c r="B384" s="2" t="s">
        <v>283</v>
      </c>
      <c r="C384" s="16">
        <v>7</v>
      </c>
      <c r="D384" s="17" t="s">
        <v>18</v>
      </c>
      <c r="E384" s="16"/>
      <c r="F384" s="16">
        <f t="shared" si="11"/>
        <v>0</v>
      </c>
    </row>
    <row r="385" spans="1:8" ht="12.75" customHeight="1" x14ac:dyDescent="0.25">
      <c r="A385" s="6" t="s">
        <v>49</v>
      </c>
      <c r="B385" s="2" t="s">
        <v>308</v>
      </c>
      <c r="C385" s="16">
        <v>2</v>
      </c>
      <c r="D385" s="17" t="s">
        <v>18</v>
      </c>
      <c r="E385" s="16"/>
      <c r="F385" s="16">
        <f t="shared" si="11"/>
        <v>0</v>
      </c>
    </row>
    <row r="386" spans="1:8" ht="12.75" customHeight="1" x14ac:dyDescent="0.25">
      <c r="A386" s="6" t="s">
        <v>51</v>
      </c>
      <c r="B386" s="2" t="s">
        <v>309</v>
      </c>
      <c r="C386" s="16">
        <v>17</v>
      </c>
      <c r="D386" s="17" t="s">
        <v>18</v>
      </c>
      <c r="E386" s="16"/>
      <c r="F386" s="16">
        <f t="shared" si="11"/>
        <v>0</v>
      </c>
    </row>
    <row r="387" spans="1:8" ht="12.75" customHeight="1" x14ac:dyDescent="0.25">
      <c r="A387" s="6" t="s">
        <v>53</v>
      </c>
      <c r="B387" s="2" t="s">
        <v>286</v>
      </c>
      <c r="C387" s="16">
        <v>10</v>
      </c>
      <c r="D387" s="17" t="s">
        <v>18</v>
      </c>
      <c r="E387" s="16"/>
      <c r="F387" s="16">
        <f t="shared" si="11"/>
        <v>0</v>
      </c>
      <c r="G387" s="20">
        <f>SUM(F380:F387)</f>
        <v>0</v>
      </c>
      <c r="H387" s="18"/>
    </row>
    <row r="388" spans="1:8" ht="12.75" customHeight="1" x14ac:dyDescent="0.25">
      <c r="B388" s="1"/>
      <c r="C388" s="16"/>
      <c r="E388" s="20"/>
      <c r="F388" s="20"/>
    </row>
    <row r="389" spans="1:8" ht="12.75" customHeight="1" x14ac:dyDescent="0.25">
      <c r="A389" s="3" t="s">
        <v>155</v>
      </c>
      <c r="B389" s="1" t="s">
        <v>288</v>
      </c>
      <c r="C389" s="20"/>
      <c r="D389" s="22"/>
      <c r="E389" s="20"/>
      <c r="F389" s="20"/>
    </row>
    <row r="390" spans="1:8" ht="12.75" customHeight="1" x14ac:dyDescent="0.25">
      <c r="A390" s="6" t="s">
        <v>13</v>
      </c>
      <c r="B390" s="2" t="s">
        <v>310</v>
      </c>
      <c r="C390" s="16">
        <v>1</v>
      </c>
      <c r="D390" s="17" t="s">
        <v>18</v>
      </c>
      <c r="E390" s="16"/>
      <c r="F390" s="16">
        <f>ROUND(C390*E390,2)</f>
        <v>0</v>
      </c>
    </row>
    <row r="391" spans="1:8" ht="12.75" customHeight="1" x14ac:dyDescent="0.25">
      <c r="A391" s="6" t="s">
        <v>16</v>
      </c>
      <c r="B391" s="2" t="s">
        <v>290</v>
      </c>
      <c r="C391" s="16">
        <v>1</v>
      </c>
      <c r="D391" s="17" t="s">
        <v>18</v>
      </c>
      <c r="E391" s="16"/>
      <c r="F391" s="16">
        <f>ROUND(C391*E391,2)</f>
        <v>0</v>
      </c>
    </row>
    <row r="392" spans="1:8" ht="12.75" customHeight="1" x14ac:dyDescent="0.25">
      <c r="A392" s="6" t="s">
        <v>24</v>
      </c>
      <c r="B392" s="2" t="s">
        <v>291</v>
      </c>
      <c r="C392" s="16">
        <v>4</v>
      </c>
      <c r="D392" s="17" t="s">
        <v>18</v>
      </c>
      <c r="E392" s="16"/>
      <c r="F392" s="16">
        <f>ROUND(C392*E392,2)</f>
        <v>0</v>
      </c>
      <c r="G392" s="20">
        <f>SUM(F390:F392)</f>
        <v>0</v>
      </c>
    </row>
    <row r="393" spans="1:8" ht="12.75" customHeight="1" x14ac:dyDescent="0.25">
      <c r="B393" s="1"/>
      <c r="C393" s="16"/>
      <c r="E393" s="20"/>
      <c r="F393" s="20"/>
    </row>
    <row r="394" spans="1:8" ht="45" customHeight="1" x14ac:dyDescent="0.25">
      <c r="A394" s="3" t="s">
        <v>159</v>
      </c>
      <c r="B394" s="1" t="s">
        <v>311</v>
      </c>
      <c r="C394" s="20"/>
      <c r="D394" s="22"/>
      <c r="E394" s="20"/>
      <c r="F394" s="20"/>
    </row>
    <row r="395" spans="1:8" ht="12.75" customHeight="1" x14ac:dyDescent="0.25">
      <c r="A395" s="6" t="s">
        <v>13</v>
      </c>
      <c r="B395" s="2" t="s">
        <v>312</v>
      </c>
      <c r="C395" s="16">
        <v>1</v>
      </c>
      <c r="D395" s="17" t="s">
        <v>18</v>
      </c>
      <c r="E395" s="16"/>
      <c r="F395" s="16">
        <f>ROUND(C395*E395,2)</f>
        <v>0</v>
      </c>
    </row>
    <row r="396" spans="1:8" ht="12.75" customHeight="1" x14ac:dyDescent="0.25">
      <c r="A396" s="6" t="s">
        <v>16</v>
      </c>
      <c r="B396" s="2" t="s">
        <v>295</v>
      </c>
      <c r="C396" s="16">
        <v>1</v>
      </c>
      <c r="D396" s="17" t="s">
        <v>18</v>
      </c>
      <c r="E396" s="16"/>
      <c r="F396" s="16">
        <f>ROUND(C396*E396,2)</f>
        <v>0</v>
      </c>
    </row>
    <row r="397" spans="1:8" ht="12.75" customHeight="1" x14ac:dyDescent="0.25">
      <c r="A397" s="6" t="s">
        <v>24</v>
      </c>
      <c r="B397" s="2" t="s">
        <v>297</v>
      </c>
      <c r="C397" s="16">
        <v>4</v>
      </c>
      <c r="D397" s="17" t="s">
        <v>18</v>
      </c>
      <c r="E397" s="16"/>
      <c r="F397" s="16">
        <f>ROUND(C397*E397,2)</f>
        <v>0</v>
      </c>
      <c r="G397" s="20">
        <f>SUM(F395:F397)</f>
        <v>0</v>
      </c>
    </row>
    <row r="398" spans="1:8" ht="12.75" customHeight="1" x14ac:dyDescent="0.25">
      <c r="B398" s="1"/>
      <c r="C398" s="16"/>
      <c r="E398" s="20"/>
      <c r="F398" s="20"/>
    </row>
    <row r="399" spans="1:8" ht="12.75" customHeight="1" x14ac:dyDescent="0.25">
      <c r="A399" s="3" t="s">
        <v>167</v>
      </c>
      <c r="B399" s="1" t="s">
        <v>207</v>
      </c>
      <c r="C399" s="20"/>
      <c r="D399" s="22"/>
      <c r="E399" s="20"/>
      <c r="F399" s="20"/>
    </row>
    <row r="400" spans="1:8" ht="12.75" customHeight="1" x14ac:dyDescent="0.25">
      <c r="A400" s="6" t="s">
        <v>13</v>
      </c>
      <c r="B400" s="2" t="s">
        <v>313</v>
      </c>
      <c r="C400" s="16">
        <v>1</v>
      </c>
      <c r="D400" s="17" t="s">
        <v>211</v>
      </c>
      <c r="E400" s="16"/>
      <c r="F400" s="16">
        <f>ROUND(C400*E400,2)</f>
        <v>0</v>
      </c>
    </row>
    <row r="401" spans="1:7" x14ac:dyDescent="0.25">
      <c r="A401" s="6" t="s">
        <v>16</v>
      </c>
      <c r="B401" s="2" t="s">
        <v>314</v>
      </c>
      <c r="C401" s="16">
        <v>1</v>
      </c>
      <c r="D401" s="17" t="s">
        <v>211</v>
      </c>
      <c r="E401" s="16"/>
      <c r="F401" s="16">
        <f>ROUND(C401*E401,2)</f>
        <v>0</v>
      </c>
    </row>
    <row r="402" spans="1:7" ht="12.75" customHeight="1" x14ac:dyDescent="0.25">
      <c r="A402" s="6" t="s">
        <v>24</v>
      </c>
      <c r="B402" s="2" t="s">
        <v>315</v>
      </c>
      <c r="C402" s="16">
        <v>1</v>
      </c>
      <c r="D402" s="17" t="s">
        <v>211</v>
      </c>
      <c r="E402" s="16"/>
      <c r="F402" s="16">
        <f>ROUND(C402*E402,2)</f>
        <v>0</v>
      </c>
      <c r="G402" s="20">
        <f>SUM(F400:F402)</f>
        <v>0</v>
      </c>
    </row>
    <row r="403" spans="1:7" ht="12.75" customHeight="1" x14ac:dyDescent="0.25">
      <c r="B403" s="1"/>
      <c r="C403" s="16"/>
      <c r="E403" s="20"/>
      <c r="F403" s="20"/>
    </row>
    <row r="404" spans="1:7" ht="12.75" customHeight="1" x14ac:dyDescent="0.25">
      <c r="B404" s="221" t="s">
        <v>853</v>
      </c>
      <c r="C404" s="221"/>
      <c r="D404" s="221"/>
      <c r="E404" s="221"/>
      <c r="F404" s="20" t="s">
        <v>28</v>
      </c>
      <c r="G404" s="20">
        <f>SUM(G333:G402)</f>
        <v>0</v>
      </c>
    </row>
    <row r="405" spans="1:7" x14ac:dyDescent="0.25">
      <c r="B405" s="1"/>
      <c r="C405" s="16"/>
      <c r="E405" s="20"/>
      <c r="F405" s="20"/>
      <c r="G405" s="70"/>
    </row>
    <row r="406" spans="1:7" ht="12.75" customHeight="1" x14ac:dyDescent="0.25">
      <c r="B406" s="1" t="s">
        <v>316</v>
      </c>
      <c r="C406" s="16"/>
      <c r="E406" s="20"/>
      <c r="F406" s="20"/>
      <c r="G406" s="23"/>
    </row>
    <row r="407" spans="1:7" ht="12.75" customHeight="1" x14ac:dyDescent="0.25">
      <c r="B407" s="1"/>
      <c r="C407" s="16"/>
      <c r="E407" s="20"/>
      <c r="F407" s="20"/>
    </row>
    <row r="408" spans="1:7" ht="12.75" customHeight="1" x14ac:dyDescent="0.25">
      <c r="B408" s="1" t="s">
        <v>30</v>
      </c>
      <c r="C408" s="20"/>
      <c r="D408" s="22"/>
      <c r="E408" s="20"/>
      <c r="F408" s="20"/>
    </row>
    <row r="409" spans="1:7" ht="12.75" customHeight="1" x14ac:dyDescent="0.25">
      <c r="A409" s="3" t="s">
        <v>11</v>
      </c>
      <c r="B409" s="1" t="s">
        <v>12</v>
      </c>
      <c r="C409" s="20"/>
      <c r="D409" s="22"/>
      <c r="E409" s="20"/>
      <c r="F409" s="20"/>
    </row>
    <row r="410" spans="1:7" ht="12.75" customHeight="1" x14ac:dyDescent="0.25">
      <c r="A410" s="6" t="s">
        <v>13</v>
      </c>
      <c r="B410" s="2" t="s">
        <v>317</v>
      </c>
      <c r="C410" s="16">
        <v>1</v>
      </c>
      <c r="D410" s="17" t="s">
        <v>211</v>
      </c>
      <c r="E410" s="16"/>
      <c r="F410" s="16">
        <f>ROUND(C410*E410,2)</f>
        <v>0</v>
      </c>
      <c r="G410" s="20">
        <f>F410</f>
        <v>0</v>
      </c>
    </row>
    <row r="411" spans="1:7" ht="12.75" customHeight="1" x14ac:dyDescent="0.25">
      <c r="B411" s="1"/>
      <c r="C411" s="16"/>
      <c r="E411" s="20"/>
      <c r="F411" s="20"/>
    </row>
    <row r="412" spans="1:7" ht="12.75" customHeight="1" x14ac:dyDescent="0.25">
      <c r="A412" s="3" t="s">
        <v>19</v>
      </c>
      <c r="B412" s="1" t="s">
        <v>318</v>
      </c>
      <c r="C412" s="20"/>
      <c r="D412" s="22"/>
      <c r="E412" s="20"/>
      <c r="F412" s="20"/>
    </row>
    <row r="413" spans="1:7" ht="12.75" customHeight="1" x14ac:dyDescent="0.25">
      <c r="A413" s="6" t="s">
        <v>13</v>
      </c>
      <c r="B413" s="2" t="s">
        <v>319</v>
      </c>
      <c r="C413" s="16">
        <v>17.55</v>
      </c>
      <c r="D413" s="17" t="s">
        <v>35</v>
      </c>
      <c r="E413" s="16"/>
      <c r="F413" s="16">
        <f>ROUND(C413*E413,2)</f>
        <v>0</v>
      </c>
    </row>
    <row r="414" spans="1:7" ht="12.75" customHeight="1" x14ac:dyDescent="0.25">
      <c r="A414" s="6" t="s">
        <v>16</v>
      </c>
      <c r="B414" s="2" t="s">
        <v>320</v>
      </c>
      <c r="C414" s="16">
        <v>35.1</v>
      </c>
      <c r="D414" s="17" t="s">
        <v>35</v>
      </c>
      <c r="E414" s="16"/>
      <c r="F414" s="16">
        <f>ROUND(C414*E414,2)</f>
        <v>0</v>
      </c>
    </row>
    <row r="415" spans="1:7" ht="12.75" customHeight="1" x14ac:dyDescent="0.25">
      <c r="A415" s="6" t="s">
        <v>24</v>
      </c>
      <c r="B415" s="2" t="s">
        <v>321</v>
      </c>
      <c r="C415" s="16">
        <v>116</v>
      </c>
      <c r="D415" s="17" t="s">
        <v>35</v>
      </c>
      <c r="E415" s="16"/>
      <c r="F415" s="16">
        <f>ROUND(C415*E415,2)</f>
        <v>0</v>
      </c>
    </row>
    <row r="416" spans="1:7" ht="12.75" customHeight="1" x14ac:dyDescent="0.25">
      <c r="A416" s="6" t="s">
        <v>36</v>
      </c>
      <c r="B416" s="2" t="s">
        <v>322</v>
      </c>
      <c r="C416" s="16">
        <v>87</v>
      </c>
      <c r="D416" s="17" t="s">
        <v>35</v>
      </c>
      <c r="E416" s="16"/>
      <c r="F416" s="16">
        <f>ROUND(C416*E416,2)</f>
        <v>0</v>
      </c>
    </row>
    <row r="417" spans="1:7" ht="12.75" customHeight="1" x14ac:dyDescent="0.25">
      <c r="A417" s="6" t="s">
        <v>47</v>
      </c>
      <c r="B417" s="2" t="s">
        <v>323</v>
      </c>
      <c r="C417" s="16">
        <v>40.950000000000003</v>
      </c>
      <c r="D417" s="17" t="s">
        <v>35</v>
      </c>
      <c r="E417" s="16"/>
      <c r="F417" s="16">
        <f>ROUND(C417*E417,2)</f>
        <v>0</v>
      </c>
      <c r="G417" s="20">
        <f>SUM(F413:F417)</f>
        <v>0</v>
      </c>
    </row>
    <row r="418" spans="1:7" ht="12.75" customHeight="1" x14ac:dyDescent="0.25">
      <c r="B418" s="1"/>
      <c r="C418" s="16"/>
      <c r="E418" s="20"/>
      <c r="F418" s="20"/>
    </row>
    <row r="419" spans="1:7" ht="12.75" customHeight="1" x14ac:dyDescent="0.25">
      <c r="A419" s="3" t="s">
        <v>19</v>
      </c>
      <c r="B419" s="1" t="s">
        <v>324</v>
      </c>
      <c r="C419" s="20"/>
      <c r="D419" s="22"/>
      <c r="E419" s="20"/>
      <c r="F419" s="20"/>
    </row>
    <row r="420" spans="1:7" ht="12.75" customHeight="1" x14ac:dyDescent="0.25">
      <c r="A420" s="6" t="s">
        <v>13</v>
      </c>
      <c r="B420" s="2" t="s">
        <v>325</v>
      </c>
      <c r="C420" s="16">
        <v>10</v>
      </c>
      <c r="D420" s="17" t="s">
        <v>18</v>
      </c>
      <c r="E420" s="16"/>
      <c r="F420" s="16">
        <f>ROUND(C420*E420,2)</f>
        <v>0</v>
      </c>
    </row>
    <row r="421" spans="1:7" ht="13.5" customHeight="1" x14ac:dyDescent="0.25">
      <c r="A421" s="6" t="s">
        <v>16</v>
      </c>
      <c r="B421" s="2" t="s">
        <v>326</v>
      </c>
      <c r="C421" s="16">
        <v>10</v>
      </c>
      <c r="D421" s="17" t="s">
        <v>18</v>
      </c>
      <c r="E421" s="16"/>
      <c r="F421" s="16">
        <f>ROUND(C421*E421,2)</f>
        <v>0</v>
      </c>
      <c r="G421" s="20">
        <f>SUM(F420:F421)</f>
        <v>0</v>
      </c>
    </row>
    <row r="422" spans="1:7" ht="13.5" customHeight="1" x14ac:dyDescent="0.25">
      <c r="B422" s="1"/>
      <c r="C422" s="16"/>
      <c r="E422" s="20"/>
      <c r="F422" s="20"/>
    </row>
    <row r="423" spans="1:7" ht="13.5" customHeight="1" x14ac:dyDescent="0.25">
      <c r="A423" s="3" t="s">
        <v>40</v>
      </c>
      <c r="B423" s="1" t="s">
        <v>327</v>
      </c>
      <c r="C423" s="20"/>
      <c r="D423" s="22"/>
      <c r="E423" s="20"/>
      <c r="F423" s="20"/>
    </row>
    <row r="424" spans="1:7" ht="12.75" customHeight="1" x14ac:dyDescent="0.25">
      <c r="A424" s="6" t="s">
        <v>13</v>
      </c>
      <c r="B424" s="2" t="s">
        <v>328</v>
      </c>
      <c r="C424" s="16">
        <v>1</v>
      </c>
      <c r="D424" s="17" t="s">
        <v>294</v>
      </c>
      <c r="E424" s="16"/>
      <c r="F424" s="16">
        <f>ROUND(C424*E424,2)</f>
        <v>0</v>
      </c>
    </row>
    <row r="425" spans="1:7" ht="12.75" customHeight="1" x14ac:dyDescent="0.25">
      <c r="A425" s="6" t="s">
        <v>16</v>
      </c>
      <c r="B425" s="2" t="s">
        <v>329</v>
      </c>
      <c r="C425" s="16">
        <v>1</v>
      </c>
      <c r="D425" s="17" t="s">
        <v>294</v>
      </c>
      <c r="E425" s="16"/>
      <c r="F425" s="16">
        <f>ROUND(C425*E425,2)</f>
        <v>0</v>
      </c>
      <c r="G425" s="20">
        <f>SUM(F424:F425)</f>
        <v>0</v>
      </c>
    </row>
    <row r="426" spans="1:7" x14ac:dyDescent="0.25">
      <c r="B426" s="1"/>
      <c r="C426" s="16"/>
      <c r="E426" s="20"/>
      <c r="F426" s="20"/>
    </row>
    <row r="427" spans="1:7" ht="12.75" customHeight="1" x14ac:dyDescent="0.25">
      <c r="A427" s="3" t="s">
        <v>155</v>
      </c>
      <c r="B427" s="1" t="s">
        <v>330</v>
      </c>
      <c r="C427" s="20"/>
      <c r="D427" s="22"/>
      <c r="E427" s="20"/>
      <c r="F427" s="20"/>
    </row>
    <row r="428" spans="1:7" ht="12.75" customHeight="1" x14ac:dyDescent="0.25">
      <c r="A428" s="6" t="s">
        <v>13</v>
      </c>
      <c r="B428" s="2" t="s">
        <v>331</v>
      </c>
      <c r="C428" s="16">
        <v>10</v>
      </c>
      <c r="D428" s="17" t="s">
        <v>18</v>
      </c>
      <c r="E428" s="16"/>
      <c r="F428" s="16">
        <f t="shared" ref="F428:F433" si="12">ROUND(C428*E428,2)</f>
        <v>0</v>
      </c>
    </row>
    <row r="429" spans="1:7" ht="12.75" customHeight="1" x14ac:dyDescent="0.25">
      <c r="A429" s="6" t="s">
        <v>16</v>
      </c>
      <c r="B429" s="2" t="s">
        <v>332</v>
      </c>
      <c r="C429" s="16">
        <v>3</v>
      </c>
      <c r="D429" s="17" t="s">
        <v>18</v>
      </c>
      <c r="E429" s="16"/>
      <c r="F429" s="16">
        <f t="shared" si="12"/>
        <v>0</v>
      </c>
    </row>
    <row r="430" spans="1:7" x14ac:dyDescent="0.25">
      <c r="A430" s="6" t="s">
        <v>24</v>
      </c>
      <c r="B430" s="2" t="s">
        <v>333</v>
      </c>
      <c r="C430" s="16">
        <v>1</v>
      </c>
      <c r="D430" s="17" t="s">
        <v>18</v>
      </c>
      <c r="E430" s="16"/>
      <c r="F430" s="16">
        <f t="shared" si="12"/>
        <v>0</v>
      </c>
    </row>
    <row r="431" spans="1:7" ht="12.75" customHeight="1" x14ac:dyDescent="0.25">
      <c r="A431" s="6" t="s">
        <v>36</v>
      </c>
      <c r="B431" s="2" t="s">
        <v>334</v>
      </c>
      <c r="C431" s="16">
        <v>3</v>
      </c>
      <c r="D431" s="17" t="s">
        <v>18</v>
      </c>
      <c r="E431" s="16"/>
      <c r="F431" s="16">
        <f t="shared" si="12"/>
        <v>0</v>
      </c>
    </row>
    <row r="432" spans="1:7" ht="12.75" customHeight="1" x14ac:dyDescent="0.25">
      <c r="A432" s="6" t="s">
        <v>47</v>
      </c>
      <c r="B432" s="2" t="s">
        <v>335</v>
      </c>
      <c r="C432" s="16">
        <v>1</v>
      </c>
      <c r="D432" s="17" t="s">
        <v>18</v>
      </c>
      <c r="E432" s="16"/>
      <c r="F432" s="16">
        <f t="shared" si="12"/>
        <v>0</v>
      </c>
    </row>
    <row r="433" spans="1:7" ht="12.75" customHeight="1" x14ac:dyDescent="0.25">
      <c r="A433" s="6" t="s">
        <v>49</v>
      </c>
      <c r="B433" s="2" t="s">
        <v>336</v>
      </c>
      <c r="C433" s="16">
        <v>1</v>
      </c>
      <c r="D433" s="17" t="s">
        <v>18</v>
      </c>
      <c r="E433" s="16"/>
      <c r="F433" s="16">
        <f t="shared" si="12"/>
        <v>0</v>
      </c>
      <c r="G433" s="20">
        <f>SUM(F428:F433)</f>
        <v>0</v>
      </c>
    </row>
    <row r="434" spans="1:7" x14ac:dyDescent="0.25">
      <c r="B434" s="1"/>
      <c r="C434" s="16"/>
      <c r="E434" s="20"/>
      <c r="F434" s="20"/>
    </row>
    <row r="435" spans="1:7" ht="12.75" customHeight="1" x14ac:dyDescent="0.25">
      <c r="A435" s="3" t="s">
        <v>159</v>
      </c>
      <c r="B435" s="1" t="s">
        <v>207</v>
      </c>
      <c r="C435" s="20"/>
      <c r="D435" s="22"/>
      <c r="E435" s="20"/>
      <c r="F435" s="20"/>
    </row>
    <row r="436" spans="1:7" ht="12.75" customHeight="1" x14ac:dyDescent="0.25">
      <c r="A436" s="6" t="s">
        <v>13</v>
      </c>
      <c r="B436" s="2" t="s">
        <v>337</v>
      </c>
      <c r="C436" s="16">
        <v>1</v>
      </c>
      <c r="D436" s="17" t="s">
        <v>211</v>
      </c>
      <c r="E436" s="16"/>
      <c r="F436" s="16">
        <f>ROUND(C436*E436,2)</f>
        <v>0</v>
      </c>
    </row>
    <row r="437" spans="1:7" ht="12.75" customHeight="1" x14ac:dyDescent="0.25">
      <c r="A437" s="6" t="s">
        <v>16</v>
      </c>
      <c r="B437" s="2" t="s">
        <v>338</v>
      </c>
      <c r="C437" s="16">
        <v>1</v>
      </c>
      <c r="D437" s="17" t="s">
        <v>211</v>
      </c>
      <c r="E437" s="16"/>
      <c r="F437" s="16">
        <f>ROUND(C437*E437,2)</f>
        <v>0</v>
      </c>
    </row>
    <row r="438" spans="1:7" ht="13.5" customHeight="1" x14ac:dyDescent="0.25">
      <c r="A438" s="6" t="s">
        <v>24</v>
      </c>
      <c r="B438" s="2" t="s">
        <v>339</v>
      </c>
      <c r="C438" s="16">
        <v>1</v>
      </c>
      <c r="D438" s="17" t="s">
        <v>211</v>
      </c>
      <c r="E438" s="16"/>
      <c r="F438" s="16">
        <f>ROUND(C438*E438,2)</f>
        <v>0</v>
      </c>
      <c r="G438" s="20">
        <f>SUM(F436:F438)</f>
        <v>0</v>
      </c>
    </row>
    <row r="439" spans="1:7" ht="12.75" customHeight="1" x14ac:dyDescent="0.25">
      <c r="B439" s="8"/>
    </row>
    <row r="440" spans="1:7" ht="12.75" customHeight="1" x14ac:dyDescent="0.25">
      <c r="B440" s="1" t="s">
        <v>340</v>
      </c>
      <c r="C440" s="20"/>
      <c r="D440" s="22"/>
      <c r="E440" s="20"/>
      <c r="F440" s="20"/>
    </row>
    <row r="441" spans="1:7" ht="12.95" customHeight="1" x14ac:dyDescent="0.25">
      <c r="A441" s="3" t="s">
        <v>11</v>
      </c>
      <c r="B441" s="1" t="s">
        <v>12</v>
      </c>
      <c r="C441" s="20"/>
      <c r="D441" s="22"/>
      <c r="E441" s="20"/>
      <c r="F441" s="20"/>
    </row>
    <row r="442" spans="1:7" ht="12.75" customHeight="1" x14ac:dyDescent="0.25">
      <c r="A442" s="6" t="s">
        <v>13</v>
      </c>
      <c r="B442" s="2" t="s">
        <v>341</v>
      </c>
      <c r="C442" s="16">
        <v>1</v>
      </c>
      <c r="D442" s="17" t="s">
        <v>211</v>
      </c>
      <c r="E442" s="16"/>
      <c r="F442" s="16">
        <f>ROUND(C442*E442,2)</f>
        <v>0</v>
      </c>
      <c r="G442" s="20">
        <f>F442</f>
        <v>0</v>
      </c>
    </row>
    <row r="443" spans="1:7" ht="12.75" customHeight="1" x14ac:dyDescent="0.25">
      <c r="B443" s="1"/>
      <c r="C443" s="16"/>
      <c r="E443" s="20"/>
      <c r="F443" s="20"/>
    </row>
    <row r="444" spans="1:7" ht="12.75" customHeight="1" x14ac:dyDescent="0.25">
      <c r="A444" s="3" t="s">
        <v>19</v>
      </c>
      <c r="B444" s="1" t="s">
        <v>318</v>
      </c>
      <c r="C444" s="20"/>
      <c r="D444" s="22"/>
      <c r="E444" s="20"/>
      <c r="F444" s="20"/>
    </row>
    <row r="445" spans="1:7" ht="12.75" customHeight="1" x14ac:dyDescent="0.25">
      <c r="A445" s="6" t="s">
        <v>13</v>
      </c>
      <c r="B445" s="2" t="s">
        <v>342</v>
      </c>
      <c r="C445" s="16">
        <v>23.2</v>
      </c>
      <c r="D445" s="17" t="s">
        <v>35</v>
      </c>
      <c r="E445" s="16"/>
      <c r="F445" s="16">
        <f>ROUND(C445*E445,2)</f>
        <v>0</v>
      </c>
    </row>
    <row r="446" spans="1:7" ht="12.75" customHeight="1" x14ac:dyDescent="0.25">
      <c r="A446" s="6" t="s">
        <v>16</v>
      </c>
      <c r="B446" s="2" t="s">
        <v>323</v>
      </c>
      <c r="C446" s="16">
        <v>69.599999999999994</v>
      </c>
      <c r="D446" s="17" t="s">
        <v>35</v>
      </c>
      <c r="E446" s="16"/>
      <c r="F446" s="16">
        <f>ROUND(C446*E446,2)</f>
        <v>0</v>
      </c>
      <c r="G446" s="20">
        <f>SUM(F445:F446)</f>
        <v>0</v>
      </c>
    </row>
    <row r="447" spans="1:7" ht="12.75" customHeight="1" x14ac:dyDescent="0.25">
      <c r="B447" s="1"/>
      <c r="C447" s="16"/>
      <c r="E447" s="20"/>
      <c r="F447" s="20"/>
    </row>
    <row r="448" spans="1:7" ht="12.75" customHeight="1" x14ac:dyDescent="0.25">
      <c r="A448" s="3" t="s">
        <v>40</v>
      </c>
      <c r="B448" s="1" t="s">
        <v>324</v>
      </c>
      <c r="C448" s="20"/>
      <c r="D448" s="22"/>
      <c r="E448" s="20"/>
      <c r="F448" s="20"/>
    </row>
    <row r="449" spans="1:7" ht="17.25" customHeight="1" x14ac:dyDescent="0.25">
      <c r="A449" s="6" t="s">
        <v>13</v>
      </c>
      <c r="B449" s="2" t="s">
        <v>325</v>
      </c>
      <c r="C449" s="16">
        <v>6</v>
      </c>
      <c r="D449" s="17" t="s">
        <v>18</v>
      </c>
      <c r="E449" s="16"/>
      <c r="F449" s="16">
        <f>ROUND(C449*E449,2)</f>
        <v>0</v>
      </c>
    </row>
    <row r="450" spans="1:7" ht="12.75" customHeight="1" x14ac:dyDescent="0.25">
      <c r="A450" s="6" t="s">
        <v>16</v>
      </c>
      <c r="B450" s="2" t="s">
        <v>326</v>
      </c>
      <c r="C450" s="16">
        <v>15</v>
      </c>
      <c r="D450" s="17" t="s">
        <v>18</v>
      </c>
      <c r="E450" s="16"/>
      <c r="F450" s="16">
        <f>ROUND(C450*E450,2)</f>
        <v>0</v>
      </c>
      <c r="G450" s="20">
        <f>SUM(F449:F450)</f>
        <v>0</v>
      </c>
    </row>
    <row r="451" spans="1:7" ht="12.75" customHeight="1" x14ac:dyDescent="0.25">
      <c r="B451" s="1"/>
      <c r="C451" s="16"/>
      <c r="E451" s="20"/>
      <c r="F451" s="20"/>
    </row>
    <row r="452" spans="1:7" ht="12.75" customHeight="1" x14ac:dyDescent="0.25">
      <c r="A452" s="3" t="s">
        <v>155</v>
      </c>
      <c r="B452" s="1" t="s">
        <v>327</v>
      </c>
      <c r="C452" s="20"/>
      <c r="D452" s="22"/>
      <c r="E452" s="20"/>
      <c r="F452" s="20"/>
    </row>
    <row r="453" spans="1:7" ht="12.75" customHeight="1" x14ac:dyDescent="0.25">
      <c r="A453" s="6" t="s">
        <v>13</v>
      </c>
      <c r="B453" s="2" t="s">
        <v>328</v>
      </c>
      <c r="C453" s="16">
        <v>1</v>
      </c>
      <c r="D453" s="17" t="s">
        <v>294</v>
      </c>
      <c r="E453" s="16"/>
      <c r="F453" s="16">
        <f>ROUND(C453*E453,2)</f>
        <v>0</v>
      </c>
    </row>
    <row r="454" spans="1:7" x14ac:dyDescent="0.25">
      <c r="A454" s="6" t="s">
        <v>16</v>
      </c>
      <c r="B454" s="2" t="s">
        <v>329</v>
      </c>
      <c r="C454" s="16">
        <v>2</v>
      </c>
      <c r="D454" s="17" t="s">
        <v>294</v>
      </c>
      <c r="E454" s="16"/>
      <c r="F454" s="16">
        <f>ROUND(C454*E454,2)</f>
        <v>0</v>
      </c>
    </row>
    <row r="455" spans="1:7" ht="12.75" customHeight="1" x14ac:dyDescent="0.25">
      <c r="A455" s="6" t="s">
        <v>24</v>
      </c>
      <c r="B455" s="2" t="s">
        <v>343</v>
      </c>
      <c r="C455" s="16">
        <v>1</v>
      </c>
      <c r="D455" s="17" t="s">
        <v>294</v>
      </c>
      <c r="E455" s="16"/>
      <c r="F455" s="16">
        <f>ROUND(C455*E455,2)</f>
        <v>0</v>
      </c>
      <c r="G455" s="20">
        <f>SUM(F453:F455)</f>
        <v>0</v>
      </c>
    </row>
    <row r="456" spans="1:7" ht="12.75" customHeight="1" x14ac:dyDescent="0.25">
      <c r="B456" s="1"/>
      <c r="C456" s="16"/>
      <c r="E456" s="20"/>
      <c r="F456" s="20"/>
    </row>
    <row r="457" spans="1:7" ht="12.75" customHeight="1" x14ac:dyDescent="0.25">
      <c r="A457" s="3" t="s">
        <v>159</v>
      </c>
      <c r="B457" s="1" t="s">
        <v>330</v>
      </c>
      <c r="C457" s="20"/>
      <c r="D457" s="22"/>
      <c r="E457" s="20"/>
      <c r="F457" s="20"/>
    </row>
    <row r="458" spans="1:7" ht="12.75" customHeight="1" x14ac:dyDescent="0.25">
      <c r="A458" s="6" t="s">
        <v>13</v>
      </c>
      <c r="B458" s="2" t="s">
        <v>332</v>
      </c>
      <c r="C458" s="16">
        <v>2</v>
      </c>
      <c r="D458" s="17" t="s">
        <v>18</v>
      </c>
      <c r="E458" s="16"/>
      <c r="F458" s="16">
        <f>ROUND(C458*E458,2)</f>
        <v>0</v>
      </c>
      <c r="G458" s="20">
        <f>F458</f>
        <v>0</v>
      </c>
    </row>
    <row r="459" spans="1:7" ht="12.75" customHeight="1" x14ac:dyDescent="0.25">
      <c r="B459" s="1"/>
      <c r="C459" s="16"/>
      <c r="E459" s="20"/>
      <c r="F459" s="20"/>
    </row>
    <row r="460" spans="1:7" ht="12.75" customHeight="1" x14ac:dyDescent="0.25">
      <c r="A460" s="3" t="s">
        <v>167</v>
      </c>
      <c r="B460" s="1" t="s">
        <v>207</v>
      </c>
      <c r="C460" s="20"/>
      <c r="D460" s="22"/>
      <c r="E460" s="20"/>
      <c r="F460" s="20"/>
    </row>
    <row r="461" spans="1:7" x14ac:dyDescent="0.25">
      <c r="A461" s="6" t="s">
        <v>13</v>
      </c>
      <c r="B461" s="2" t="s">
        <v>344</v>
      </c>
      <c r="C461" s="16">
        <v>1</v>
      </c>
      <c r="D461" s="17" t="s">
        <v>211</v>
      </c>
      <c r="E461" s="16"/>
      <c r="F461" s="16">
        <f>ROUND(C461*E461,2)</f>
        <v>0</v>
      </c>
    </row>
    <row r="462" spans="1:7" ht="12.75" customHeight="1" x14ac:dyDescent="0.25">
      <c r="A462" s="6" t="s">
        <v>16</v>
      </c>
      <c r="B462" s="2" t="s">
        <v>345</v>
      </c>
      <c r="C462" s="16">
        <v>1</v>
      </c>
      <c r="D462" s="17" t="s">
        <v>211</v>
      </c>
      <c r="E462" s="16"/>
      <c r="F462" s="16">
        <f>ROUND(C462*E462,2)</f>
        <v>0</v>
      </c>
    </row>
    <row r="463" spans="1:7" ht="12.75" customHeight="1" x14ac:dyDescent="0.25">
      <c r="A463" s="6" t="s">
        <v>24</v>
      </c>
      <c r="B463" s="2" t="s">
        <v>346</v>
      </c>
      <c r="C463" s="16">
        <v>1</v>
      </c>
      <c r="D463" s="17" t="s">
        <v>211</v>
      </c>
      <c r="E463" s="16"/>
      <c r="F463" s="16">
        <f>ROUND(C463*E463,2)</f>
        <v>0</v>
      </c>
      <c r="G463" s="20">
        <f>SUM(F461:F463)</f>
        <v>0</v>
      </c>
    </row>
    <row r="464" spans="1:7" ht="12.75" customHeight="1" x14ac:dyDescent="0.25">
      <c r="B464" s="2"/>
      <c r="C464" s="16"/>
      <c r="D464" s="17"/>
      <c r="E464" s="16"/>
      <c r="F464" s="16"/>
    </row>
    <row r="465" spans="1:7" ht="13.5" customHeight="1" x14ac:dyDescent="0.25">
      <c r="B465" s="221" t="s">
        <v>852</v>
      </c>
      <c r="C465" s="221"/>
      <c r="D465" s="221"/>
      <c r="E465" s="221"/>
      <c r="F465" s="20" t="s">
        <v>28</v>
      </c>
      <c r="G465" s="20">
        <f>SUM(G410:G463)</f>
        <v>0</v>
      </c>
    </row>
    <row r="466" spans="1:7" ht="12.75" customHeight="1" x14ac:dyDescent="0.25">
      <c r="B466" s="15" t="s">
        <v>347</v>
      </c>
      <c r="C466" s="20"/>
      <c r="D466" s="22"/>
      <c r="E466" s="20"/>
      <c r="F466" s="20"/>
    </row>
    <row r="467" spans="1:7" ht="12.75" customHeight="1" x14ac:dyDescent="0.25">
      <c r="B467" s="1" t="s">
        <v>30</v>
      </c>
      <c r="C467" s="20"/>
      <c r="D467" s="22"/>
      <c r="E467" s="20"/>
      <c r="F467" s="20"/>
    </row>
    <row r="468" spans="1:7" ht="12.75" customHeight="1" x14ac:dyDescent="0.25">
      <c r="A468" s="3" t="s">
        <v>11</v>
      </c>
      <c r="B468" s="1" t="s">
        <v>12</v>
      </c>
      <c r="C468" s="20"/>
      <c r="D468" s="22"/>
      <c r="E468" s="20"/>
      <c r="F468" s="20"/>
    </row>
    <row r="469" spans="1:7" ht="12.75" customHeight="1" x14ac:dyDescent="0.25">
      <c r="A469" s="6" t="s">
        <v>13</v>
      </c>
      <c r="B469" s="2" t="s">
        <v>348</v>
      </c>
      <c r="C469" s="16">
        <v>1</v>
      </c>
      <c r="D469" s="17" t="s">
        <v>211</v>
      </c>
      <c r="E469" s="16"/>
      <c r="F469" s="16">
        <f>ROUND(C469*E469,2)</f>
        <v>0</v>
      </c>
      <c r="G469" s="20">
        <f>F469</f>
        <v>0</v>
      </c>
    </row>
    <row r="470" spans="1:7" ht="12.75" customHeight="1" x14ac:dyDescent="0.25">
      <c r="B470" s="1"/>
      <c r="C470" s="16"/>
      <c r="E470" s="20"/>
      <c r="F470" s="20"/>
    </row>
    <row r="471" spans="1:7" ht="12.75" customHeight="1" x14ac:dyDescent="0.25">
      <c r="A471" s="3" t="s">
        <v>19</v>
      </c>
      <c r="B471" s="1" t="s">
        <v>349</v>
      </c>
      <c r="C471" s="20"/>
      <c r="D471" s="22"/>
      <c r="E471" s="20"/>
      <c r="F471" s="20"/>
    </row>
    <row r="472" spans="1:7" ht="12.75" customHeight="1" x14ac:dyDescent="0.25">
      <c r="A472" s="6" t="s">
        <v>13</v>
      </c>
      <c r="B472" s="2" t="s">
        <v>350</v>
      </c>
      <c r="C472" s="16">
        <v>12</v>
      </c>
      <c r="D472" s="17" t="s">
        <v>35</v>
      </c>
      <c r="E472" s="16"/>
      <c r="F472" s="16">
        <f>ROUND(C472*E472,2)</f>
        <v>0</v>
      </c>
    </row>
    <row r="473" spans="1:7" ht="12.75" customHeight="1" x14ac:dyDescent="0.25">
      <c r="A473" s="6" t="s">
        <v>16</v>
      </c>
      <c r="B473" s="2" t="s">
        <v>351</v>
      </c>
      <c r="C473" s="16">
        <v>60</v>
      </c>
      <c r="D473" s="17" t="s">
        <v>35</v>
      </c>
      <c r="E473" s="16"/>
      <c r="F473" s="16">
        <f>ROUND(C473*E473,2)</f>
        <v>0</v>
      </c>
    </row>
    <row r="474" spans="1:7" ht="12.75" customHeight="1" x14ac:dyDescent="0.25">
      <c r="A474" s="6" t="s">
        <v>24</v>
      </c>
      <c r="B474" s="2" t="s">
        <v>352</v>
      </c>
      <c r="C474" s="16">
        <v>240</v>
      </c>
      <c r="D474" s="17" t="s">
        <v>35</v>
      </c>
      <c r="E474" s="16"/>
      <c r="F474" s="16">
        <f>ROUND(C474*E474,2)</f>
        <v>0</v>
      </c>
    </row>
    <row r="475" spans="1:7" ht="12.75" customHeight="1" x14ac:dyDescent="0.25">
      <c r="A475" s="6" t="s">
        <v>36</v>
      </c>
      <c r="B475" s="2" t="s">
        <v>353</v>
      </c>
      <c r="C475" s="16">
        <v>48</v>
      </c>
      <c r="D475" s="17" t="s">
        <v>35</v>
      </c>
      <c r="E475" s="16"/>
      <c r="F475" s="16">
        <f>ROUND(C475*E475,2)</f>
        <v>0</v>
      </c>
    </row>
    <row r="476" spans="1:7" ht="12.75" customHeight="1" x14ac:dyDescent="0.25">
      <c r="A476" s="6" t="s">
        <v>47</v>
      </c>
      <c r="B476" s="2" t="s">
        <v>354</v>
      </c>
      <c r="C476" s="16">
        <v>540</v>
      </c>
      <c r="D476" s="17" t="s">
        <v>35</v>
      </c>
      <c r="E476" s="16"/>
      <c r="F476" s="16">
        <f>ROUND(C476*E476,2)</f>
        <v>0</v>
      </c>
      <c r="G476" s="20">
        <f>SUM(F472:F476)</f>
        <v>0</v>
      </c>
    </row>
    <row r="477" spans="1:7" ht="12.75" customHeight="1" x14ac:dyDescent="0.25">
      <c r="B477" s="1"/>
      <c r="C477" s="16"/>
      <c r="E477" s="20"/>
      <c r="F477" s="20"/>
    </row>
    <row r="478" spans="1:7" ht="53.25" customHeight="1" x14ac:dyDescent="0.25">
      <c r="A478" s="3" t="s">
        <v>40</v>
      </c>
      <c r="B478" s="1" t="s">
        <v>355</v>
      </c>
      <c r="C478" s="20"/>
      <c r="D478" s="22"/>
      <c r="E478" s="20"/>
      <c r="F478" s="20"/>
    </row>
    <row r="479" spans="1:7" ht="12.75" customHeight="1" x14ac:dyDescent="0.25">
      <c r="A479" s="6" t="s">
        <v>13</v>
      </c>
      <c r="B479" s="2" t="s">
        <v>356</v>
      </c>
      <c r="C479" s="16">
        <v>1</v>
      </c>
      <c r="D479" s="17" t="s">
        <v>18</v>
      </c>
      <c r="E479" s="16"/>
      <c r="F479" s="16">
        <f t="shared" ref="F479:F501" si="13">ROUND(C479*E479,2)</f>
        <v>0</v>
      </c>
    </row>
    <row r="480" spans="1:7" ht="12.75" customHeight="1" x14ac:dyDescent="0.25">
      <c r="A480" s="6" t="s">
        <v>16</v>
      </c>
      <c r="B480" s="2" t="s">
        <v>357</v>
      </c>
      <c r="C480" s="16">
        <v>2</v>
      </c>
      <c r="D480" s="17" t="s">
        <v>18</v>
      </c>
      <c r="E480" s="16"/>
      <c r="F480" s="16">
        <f t="shared" si="13"/>
        <v>0</v>
      </c>
    </row>
    <row r="481" spans="1:6" ht="12.75" customHeight="1" x14ac:dyDescent="0.25">
      <c r="A481" s="6" t="s">
        <v>24</v>
      </c>
      <c r="B481" s="2" t="s">
        <v>358</v>
      </c>
      <c r="C481" s="16">
        <v>1</v>
      </c>
      <c r="D481" s="17" t="s">
        <v>18</v>
      </c>
      <c r="E481" s="16"/>
      <c r="F481" s="16">
        <f t="shared" si="13"/>
        <v>0</v>
      </c>
    </row>
    <row r="482" spans="1:6" ht="12.75" customHeight="1" x14ac:dyDescent="0.25">
      <c r="A482" s="6" t="s">
        <v>36</v>
      </c>
      <c r="B482" s="2" t="s">
        <v>359</v>
      </c>
      <c r="C482" s="16">
        <v>2</v>
      </c>
      <c r="D482" s="17" t="s">
        <v>18</v>
      </c>
      <c r="E482" s="16"/>
      <c r="F482" s="16">
        <f t="shared" si="13"/>
        <v>0</v>
      </c>
    </row>
    <row r="483" spans="1:6" ht="12.75" customHeight="1" x14ac:dyDescent="0.25">
      <c r="A483" s="6" t="s">
        <v>47</v>
      </c>
      <c r="B483" s="2" t="s">
        <v>360</v>
      </c>
      <c r="C483" s="16">
        <v>18</v>
      </c>
      <c r="D483" s="17" t="s">
        <v>18</v>
      </c>
      <c r="E483" s="16"/>
      <c r="F483" s="16">
        <f t="shared" si="13"/>
        <v>0</v>
      </c>
    </row>
    <row r="484" spans="1:6" ht="12.75" customHeight="1" x14ac:dyDescent="0.25">
      <c r="A484" s="6" t="s">
        <v>49</v>
      </c>
      <c r="B484" s="2" t="s">
        <v>361</v>
      </c>
      <c r="C484" s="16">
        <v>12</v>
      </c>
      <c r="D484" s="17" t="s">
        <v>18</v>
      </c>
      <c r="E484" s="16"/>
      <c r="F484" s="16">
        <f t="shared" si="13"/>
        <v>0</v>
      </c>
    </row>
    <row r="485" spans="1:6" x14ac:dyDescent="0.25">
      <c r="A485" s="6" t="s">
        <v>51</v>
      </c>
      <c r="B485" s="2" t="s">
        <v>362</v>
      </c>
      <c r="C485" s="16"/>
      <c r="D485" s="17" t="s">
        <v>18</v>
      </c>
      <c r="E485" s="16"/>
      <c r="F485" s="16">
        <f t="shared" si="13"/>
        <v>0</v>
      </c>
    </row>
    <row r="486" spans="1:6" ht="12.75" customHeight="1" x14ac:dyDescent="0.25">
      <c r="A486" s="6" t="s">
        <v>53</v>
      </c>
      <c r="B486" s="2" t="s">
        <v>361</v>
      </c>
      <c r="C486" s="16">
        <v>38</v>
      </c>
      <c r="D486" s="17" t="s">
        <v>18</v>
      </c>
      <c r="E486" s="16"/>
      <c r="F486" s="16">
        <f t="shared" si="13"/>
        <v>0</v>
      </c>
    </row>
    <row r="487" spans="1:6" ht="12.75" customHeight="1" x14ac:dyDescent="0.25">
      <c r="A487" s="6" t="s">
        <v>55</v>
      </c>
      <c r="B487" s="2" t="s">
        <v>363</v>
      </c>
      <c r="C487" s="16">
        <v>30</v>
      </c>
      <c r="D487" s="17" t="s">
        <v>18</v>
      </c>
      <c r="E487" s="16"/>
      <c r="F487" s="16">
        <f t="shared" si="13"/>
        <v>0</v>
      </c>
    </row>
    <row r="488" spans="1:6" ht="12.75" customHeight="1" x14ac:dyDescent="0.25">
      <c r="A488" s="6" t="s">
        <v>57</v>
      </c>
      <c r="B488" s="2" t="s">
        <v>364</v>
      </c>
      <c r="C488" s="16">
        <v>80</v>
      </c>
      <c r="D488" s="17" t="s">
        <v>18</v>
      </c>
      <c r="E488" s="16"/>
      <c r="F488" s="16">
        <f t="shared" si="13"/>
        <v>0</v>
      </c>
    </row>
    <row r="489" spans="1:6" ht="12.75" customHeight="1" x14ac:dyDescent="0.25">
      <c r="A489" s="6" t="s">
        <v>260</v>
      </c>
      <c r="B489" s="2" t="s">
        <v>365</v>
      </c>
      <c r="C489" s="16">
        <v>2</v>
      </c>
      <c r="D489" s="17" t="s">
        <v>18</v>
      </c>
      <c r="E489" s="16"/>
      <c r="F489" s="16">
        <f t="shared" si="13"/>
        <v>0</v>
      </c>
    </row>
    <row r="490" spans="1:6" x14ac:dyDescent="0.25">
      <c r="A490" s="6" t="s">
        <v>59</v>
      </c>
      <c r="B490" s="2" t="s">
        <v>366</v>
      </c>
      <c r="C490" s="16">
        <v>4</v>
      </c>
      <c r="D490" s="17" t="s">
        <v>18</v>
      </c>
      <c r="E490" s="16"/>
      <c r="F490" s="16">
        <f t="shared" si="13"/>
        <v>0</v>
      </c>
    </row>
    <row r="491" spans="1:6" x14ac:dyDescent="0.25">
      <c r="A491" s="6" t="s">
        <v>61</v>
      </c>
      <c r="B491" s="2" t="s">
        <v>367</v>
      </c>
      <c r="C491" s="16">
        <v>6</v>
      </c>
      <c r="D491" s="17" t="s">
        <v>18</v>
      </c>
      <c r="E491" s="16"/>
      <c r="F491" s="16">
        <f t="shared" si="13"/>
        <v>0</v>
      </c>
    </row>
    <row r="492" spans="1:6" ht="12.75" customHeight="1" x14ac:dyDescent="0.25">
      <c r="A492" s="6" t="s">
        <v>63</v>
      </c>
      <c r="B492" s="2" t="s">
        <v>368</v>
      </c>
      <c r="C492" s="16">
        <v>4</v>
      </c>
      <c r="D492" s="17" t="s">
        <v>18</v>
      </c>
      <c r="E492" s="16"/>
      <c r="F492" s="16">
        <f t="shared" si="13"/>
        <v>0</v>
      </c>
    </row>
    <row r="493" spans="1:6" x14ac:dyDescent="0.25">
      <c r="A493" s="6" t="s">
        <v>65</v>
      </c>
      <c r="B493" s="2" t="s">
        <v>369</v>
      </c>
      <c r="C493" s="16">
        <v>120</v>
      </c>
      <c r="D493" s="17" t="s">
        <v>18</v>
      </c>
      <c r="E493" s="16"/>
      <c r="F493" s="16">
        <f t="shared" si="13"/>
        <v>0</v>
      </c>
    </row>
    <row r="494" spans="1:6" ht="12.75" customHeight="1" x14ac:dyDescent="0.25">
      <c r="A494" s="6" t="s">
        <v>67</v>
      </c>
      <c r="B494" s="2" t="s">
        <v>370</v>
      </c>
      <c r="C494" s="16">
        <v>2</v>
      </c>
      <c r="D494" s="17" t="s">
        <v>18</v>
      </c>
      <c r="E494" s="16"/>
      <c r="F494" s="16">
        <f t="shared" si="13"/>
        <v>0</v>
      </c>
    </row>
    <row r="495" spans="1:6" ht="12.75" customHeight="1" x14ac:dyDescent="0.25">
      <c r="A495" s="6" t="s">
        <v>69</v>
      </c>
      <c r="B495" s="2" t="s">
        <v>371</v>
      </c>
      <c r="C495" s="16">
        <v>2</v>
      </c>
      <c r="D495" s="17" t="s">
        <v>18</v>
      </c>
      <c r="E495" s="16"/>
      <c r="F495" s="16">
        <f t="shared" si="13"/>
        <v>0</v>
      </c>
    </row>
    <row r="496" spans="1:6" ht="12.75" customHeight="1" x14ac:dyDescent="0.25">
      <c r="A496" s="6" t="s">
        <v>71</v>
      </c>
      <c r="B496" s="2" t="s">
        <v>372</v>
      </c>
      <c r="C496" s="16">
        <v>30</v>
      </c>
      <c r="D496" s="17" t="s">
        <v>18</v>
      </c>
      <c r="E496" s="16"/>
      <c r="F496" s="16">
        <f t="shared" si="13"/>
        <v>0</v>
      </c>
    </row>
    <row r="497" spans="1:7" ht="12.75" customHeight="1" x14ac:dyDescent="0.25">
      <c r="A497" s="6" t="s">
        <v>73</v>
      </c>
      <c r="B497" s="2" t="s">
        <v>373</v>
      </c>
      <c r="C497" s="16">
        <v>120</v>
      </c>
      <c r="D497" s="17" t="s">
        <v>18</v>
      </c>
      <c r="E497" s="16"/>
      <c r="F497" s="16">
        <f t="shared" si="13"/>
        <v>0</v>
      </c>
    </row>
    <row r="498" spans="1:7" ht="12.75" customHeight="1" x14ac:dyDescent="0.25">
      <c r="A498" s="6" t="s">
        <v>75</v>
      </c>
      <c r="B498" s="2" t="s">
        <v>374</v>
      </c>
      <c r="C498" s="16">
        <v>3</v>
      </c>
      <c r="D498" s="17" t="s">
        <v>18</v>
      </c>
      <c r="E498" s="16"/>
      <c r="F498" s="16">
        <f t="shared" si="13"/>
        <v>0</v>
      </c>
    </row>
    <row r="499" spans="1:7" ht="14.25" customHeight="1" x14ac:dyDescent="0.25">
      <c r="A499" s="6" t="s">
        <v>77</v>
      </c>
      <c r="B499" s="2" t="s">
        <v>375</v>
      </c>
      <c r="C499" s="16">
        <v>11</v>
      </c>
      <c r="D499" s="17" t="s">
        <v>18</v>
      </c>
      <c r="E499" s="16"/>
      <c r="F499" s="16">
        <f t="shared" si="13"/>
        <v>0</v>
      </c>
    </row>
    <row r="500" spans="1:7" ht="12.75" customHeight="1" x14ac:dyDescent="0.25">
      <c r="A500" s="6" t="s">
        <v>79</v>
      </c>
      <c r="B500" s="2" t="s">
        <v>376</v>
      </c>
      <c r="C500" s="16">
        <v>41</v>
      </c>
      <c r="D500" s="17" t="s">
        <v>18</v>
      </c>
      <c r="E500" s="16"/>
      <c r="F500" s="16">
        <f t="shared" si="13"/>
        <v>0</v>
      </c>
    </row>
    <row r="501" spans="1:7" ht="12.75" customHeight="1" x14ac:dyDescent="0.25">
      <c r="A501" s="6" t="s">
        <v>81</v>
      </c>
      <c r="B501" s="2" t="s">
        <v>377</v>
      </c>
      <c r="C501" s="16">
        <v>2</v>
      </c>
      <c r="D501" s="17" t="s">
        <v>18</v>
      </c>
      <c r="E501" s="16"/>
      <c r="F501" s="16">
        <f t="shared" si="13"/>
        <v>0</v>
      </c>
      <c r="G501" s="20">
        <f>SUM(F479:F501)</f>
        <v>0</v>
      </c>
    </row>
    <row r="502" spans="1:7" ht="12.75" customHeight="1" x14ac:dyDescent="0.25">
      <c r="B502" s="2"/>
      <c r="C502" s="16"/>
      <c r="D502" s="17"/>
      <c r="E502" s="16"/>
      <c r="F502" s="16"/>
    </row>
    <row r="503" spans="1:7" ht="66.75" customHeight="1" x14ac:dyDescent="0.25">
      <c r="A503" s="3" t="s">
        <v>155</v>
      </c>
      <c r="B503" s="1" t="s">
        <v>378</v>
      </c>
      <c r="C503" s="20"/>
      <c r="D503" s="22"/>
      <c r="E503" s="20"/>
      <c r="F503" s="20"/>
    </row>
    <row r="504" spans="1:7" ht="12.75" customHeight="1" x14ac:dyDescent="0.25">
      <c r="A504" s="6" t="s">
        <v>13</v>
      </c>
      <c r="B504" s="2" t="s">
        <v>379</v>
      </c>
      <c r="C504" s="16">
        <v>1</v>
      </c>
      <c r="D504" s="17" t="s">
        <v>294</v>
      </c>
      <c r="E504" s="16"/>
      <c r="F504" s="16">
        <f>ROUND(C504*E504,2)</f>
        <v>0</v>
      </c>
    </row>
    <row r="505" spans="1:7" ht="12.75" customHeight="1" x14ac:dyDescent="0.25">
      <c r="A505" s="6" t="s">
        <v>16</v>
      </c>
      <c r="B505" s="2" t="s">
        <v>380</v>
      </c>
      <c r="C505" s="16">
        <v>2</v>
      </c>
      <c r="D505" s="17" t="s">
        <v>294</v>
      </c>
      <c r="E505" s="16"/>
      <c r="F505" s="16">
        <f>ROUND(C505*E505,2)</f>
        <v>0</v>
      </c>
    </row>
    <row r="506" spans="1:7" ht="12.75" customHeight="1" x14ac:dyDescent="0.25">
      <c r="A506" s="6" t="s">
        <v>24</v>
      </c>
      <c r="B506" s="2" t="s">
        <v>381</v>
      </c>
      <c r="C506" s="16">
        <v>1</v>
      </c>
      <c r="D506" s="17" t="s">
        <v>294</v>
      </c>
      <c r="E506" s="16"/>
      <c r="F506" s="16">
        <f>ROUND(C506*E506,2)</f>
        <v>0</v>
      </c>
      <c r="G506" s="20">
        <f>SUM(F504:F506)</f>
        <v>0</v>
      </c>
    </row>
    <row r="507" spans="1:7" x14ac:dyDescent="0.25">
      <c r="B507" s="1"/>
      <c r="C507" s="16"/>
      <c r="E507" s="20"/>
      <c r="F507" s="20"/>
    </row>
    <row r="508" spans="1:7" ht="12.75" customHeight="1" x14ac:dyDescent="0.25">
      <c r="A508" s="3" t="s">
        <v>159</v>
      </c>
      <c r="B508" s="1" t="s">
        <v>382</v>
      </c>
      <c r="C508" s="20"/>
      <c r="D508" s="22"/>
      <c r="E508" s="20"/>
      <c r="F508" s="20"/>
    </row>
    <row r="509" spans="1:7" ht="12.75" customHeight="1" x14ac:dyDescent="0.25">
      <c r="A509" s="6" t="s">
        <v>13</v>
      </c>
      <c r="B509" s="8" t="s">
        <v>383</v>
      </c>
      <c r="C509" s="16">
        <v>215</v>
      </c>
      <c r="D509" s="17" t="s">
        <v>18</v>
      </c>
      <c r="E509" s="16"/>
      <c r="F509" s="16">
        <f>ROUND(C509*E509,2)</f>
        <v>0</v>
      </c>
      <c r="G509" s="20">
        <f>SUM(F509:F509)</f>
        <v>0</v>
      </c>
    </row>
    <row r="510" spans="1:7" ht="12.75" customHeight="1" x14ac:dyDescent="0.25">
      <c r="B510" s="1"/>
      <c r="C510" s="16"/>
      <c r="E510" s="20"/>
      <c r="F510" s="20"/>
    </row>
    <row r="511" spans="1:7" ht="12.75" customHeight="1" x14ac:dyDescent="0.25">
      <c r="A511" s="3" t="s">
        <v>167</v>
      </c>
      <c r="B511" s="1" t="s">
        <v>384</v>
      </c>
      <c r="C511" s="20"/>
      <c r="D511" s="22"/>
      <c r="E511" s="20"/>
      <c r="F511" s="20"/>
    </row>
    <row r="512" spans="1:7" ht="12.75" customHeight="1" x14ac:dyDescent="0.25">
      <c r="A512" s="6" t="s">
        <v>13</v>
      </c>
      <c r="B512" s="2" t="s">
        <v>385</v>
      </c>
      <c r="C512" s="16">
        <v>1</v>
      </c>
      <c r="D512" s="17" t="s">
        <v>18</v>
      </c>
      <c r="E512" s="16"/>
      <c r="F512" s="16">
        <f>ROUND(C512*E512,2)</f>
        <v>0</v>
      </c>
    </row>
    <row r="513" spans="1:7" x14ac:dyDescent="0.25">
      <c r="A513" s="6" t="s">
        <v>16</v>
      </c>
      <c r="B513" s="2" t="s">
        <v>386</v>
      </c>
      <c r="C513" s="16">
        <v>1</v>
      </c>
      <c r="D513" s="17" t="s">
        <v>18</v>
      </c>
      <c r="E513" s="16"/>
      <c r="F513" s="16">
        <f>ROUND(C513*E513,2)</f>
        <v>0</v>
      </c>
    </row>
    <row r="514" spans="1:7" ht="12.75" customHeight="1" x14ac:dyDescent="0.25">
      <c r="A514" s="6" t="s">
        <v>24</v>
      </c>
      <c r="B514" s="2" t="s">
        <v>387</v>
      </c>
      <c r="C514" s="16">
        <v>1</v>
      </c>
      <c r="D514" s="17" t="s">
        <v>18</v>
      </c>
      <c r="E514" s="16"/>
      <c r="F514" s="16">
        <f>ROUND(C514*E514,2)</f>
        <v>0</v>
      </c>
      <c r="G514" s="20">
        <f>SUM(F512:F514)</f>
        <v>0</v>
      </c>
    </row>
    <row r="515" spans="1:7" ht="12.75" customHeight="1" x14ac:dyDescent="0.25">
      <c r="B515" s="1"/>
      <c r="C515" s="16"/>
      <c r="E515" s="20"/>
      <c r="F515" s="20"/>
    </row>
    <row r="516" spans="1:7" ht="14.25" customHeight="1" x14ac:dyDescent="0.25">
      <c r="A516" s="3" t="s">
        <v>172</v>
      </c>
      <c r="B516" s="1" t="s">
        <v>388</v>
      </c>
      <c r="C516" s="20"/>
      <c r="D516" s="22"/>
      <c r="E516" s="20"/>
      <c r="F516" s="20"/>
    </row>
    <row r="517" spans="1:7" ht="12.75" customHeight="1" x14ac:dyDescent="0.25">
      <c r="A517" s="6" t="s">
        <v>13</v>
      </c>
      <c r="B517" s="2" t="s">
        <v>389</v>
      </c>
      <c r="C517" s="16">
        <v>1</v>
      </c>
      <c r="D517" s="17" t="s">
        <v>211</v>
      </c>
      <c r="E517" s="16"/>
      <c r="F517" s="16">
        <f>ROUND(C517*E517,2)</f>
        <v>0</v>
      </c>
    </row>
    <row r="518" spans="1:7" ht="12.75" customHeight="1" x14ac:dyDescent="0.25">
      <c r="A518" s="6" t="s">
        <v>16</v>
      </c>
      <c r="B518" s="2" t="s">
        <v>390</v>
      </c>
      <c r="C518" s="16">
        <v>1</v>
      </c>
      <c r="D518" s="17" t="s">
        <v>211</v>
      </c>
      <c r="E518" s="16"/>
      <c r="F518" s="16">
        <f>ROUND(C518*E518,2)</f>
        <v>0</v>
      </c>
    </row>
    <row r="519" spans="1:7" ht="12.75" customHeight="1" x14ac:dyDescent="0.25">
      <c r="A519" s="6" t="s">
        <v>24</v>
      </c>
      <c r="B519" s="2" t="s">
        <v>391</v>
      </c>
      <c r="C519" s="16">
        <v>1</v>
      </c>
      <c r="D519" s="17" t="s">
        <v>211</v>
      </c>
      <c r="E519" s="16"/>
      <c r="F519" s="16">
        <f>ROUND(C519*E519,2)</f>
        <v>0</v>
      </c>
      <c r="G519" s="20">
        <f>SUM(F517:F519)</f>
        <v>0</v>
      </c>
    </row>
    <row r="520" spans="1:7" ht="12.75" customHeight="1" x14ac:dyDescent="0.25">
      <c r="B520" s="1"/>
      <c r="C520" s="16"/>
      <c r="E520" s="20"/>
      <c r="F520" s="20"/>
    </row>
    <row r="521" spans="1:7" ht="12.75" customHeight="1" x14ac:dyDescent="0.25">
      <c r="B521" s="1" t="s">
        <v>214</v>
      </c>
      <c r="C521" s="20"/>
      <c r="D521" s="22"/>
      <c r="E521" s="20"/>
      <c r="F521" s="20"/>
    </row>
    <row r="522" spans="1:7" ht="12.75" customHeight="1" x14ac:dyDescent="0.25">
      <c r="A522" s="3" t="s">
        <v>11</v>
      </c>
      <c r="B522" s="1" t="s">
        <v>12</v>
      </c>
      <c r="C522" s="20"/>
      <c r="D522" s="22"/>
      <c r="E522" s="20"/>
      <c r="F522" s="20"/>
    </row>
    <row r="523" spans="1:7" ht="12.75" customHeight="1" x14ac:dyDescent="0.25">
      <c r="A523" s="6" t="s">
        <v>13</v>
      </c>
      <c r="B523" s="2" t="s">
        <v>392</v>
      </c>
      <c r="C523" s="16">
        <v>1</v>
      </c>
      <c r="D523" s="17" t="s">
        <v>211</v>
      </c>
      <c r="E523" s="16"/>
      <c r="F523" s="16">
        <f>ROUND(C523*E523,2)</f>
        <v>0</v>
      </c>
      <c r="G523" s="20">
        <f>F523</f>
        <v>0</v>
      </c>
    </row>
    <row r="524" spans="1:7" ht="12.75" customHeight="1" x14ac:dyDescent="0.25">
      <c r="B524" s="1"/>
      <c r="C524" s="16"/>
      <c r="E524" s="20"/>
      <c r="F524" s="20"/>
    </row>
    <row r="525" spans="1:7" ht="66" customHeight="1" x14ac:dyDescent="0.25">
      <c r="A525" s="3" t="s">
        <v>19</v>
      </c>
      <c r="B525" s="1" t="s">
        <v>349</v>
      </c>
      <c r="C525" s="20"/>
      <c r="D525" s="22"/>
      <c r="E525" s="20"/>
      <c r="F525" s="20"/>
    </row>
    <row r="526" spans="1:7" ht="12.75" customHeight="1" x14ac:dyDescent="0.25">
      <c r="A526" s="6" t="s">
        <v>13</v>
      </c>
      <c r="B526" s="2" t="s">
        <v>351</v>
      </c>
      <c r="C526" s="16">
        <v>12</v>
      </c>
      <c r="D526" s="17" t="s">
        <v>35</v>
      </c>
      <c r="E526" s="16"/>
      <c r="F526" s="16">
        <f>ROUND(C526*E526,2)</f>
        <v>0</v>
      </c>
    </row>
    <row r="527" spans="1:7" ht="12.75" customHeight="1" x14ac:dyDescent="0.25">
      <c r="A527" s="6" t="s">
        <v>16</v>
      </c>
      <c r="B527" s="2" t="s">
        <v>352</v>
      </c>
      <c r="C527" s="16">
        <v>240</v>
      </c>
      <c r="D527" s="17" t="s">
        <v>35</v>
      </c>
      <c r="E527" s="16"/>
      <c r="F527" s="16">
        <f>ROUND(C527*E527,2)</f>
        <v>0</v>
      </c>
    </row>
    <row r="528" spans="1:7" ht="12.75" customHeight="1" x14ac:dyDescent="0.25">
      <c r="A528" s="6" t="s">
        <v>24</v>
      </c>
      <c r="B528" s="2" t="s">
        <v>353</v>
      </c>
      <c r="C528" s="16">
        <v>48</v>
      </c>
      <c r="D528" s="17" t="s">
        <v>35</v>
      </c>
      <c r="E528" s="16"/>
      <c r="F528" s="16">
        <f>ROUND(C528*E528,2)</f>
        <v>0</v>
      </c>
    </row>
    <row r="529" spans="1:7" ht="12.75" customHeight="1" x14ac:dyDescent="0.25">
      <c r="A529" s="6" t="s">
        <v>36</v>
      </c>
      <c r="B529" s="2" t="s">
        <v>354</v>
      </c>
      <c r="C529" s="16">
        <v>540</v>
      </c>
      <c r="D529" s="17" t="s">
        <v>35</v>
      </c>
      <c r="E529" s="16"/>
      <c r="F529" s="16">
        <f>ROUND(C529*E529,2)</f>
        <v>0</v>
      </c>
      <c r="G529" s="20">
        <f>SUM(F526:F529)</f>
        <v>0</v>
      </c>
    </row>
    <row r="530" spans="1:7" ht="12.75" customHeight="1" x14ac:dyDescent="0.25">
      <c r="B530" s="1"/>
      <c r="C530" s="16"/>
      <c r="E530" s="20"/>
      <c r="F530" s="20"/>
    </row>
    <row r="531" spans="1:7" ht="54.75" customHeight="1" x14ac:dyDescent="0.25">
      <c r="A531" s="3" t="s">
        <v>40</v>
      </c>
      <c r="B531" s="1" t="s">
        <v>393</v>
      </c>
      <c r="C531" s="20"/>
      <c r="D531" s="22"/>
      <c r="E531" s="20"/>
      <c r="F531" s="20"/>
    </row>
    <row r="532" spans="1:7" ht="12.75" customHeight="1" x14ac:dyDescent="0.25">
      <c r="A532" s="6" t="s">
        <v>13</v>
      </c>
      <c r="B532" s="2" t="s">
        <v>394</v>
      </c>
      <c r="C532" s="16">
        <v>2</v>
      </c>
      <c r="D532" s="17" t="s">
        <v>18</v>
      </c>
      <c r="E532" s="16"/>
      <c r="F532" s="16">
        <f t="shared" ref="F532:F552" si="14">ROUND(C532*E532,2)</f>
        <v>0</v>
      </c>
    </row>
    <row r="533" spans="1:7" ht="12.75" customHeight="1" x14ac:dyDescent="0.25">
      <c r="A533" s="6" t="s">
        <v>16</v>
      </c>
      <c r="B533" s="2" t="s">
        <v>395</v>
      </c>
      <c r="C533" s="16">
        <v>1</v>
      </c>
      <c r="D533" s="17" t="s">
        <v>18</v>
      </c>
      <c r="E533" s="16"/>
      <c r="F533" s="16">
        <f t="shared" si="14"/>
        <v>0</v>
      </c>
    </row>
    <row r="534" spans="1:7" ht="12.75" customHeight="1" x14ac:dyDescent="0.25">
      <c r="A534" s="6" t="s">
        <v>24</v>
      </c>
      <c r="B534" s="2" t="s">
        <v>396</v>
      </c>
      <c r="C534" s="16">
        <v>2</v>
      </c>
      <c r="D534" s="17" t="s">
        <v>18</v>
      </c>
      <c r="E534" s="16"/>
      <c r="F534" s="16">
        <f t="shared" si="14"/>
        <v>0</v>
      </c>
    </row>
    <row r="535" spans="1:7" ht="12.75" customHeight="1" x14ac:dyDescent="0.25">
      <c r="A535" s="6" t="s">
        <v>36</v>
      </c>
      <c r="B535" s="2" t="s">
        <v>397</v>
      </c>
      <c r="C535" s="16">
        <v>18</v>
      </c>
      <c r="D535" s="17" t="s">
        <v>18</v>
      </c>
      <c r="E535" s="16"/>
      <c r="F535" s="16">
        <f t="shared" si="14"/>
        <v>0</v>
      </c>
    </row>
    <row r="536" spans="1:7" x14ac:dyDescent="0.25">
      <c r="A536" s="6" t="s">
        <v>47</v>
      </c>
      <c r="B536" s="2" t="s">
        <v>398</v>
      </c>
      <c r="C536" s="16">
        <v>12</v>
      </c>
      <c r="D536" s="17" t="s">
        <v>18</v>
      </c>
      <c r="E536" s="16"/>
      <c r="F536" s="16">
        <f t="shared" si="14"/>
        <v>0</v>
      </c>
    </row>
    <row r="537" spans="1:7" ht="12.75" customHeight="1" x14ac:dyDescent="0.25">
      <c r="A537" s="6" t="s">
        <v>49</v>
      </c>
      <c r="B537" s="2" t="s">
        <v>399</v>
      </c>
      <c r="C537" s="16">
        <v>14</v>
      </c>
      <c r="D537" s="17" t="s">
        <v>18</v>
      </c>
      <c r="E537" s="16"/>
      <c r="F537" s="16">
        <f t="shared" si="14"/>
        <v>0</v>
      </c>
    </row>
    <row r="538" spans="1:7" ht="12.75" customHeight="1" x14ac:dyDescent="0.25">
      <c r="A538" s="6" t="s">
        <v>51</v>
      </c>
      <c r="B538" s="2" t="s">
        <v>400</v>
      </c>
      <c r="C538" s="16">
        <v>38</v>
      </c>
      <c r="D538" s="17" t="s">
        <v>18</v>
      </c>
      <c r="E538" s="16"/>
      <c r="F538" s="16">
        <f t="shared" si="14"/>
        <v>0</v>
      </c>
    </row>
    <row r="539" spans="1:7" ht="12.75" customHeight="1" x14ac:dyDescent="0.25">
      <c r="A539" s="6" t="s">
        <v>53</v>
      </c>
      <c r="B539" s="2" t="s">
        <v>363</v>
      </c>
      <c r="C539" s="16">
        <v>30</v>
      </c>
      <c r="D539" s="17" t="s">
        <v>18</v>
      </c>
      <c r="E539" s="16"/>
      <c r="F539" s="16">
        <f t="shared" si="14"/>
        <v>0</v>
      </c>
    </row>
    <row r="540" spans="1:7" ht="12.75" customHeight="1" x14ac:dyDescent="0.25">
      <c r="A540" s="6" t="s">
        <v>55</v>
      </c>
      <c r="B540" s="2" t="s">
        <v>364</v>
      </c>
      <c r="C540" s="16">
        <v>80</v>
      </c>
      <c r="D540" s="17" t="s">
        <v>18</v>
      </c>
      <c r="E540" s="16"/>
      <c r="F540" s="16">
        <f t="shared" si="14"/>
        <v>0</v>
      </c>
    </row>
    <row r="541" spans="1:7" x14ac:dyDescent="0.25">
      <c r="A541" s="6" t="s">
        <v>57</v>
      </c>
      <c r="B541" s="2" t="s">
        <v>401</v>
      </c>
      <c r="C541" s="16">
        <v>2</v>
      </c>
      <c r="D541" s="17" t="s">
        <v>18</v>
      </c>
      <c r="E541" s="16"/>
      <c r="F541" s="16">
        <f t="shared" si="14"/>
        <v>0</v>
      </c>
    </row>
    <row r="542" spans="1:7" x14ac:dyDescent="0.25">
      <c r="A542" s="6" t="s">
        <v>260</v>
      </c>
      <c r="B542" s="2" t="s">
        <v>402</v>
      </c>
      <c r="C542" s="16">
        <v>4</v>
      </c>
      <c r="D542" s="17" t="s">
        <v>18</v>
      </c>
      <c r="E542" s="16"/>
      <c r="F542" s="16">
        <f t="shared" si="14"/>
        <v>0</v>
      </c>
    </row>
    <row r="543" spans="1:7" ht="12.75" customHeight="1" x14ac:dyDescent="0.25">
      <c r="A543" s="6" t="s">
        <v>59</v>
      </c>
      <c r="B543" s="2" t="s">
        <v>403</v>
      </c>
      <c r="C543" s="16">
        <v>6</v>
      </c>
      <c r="D543" s="17" t="s">
        <v>18</v>
      </c>
      <c r="E543" s="16"/>
      <c r="F543" s="16">
        <f t="shared" si="14"/>
        <v>0</v>
      </c>
    </row>
    <row r="544" spans="1:7" x14ac:dyDescent="0.25">
      <c r="A544" s="6" t="s">
        <v>61</v>
      </c>
      <c r="B544" s="2" t="s">
        <v>404</v>
      </c>
      <c r="C544" s="16">
        <v>4</v>
      </c>
      <c r="D544" s="17" t="s">
        <v>18</v>
      </c>
      <c r="E544" s="16"/>
      <c r="F544" s="16">
        <f t="shared" si="14"/>
        <v>0</v>
      </c>
    </row>
    <row r="545" spans="1:7" ht="12.75" customHeight="1" x14ac:dyDescent="0.25">
      <c r="A545" s="6" t="s">
        <v>63</v>
      </c>
      <c r="B545" s="2" t="s">
        <v>369</v>
      </c>
      <c r="C545" s="16">
        <v>120</v>
      </c>
      <c r="D545" s="17" t="s">
        <v>18</v>
      </c>
      <c r="E545" s="16"/>
      <c r="F545" s="16">
        <f t="shared" si="14"/>
        <v>0</v>
      </c>
    </row>
    <row r="546" spans="1:7" ht="12.75" customHeight="1" x14ac:dyDescent="0.25">
      <c r="A546" s="6" t="s">
        <v>65</v>
      </c>
      <c r="B546" s="2" t="s">
        <v>405</v>
      </c>
      <c r="C546" s="16">
        <v>2</v>
      </c>
      <c r="D546" s="17" t="s">
        <v>18</v>
      </c>
      <c r="E546" s="16"/>
      <c r="F546" s="16">
        <f t="shared" si="14"/>
        <v>0</v>
      </c>
    </row>
    <row r="547" spans="1:7" ht="12.75" customHeight="1" x14ac:dyDescent="0.25">
      <c r="A547" s="6" t="s">
        <v>67</v>
      </c>
      <c r="B547" s="2" t="s">
        <v>406</v>
      </c>
      <c r="C547" s="16">
        <v>2</v>
      </c>
      <c r="D547" s="17" t="s">
        <v>18</v>
      </c>
      <c r="E547" s="16"/>
      <c r="F547" s="16">
        <f t="shared" si="14"/>
        <v>0</v>
      </c>
    </row>
    <row r="548" spans="1:7" ht="12.75" customHeight="1" x14ac:dyDescent="0.25">
      <c r="A548" s="6" t="s">
        <v>69</v>
      </c>
      <c r="B548" s="2" t="s">
        <v>407</v>
      </c>
      <c r="C548" s="16">
        <v>30</v>
      </c>
      <c r="D548" s="17" t="s">
        <v>18</v>
      </c>
      <c r="E548" s="16"/>
      <c r="F548" s="16">
        <f t="shared" si="14"/>
        <v>0</v>
      </c>
    </row>
    <row r="549" spans="1:7" ht="12.75" customHeight="1" x14ac:dyDescent="0.25">
      <c r="A549" s="6" t="s">
        <v>71</v>
      </c>
      <c r="B549" s="2" t="s">
        <v>408</v>
      </c>
      <c r="C549" s="16">
        <v>120</v>
      </c>
      <c r="D549" s="17" t="s">
        <v>18</v>
      </c>
      <c r="E549" s="16"/>
      <c r="F549" s="16">
        <f t="shared" si="14"/>
        <v>0</v>
      </c>
    </row>
    <row r="550" spans="1:7" ht="12.75" customHeight="1" x14ac:dyDescent="0.25">
      <c r="A550" s="6" t="s">
        <v>73</v>
      </c>
      <c r="B550" s="2" t="s">
        <v>409</v>
      </c>
      <c r="C550" s="16">
        <v>3</v>
      </c>
      <c r="D550" s="17" t="s">
        <v>18</v>
      </c>
      <c r="E550" s="16"/>
      <c r="F550" s="16">
        <f t="shared" si="14"/>
        <v>0</v>
      </c>
    </row>
    <row r="551" spans="1:7" ht="12.75" customHeight="1" x14ac:dyDescent="0.25">
      <c r="A551" s="6" t="s">
        <v>75</v>
      </c>
      <c r="B551" s="2" t="s">
        <v>410</v>
      </c>
      <c r="C551" s="16">
        <v>41</v>
      </c>
      <c r="D551" s="17" t="s">
        <v>18</v>
      </c>
      <c r="E551" s="16"/>
      <c r="F551" s="16">
        <f t="shared" si="14"/>
        <v>0</v>
      </c>
    </row>
    <row r="552" spans="1:7" ht="12.75" customHeight="1" x14ac:dyDescent="0.25">
      <c r="A552" s="6" t="s">
        <v>77</v>
      </c>
      <c r="B552" s="2" t="s">
        <v>411</v>
      </c>
      <c r="C552" s="16">
        <v>2</v>
      </c>
      <c r="D552" s="17" t="s">
        <v>18</v>
      </c>
      <c r="E552" s="16"/>
      <c r="F552" s="16">
        <f t="shared" si="14"/>
        <v>0</v>
      </c>
      <c r="G552" s="20">
        <f>SUM(F532:F552)</f>
        <v>0</v>
      </c>
    </row>
    <row r="553" spans="1:7" ht="12.75" customHeight="1" x14ac:dyDescent="0.25">
      <c r="B553" s="1"/>
      <c r="C553" s="16"/>
      <c r="E553" s="20"/>
      <c r="F553" s="20"/>
    </row>
    <row r="554" spans="1:7" ht="65.25" customHeight="1" x14ac:dyDescent="0.25">
      <c r="A554" s="3" t="s">
        <v>155</v>
      </c>
      <c r="B554" s="1" t="s">
        <v>378</v>
      </c>
      <c r="C554" s="20"/>
      <c r="D554" s="22"/>
      <c r="E554" s="20"/>
      <c r="F554" s="20"/>
    </row>
    <row r="555" spans="1:7" ht="15" customHeight="1" x14ac:dyDescent="0.25">
      <c r="A555" s="6" t="s">
        <v>13</v>
      </c>
      <c r="B555" s="2" t="s">
        <v>379</v>
      </c>
      <c r="C555" s="16">
        <v>1</v>
      </c>
      <c r="D555" s="17" t="s">
        <v>294</v>
      </c>
      <c r="E555" s="16"/>
      <c r="F555" s="16">
        <f>ROUND(C555*E555,2)</f>
        <v>0</v>
      </c>
    </row>
    <row r="556" spans="1:7" ht="12.75" customHeight="1" x14ac:dyDescent="0.25">
      <c r="A556" s="6" t="s">
        <v>16</v>
      </c>
      <c r="B556" s="2" t="s">
        <v>380</v>
      </c>
      <c r="C556" s="16">
        <v>2</v>
      </c>
      <c r="D556" s="17" t="s">
        <v>294</v>
      </c>
      <c r="E556" s="16"/>
      <c r="F556" s="16">
        <f>ROUND(C556*E556,2)</f>
        <v>0</v>
      </c>
    </row>
    <row r="557" spans="1:7" x14ac:dyDescent="0.25">
      <c r="A557" s="6" t="s">
        <v>24</v>
      </c>
      <c r="B557" s="2" t="s">
        <v>381</v>
      </c>
      <c r="C557" s="16">
        <v>1</v>
      </c>
      <c r="D557" s="17" t="s">
        <v>294</v>
      </c>
      <c r="E557" s="16"/>
      <c r="F557" s="16">
        <f>ROUND(C557*E557,2)</f>
        <v>0</v>
      </c>
      <c r="G557" s="20">
        <f>SUM(F555:F557)</f>
        <v>0</v>
      </c>
    </row>
    <row r="558" spans="1:7" ht="12.75" customHeight="1" x14ac:dyDescent="0.25">
      <c r="B558" s="1"/>
      <c r="C558" s="16"/>
      <c r="E558" s="20"/>
      <c r="F558" s="20"/>
    </row>
    <row r="559" spans="1:7" ht="41.25" customHeight="1" x14ac:dyDescent="0.25">
      <c r="A559" s="3" t="s">
        <v>159</v>
      </c>
      <c r="B559" s="1" t="s">
        <v>382</v>
      </c>
      <c r="C559" s="20"/>
      <c r="D559" s="22"/>
      <c r="E559" s="20"/>
      <c r="F559" s="20"/>
    </row>
    <row r="560" spans="1:7" ht="32.25" customHeight="1" x14ac:dyDescent="0.25">
      <c r="A560" s="6" t="s">
        <v>13</v>
      </c>
      <c r="B560" s="8" t="s">
        <v>383</v>
      </c>
      <c r="C560" s="16">
        <v>215</v>
      </c>
      <c r="D560" s="17" t="s">
        <v>18</v>
      </c>
      <c r="E560" s="16"/>
      <c r="F560" s="16">
        <f>ROUND(C560*E560,2)</f>
        <v>0</v>
      </c>
      <c r="G560" s="20">
        <f>F560</f>
        <v>0</v>
      </c>
    </row>
    <row r="561" spans="1:7" x14ac:dyDescent="0.25">
      <c r="B561" s="1"/>
      <c r="C561" s="16"/>
      <c r="E561" s="20"/>
      <c r="F561" s="20"/>
    </row>
    <row r="562" spans="1:7" ht="41.25" customHeight="1" x14ac:dyDescent="0.25">
      <c r="A562" s="3" t="s">
        <v>167</v>
      </c>
      <c r="B562" s="1" t="s">
        <v>384</v>
      </c>
      <c r="C562" s="20"/>
      <c r="D562" s="22"/>
      <c r="E562" s="20"/>
      <c r="F562" s="20"/>
    </row>
    <row r="563" spans="1:7" ht="12.75" customHeight="1" x14ac:dyDescent="0.25">
      <c r="A563" s="6" t="s">
        <v>13</v>
      </c>
      <c r="B563" s="2" t="s">
        <v>412</v>
      </c>
      <c r="C563" s="16">
        <v>1</v>
      </c>
      <c r="D563" s="17" t="s">
        <v>18</v>
      </c>
      <c r="E563" s="16"/>
      <c r="F563" s="16">
        <f>ROUND(C563*E563,2)</f>
        <v>0</v>
      </c>
    </row>
    <row r="564" spans="1:7" ht="12.75" customHeight="1" x14ac:dyDescent="0.25">
      <c r="A564" s="6" t="s">
        <v>16</v>
      </c>
      <c r="B564" s="2" t="s">
        <v>413</v>
      </c>
      <c r="C564" s="16">
        <v>1</v>
      </c>
      <c r="D564" s="17" t="s">
        <v>18</v>
      </c>
      <c r="E564" s="16"/>
      <c r="F564" s="16">
        <f>ROUND(C564*E564,2)</f>
        <v>0</v>
      </c>
    </row>
    <row r="565" spans="1:7" ht="12.75" customHeight="1" x14ac:dyDescent="0.25">
      <c r="A565" s="6" t="s">
        <v>24</v>
      </c>
      <c r="B565" s="2" t="s">
        <v>414</v>
      </c>
      <c r="C565" s="16">
        <v>1</v>
      </c>
      <c r="D565" s="17" t="s">
        <v>18</v>
      </c>
      <c r="E565" s="16"/>
      <c r="F565" s="16">
        <f>ROUND(C565*E565,2)</f>
        <v>0</v>
      </c>
      <c r="G565" s="20">
        <f>SUM(F563:F565)</f>
        <v>0</v>
      </c>
    </row>
    <row r="566" spans="1:7" ht="12.75" customHeight="1" x14ac:dyDescent="0.25">
      <c r="B566" s="1"/>
      <c r="C566" s="16"/>
      <c r="E566" s="20"/>
      <c r="F566" s="20"/>
    </row>
    <row r="567" spans="1:7" ht="12.75" customHeight="1" x14ac:dyDescent="0.25">
      <c r="A567" s="3" t="s">
        <v>172</v>
      </c>
      <c r="B567" s="1" t="s">
        <v>207</v>
      </c>
      <c r="C567" s="20"/>
      <c r="D567" s="22"/>
      <c r="E567" s="20"/>
      <c r="F567" s="20"/>
    </row>
    <row r="568" spans="1:7" ht="12.75" customHeight="1" x14ac:dyDescent="0.25">
      <c r="A568" s="6" t="s">
        <v>13</v>
      </c>
      <c r="B568" s="2" t="s">
        <v>415</v>
      </c>
      <c r="C568" s="16">
        <v>1</v>
      </c>
      <c r="D568" s="17" t="s">
        <v>211</v>
      </c>
      <c r="E568" s="16"/>
      <c r="F568" s="16">
        <f>ROUND(C568*E568,2)</f>
        <v>0</v>
      </c>
    </row>
    <row r="569" spans="1:7" ht="12.75" customHeight="1" x14ac:dyDescent="0.25">
      <c r="A569" s="6" t="s">
        <v>16</v>
      </c>
      <c r="B569" s="2" t="s">
        <v>416</v>
      </c>
      <c r="C569" s="16">
        <v>1</v>
      </c>
      <c r="D569" s="17" t="s">
        <v>211</v>
      </c>
      <c r="E569" s="16"/>
      <c r="F569" s="16">
        <f>ROUND(C569*E569,2)</f>
        <v>0</v>
      </c>
    </row>
    <row r="570" spans="1:7" ht="12.75" customHeight="1" x14ac:dyDescent="0.25">
      <c r="A570" s="6" t="s">
        <v>24</v>
      </c>
      <c r="B570" s="2" t="s">
        <v>417</v>
      </c>
      <c r="C570" s="16">
        <v>1</v>
      </c>
      <c r="D570" s="17" t="s">
        <v>211</v>
      </c>
      <c r="E570" s="16"/>
      <c r="F570" s="16">
        <f>ROUND(C570*E570,2)</f>
        <v>0</v>
      </c>
      <c r="G570" s="20">
        <f>SUM(F568:F570)</f>
        <v>0</v>
      </c>
    </row>
    <row r="571" spans="1:7" ht="24" customHeight="1" x14ac:dyDescent="0.25">
      <c r="B571" s="1"/>
      <c r="C571" s="16"/>
      <c r="E571" s="20"/>
      <c r="F571" s="20"/>
    </row>
    <row r="572" spans="1:7" ht="15.75" customHeight="1" x14ac:dyDescent="0.25">
      <c r="B572" s="221" t="s">
        <v>419</v>
      </c>
      <c r="C572" s="221"/>
      <c r="D572" s="221"/>
      <c r="E572" s="221"/>
      <c r="F572" s="20" t="s">
        <v>28</v>
      </c>
      <c r="G572" s="20">
        <f>SUM(G469:G571)</f>
        <v>0</v>
      </c>
    </row>
    <row r="573" spans="1:7" x14ac:dyDescent="0.25">
      <c r="B573" s="1"/>
      <c r="C573" s="16"/>
      <c r="E573" s="20"/>
      <c r="F573" s="20"/>
    </row>
    <row r="574" spans="1:7" ht="12.75" customHeight="1" x14ac:dyDescent="0.25">
      <c r="B574" s="1" t="s">
        <v>420</v>
      </c>
      <c r="C574" s="20"/>
      <c r="D574" s="22"/>
      <c r="E574" s="20"/>
      <c r="F574" s="20"/>
    </row>
    <row r="575" spans="1:7" ht="12.75" customHeight="1" x14ac:dyDescent="0.25">
      <c r="B575" s="1" t="s">
        <v>421</v>
      </c>
      <c r="C575" s="20"/>
      <c r="D575" s="22"/>
      <c r="E575" s="20"/>
      <c r="F575" s="20"/>
    </row>
    <row r="576" spans="1:7" ht="27" customHeight="1" x14ac:dyDescent="0.25">
      <c r="A576" s="3" t="s">
        <v>11</v>
      </c>
      <c r="B576" s="10" t="s">
        <v>422</v>
      </c>
    </row>
    <row r="577" spans="1:7" ht="27" customHeight="1" x14ac:dyDescent="0.25">
      <c r="A577" s="6" t="s">
        <v>13</v>
      </c>
      <c r="B577" s="8" t="s">
        <v>423</v>
      </c>
      <c r="C577" s="16">
        <v>2</v>
      </c>
      <c r="D577" s="17" t="s">
        <v>18</v>
      </c>
      <c r="E577" s="16"/>
      <c r="F577" s="16">
        <f t="shared" ref="F577:F585" si="15">ROUND(C577*E577,2)</f>
        <v>0</v>
      </c>
    </row>
    <row r="578" spans="1:7" ht="41.25" customHeight="1" x14ac:dyDescent="0.25">
      <c r="A578" s="6" t="s">
        <v>16</v>
      </c>
      <c r="B578" s="8" t="s">
        <v>424</v>
      </c>
      <c r="C578" s="16">
        <v>1</v>
      </c>
      <c r="D578" s="17" t="s">
        <v>18</v>
      </c>
      <c r="E578" s="16"/>
      <c r="F578" s="16">
        <f t="shared" si="15"/>
        <v>0</v>
      </c>
    </row>
    <row r="579" spans="1:7" ht="40.5" customHeight="1" x14ac:dyDescent="0.25">
      <c r="A579" s="6" t="s">
        <v>24</v>
      </c>
      <c r="B579" s="8" t="s">
        <v>425</v>
      </c>
      <c r="C579" s="16">
        <v>1</v>
      </c>
      <c r="D579" s="17" t="s">
        <v>18</v>
      </c>
      <c r="E579" s="16"/>
      <c r="F579" s="16">
        <f t="shared" si="15"/>
        <v>0</v>
      </c>
    </row>
    <row r="580" spans="1:7" ht="12.75" customHeight="1" x14ac:dyDescent="0.25">
      <c r="A580" s="6" t="s">
        <v>36</v>
      </c>
      <c r="B580" s="2" t="s">
        <v>426</v>
      </c>
      <c r="C580" s="16">
        <v>2</v>
      </c>
      <c r="D580" s="17" t="s">
        <v>18</v>
      </c>
      <c r="E580" s="16"/>
      <c r="F580" s="16">
        <f t="shared" si="15"/>
        <v>0</v>
      </c>
    </row>
    <row r="581" spans="1:7" ht="12.75" customHeight="1" x14ac:dyDescent="0.25">
      <c r="A581" s="6" t="s">
        <v>47</v>
      </c>
      <c r="B581" s="2" t="s">
        <v>427</v>
      </c>
      <c r="C581" s="16">
        <v>1</v>
      </c>
      <c r="D581" s="17" t="s">
        <v>18</v>
      </c>
      <c r="E581" s="16"/>
      <c r="F581" s="16">
        <f t="shared" si="15"/>
        <v>0</v>
      </c>
    </row>
    <row r="582" spans="1:7" ht="12.75" customHeight="1" x14ac:dyDescent="0.25">
      <c r="A582" s="6" t="s">
        <v>49</v>
      </c>
      <c r="B582" s="2" t="s">
        <v>428</v>
      </c>
      <c r="C582" s="16">
        <v>2</v>
      </c>
      <c r="D582" s="17" t="s">
        <v>18</v>
      </c>
      <c r="E582" s="16"/>
      <c r="F582" s="16">
        <f t="shared" si="15"/>
        <v>0</v>
      </c>
    </row>
    <row r="583" spans="1:7" x14ac:dyDescent="0.25">
      <c r="A583" s="6" t="s">
        <v>51</v>
      </c>
      <c r="B583" s="2" t="s">
        <v>429</v>
      </c>
      <c r="C583" s="16">
        <v>1</v>
      </c>
      <c r="D583" s="17" t="s">
        <v>18</v>
      </c>
      <c r="E583" s="16"/>
      <c r="F583" s="16">
        <f t="shared" si="15"/>
        <v>0</v>
      </c>
    </row>
    <row r="584" spans="1:7" x14ac:dyDescent="0.25">
      <c r="A584" s="6" t="s">
        <v>53</v>
      </c>
      <c r="B584" s="2" t="s">
        <v>430</v>
      </c>
      <c r="C584" s="16">
        <v>1</v>
      </c>
      <c r="D584" s="17" t="s">
        <v>211</v>
      </c>
      <c r="E584" s="16"/>
      <c r="F584" s="16">
        <f t="shared" si="15"/>
        <v>0</v>
      </c>
    </row>
    <row r="585" spans="1:7" x14ac:dyDescent="0.25">
      <c r="A585" s="6" t="s">
        <v>55</v>
      </c>
      <c r="B585" s="2" t="s">
        <v>431</v>
      </c>
      <c r="C585" s="16">
        <v>1</v>
      </c>
      <c r="D585" s="17" t="s">
        <v>211</v>
      </c>
      <c r="E585" s="16"/>
      <c r="F585" s="16">
        <f t="shared" si="15"/>
        <v>0</v>
      </c>
      <c r="G585" s="20">
        <f>SUM(F577:F585)</f>
        <v>0</v>
      </c>
    </row>
    <row r="586" spans="1:7" x14ac:dyDescent="0.25">
      <c r="B586" s="1"/>
      <c r="C586" s="16"/>
      <c r="E586" s="20"/>
      <c r="F586" s="20"/>
    </row>
    <row r="587" spans="1:7" ht="14.25" customHeight="1" x14ac:dyDescent="0.25">
      <c r="B587" s="1" t="s">
        <v>432</v>
      </c>
      <c r="C587" s="20"/>
      <c r="D587" s="22"/>
      <c r="E587" s="20"/>
      <c r="F587" s="20"/>
    </row>
    <row r="588" spans="1:7" ht="26.25" customHeight="1" x14ac:dyDescent="0.25">
      <c r="A588" s="3" t="s">
        <v>11</v>
      </c>
      <c r="B588" s="10" t="s">
        <v>433</v>
      </c>
    </row>
    <row r="589" spans="1:7" ht="12.75" customHeight="1" x14ac:dyDescent="0.25">
      <c r="A589" s="6" t="s">
        <v>13</v>
      </c>
      <c r="B589" s="8" t="s">
        <v>434</v>
      </c>
      <c r="C589" s="16">
        <v>2</v>
      </c>
      <c r="D589" s="17" t="s">
        <v>18</v>
      </c>
      <c r="E589" s="16"/>
      <c r="F589" s="16">
        <f>ROUND(C589*E589,2)</f>
        <v>0</v>
      </c>
    </row>
    <row r="590" spans="1:7" ht="12.75" customHeight="1" x14ac:dyDescent="0.25">
      <c r="A590" s="6" t="s">
        <v>16</v>
      </c>
      <c r="B590" s="2" t="s">
        <v>435</v>
      </c>
      <c r="C590" s="16">
        <v>2</v>
      </c>
      <c r="D590" s="17" t="s">
        <v>18</v>
      </c>
      <c r="E590" s="16"/>
      <c r="F590" s="16">
        <f>ROUND(C590*E590,2)</f>
        <v>0</v>
      </c>
    </row>
    <row r="591" spans="1:7" ht="12.75" customHeight="1" x14ac:dyDescent="0.25">
      <c r="A591" s="6" t="s">
        <v>24</v>
      </c>
      <c r="B591" s="2" t="s">
        <v>436</v>
      </c>
      <c r="C591" s="16">
        <v>2</v>
      </c>
      <c r="D591" s="17" t="s">
        <v>211</v>
      </c>
      <c r="E591" s="16"/>
      <c r="F591" s="16">
        <f>ROUND(C591*E591,2)</f>
        <v>0</v>
      </c>
      <c r="G591" s="20">
        <f>SUM(F589:F591)</f>
        <v>0</v>
      </c>
    </row>
    <row r="592" spans="1:7" x14ac:dyDescent="0.25">
      <c r="B592" s="1"/>
      <c r="C592" s="16"/>
      <c r="E592" s="20"/>
      <c r="F592" s="20"/>
    </row>
    <row r="593" spans="1:7" ht="12.75" customHeight="1" x14ac:dyDescent="0.25">
      <c r="B593" s="1" t="s">
        <v>437</v>
      </c>
      <c r="C593" s="20"/>
      <c r="D593" s="22"/>
      <c r="E593" s="20"/>
      <c r="F593" s="20"/>
    </row>
    <row r="594" spans="1:7" ht="12.75" customHeight="1" x14ac:dyDescent="0.25">
      <c r="A594" s="3" t="s">
        <v>11</v>
      </c>
      <c r="B594" s="10" t="s">
        <v>438</v>
      </c>
    </row>
    <row r="595" spans="1:7" ht="27" customHeight="1" x14ac:dyDescent="0.25">
      <c r="A595" s="6" t="s">
        <v>13</v>
      </c>
      <c r="B595" s="8" t="s">
        <v>439</v>
      </c>
      <c r="C595" s="16">
        <v>1</v>
      </c>
      <c r="D595" s="17" t="s">
        <v>418</v>
      </c>
      <c r="E595" s="16"/>
      <c r="F595" s="16">
        <f>ROUND(C595*E595,2)</f>
        <v>0</v>
      </c>
    </row>
    <row r="596" spans="1:7" ht="44.25" customHeight="1" x14ac:dyDescent="0.25">
      <c r="A596" s="6" t="s">
        <v>16</v>
      </c>
      <c r="B596" s="8" t="s">
        <v>440</v>
      </c>
      <c r="C596" s="16">
        <v>1</v>
      </c>
      <c r="D596" s="17" t="s">
        <v>418</v>
      </c>
      <c r="E596" s="16"/>
      <c r="F596" s="16">
        <f>ROUND(C596*E596,2)</f>
        <v>0</v>
      </c>
    </row>
    <row r="597" spans="1:7" x14ac:dyDescent="0.25">
      <c r="A597" s="6" t="s">
        <v>24</v>
      </c>
      <c r="B597" s="2" t="s">
        <v>441</v>
      </c>
      <c r="C597" s="16">
        <v>1</v>
      </c>
      <c r="D597" s="17" t="s">
        <v>211</v>
      </c>
      <c r="E597" s="16"/>
      <c r="F597" s="16">
        <f>ROUND(C597*E597,2)</f>
        <v>0</v>
      </c>
    </row>
    <row r="598" spans="1:7" x14ac:dyDescent="0.25">
      <c r="A598" s="6" t="s">
        <v>36</v>
      </c>
      <c r="B598" s="2" t="s">
        <v>442</v>
      </c>
      <c r="C598" s="16">
        <v>1</v>
      </c>
      <c r="D598" s="17" t="s">
        <v>211</v>
      </c>
      <c r="E598" s="16"/>
      <c r="F598" s="16">
        <f>ROUND(C598*E598,2)</f>
        <v>0</v>
      </c>
      <c r="G598" s="20">
        <f>SUM(F595:F598)</f>
        <v>0</v>
      </c>
    </row>
    <row r="599" spans="1:7" ht="12.75" customHeight="1" x14ac:dyDescent="0.25">
      <c r="B599" s="2"/>
      <c r="C599" s="16"/>
      <c r="D599" s="17"/>
      <c r="E599" s="16"/>
      <c r="F599" s="16"/>
    </row>
    <row r="600" spans="1:7" ht="12.75" customHeight="1" x14ac:dyDescent="0.25">
      <c r="A600" s="3" t="s">
        <v>19</v>
      </c>
      <c r="B600" s="1" t="s">
        <v>443</v>
      </c>
      <c r="C600" s="20"/>
      <c r="D600" s="22"/>
      <c r="E600" s="20"/>
      <c r="F600" s="20"/>
    </row>
    <row r="601" spans="1:7" ht="12.75" customHeight="1" x14ac:dyDescent="0.25">
      <c r="A601" s="6" t="s">
        <v>13</v>
      </c>
      <c r="B601" s="8" t="s">
        <v>444</v>
      </c>
      <c r="C601" s="16">
        <v>1</v>
      </c>
      <c r="D601" s="17" t="s">
        <v>18</v>
      </c>
      <c r="E601" s="16"/>
      <c r="F601" s="16">
        <f t="shared" ref="F601:F607" si="16">ROUND(C601*E601,2)</f>
        <v>0</v>
      </c>
    </row>
    <row r="602" spans="1:7" ht="12.75" customHeight="1" x14ac:dyDescent="0.25">
      <c r="A602" s="6" t="s">
        <v>16</v>
      </c>
      <c r="B602" s="8" t="s">
        <v>445</v>
      </c>
      <c r="C602" s="16">
        <v>1</v>
      </c>
      <c r="D602" s="17" t="s">
        <v>18</v>
      </c>
      <c r="E602" s="16"/>
      <c r="F602" s="16">
        <f t="shared" si="16"/>
        <v>0</v>
      </c>
    </row>
    <row r="603" spans="1:7" ht="12.75" customHeight="1" x14ac:dyDescent="0.25">
      <c r="A603" s="6" t="s">
        <v>24</v>
      </c>
      <c r="B603" s="8" t="s">
        <v>446</v>
      </c>
      <c r="C603" s="16">
        <v>1</v>
      </c>
      <c r="D603" s="17" t="s">
        <v>18</v>
      </c>
      <c r="E603" s="16"/>
      <c r="F603" s="16">
        <f t="shared" si="16"/>
        <v>0</v>
      </c>
    </row>
    <row r="604" spans="1:7" ht="12.75" customHeight="1" x14ac:dyDescent="0.25">
      <c r="A604" s="6" t="s">
        <v>36</v>
      </c>
      <c r="B604" s="8" t="s">
        <v>447</v>
      </c>
      <c r="C604" s="16">
        <v>1</v>
      </c>
      <c r="D604" s="17" t="s">
        <v>18</v>
      </c>
      <c r="E604" s="16"/>
      <c r="F604" s="16">
        <f t="shared" si="16"/>
        <v>0</v>
      </c>
    </row>
    <row r="605" spans="1:7" ht="12.75" customHeight="1" x14ac:dyDescent="0.25">
      <c r="A605" s="6" t="s">
        <v>47</v>
      </c>
      <c r="B605" s="2" t="s">
        <v>448</v>
      </c>
      <c r="C605" s="16">
        <v>1</v>
      </c>
      <c r="D605" s="17" t="s">
        <v>211</v>
      </c>
      <c r="E605" s="16"/>
      <c r="F605" s="16">
        <f t="shared" si="16"/>
        <v>0</v>
      </c>
    </row>
    <row r="606" spans="1:7" ht="15" customHeight="1" x14ac:dyDescent="0.25">
      <c r="A606" s="6" t="s">
        <v>49</v>
      </c>
      <c r="B606" s="2" t="s">
        <v>430</v>
      </c>
      <c r="C606" s="16">
        <v>1</v>
      </c>
      <c r="D606" s="17" t="s">
        <v>211</v>
      </c>
      <c r="E606" s="16"/>
      <c r="F606" s="16">
        <f t="shared" si="16"/>
        <v>0</v>
      </c>
    </row>
    <row r="607" spans="1:7" ht="15" customHeight="1" x14ac:dyDescent="0.25">
      <c r="A607" s="6" t="s">
        <v>51</v>
      </c>
      <c r="B607" s="2" t="s">
        <v>449</v>
      </c>
      <c r="C607" s="16">
        <v>1</v>
      </c>
      <c r="D607" s="17" t="s">
        <v>211</v>
      </c>
      <c r="E607" s="16"/>
      <c r="F607" s="16">
        <f t="shared" si="16"/>
        <v>0</v>
      </c>
      <c r="G607" s="20">
        <f>SUM(F601:F607)</f>
        <v>0</v>
      </c>
    </row>
    <row r="608" spans="1:7" ht="12.75" customHeight="1" x14ac:dyDescent="0.25">
      <c r="B608" s="1"/>
      <c r="C608" s="16"/>
      <c r="E608" s="20"/>
      <c r="F608" s="20"/>
    </row>
    <row r="609" spans="1:7" x14ac:dyDescent="0.25">
      <c r="A609" s="3" t="s">
        <v>40</v>
      </c>
      <c r="B609" s="1" t="s">
        <v>450</v>
      </c>
      <c r="C609" s="20"/>
      <c r="D609" s="22"/>
      <c r="E609" s="20"/>
      <c r="F609" s="20"/>
    </row>
    <row r="610" spans="1:7" ht="12.75" customHeight="1" x14ac:dyDescent="0.25">
      <c r="A610" s="6" t="s">
        <v>13</v>
      </c>
      <c r="B610" s="8" t="s">
        <v>451</v>
      </c>
      <c r="C610" s="16">
        <v>1</v>
      </c>
      <c r="D610" s="17" t="s">
        <v>18</v>
      </c>
      <c r="E610" s="16"/>
      <c r="F610" s="16">
        <f>ROUND(C610*E610,2)</f>
        <v>0</v>
      </c>
      <c r="G610" s="20">
        <f>F610</f>
        <v>0</v>
      </c>
    </row>
    <row r="611" spans="1:7" ht="23.25" customHeight="1" x14ac:dyDescent="0.25">
      <c r="B611" s="1"/>
      <c r="C611" s="16"/>
      <c r="E611" s="20"/>
      <c r="F611" s="20"/>
    </row>
    <row r="612" spans="1:7" ht="12.95" customHeight="1" x14ac:dyDescent="0.25">
      <c r="B612" s="1" t="s">
        <v>452</v>
      </c>
      <c r="C612" s="20"/>
      <c r="D612" s="22"/>
      <c r="E612" s="20"/>
      <c r="F612" s="20"/>
    </row>
    <row r="613" spans="1:7" ht="39" customHeight="1" x14ac:dyDescent="0.25">
      <c r="A613" s="3" t="s">
        <v>11</v>
      </c>
      <c r="B613" s="10" t="s">
        <v>422</v>
      </c>
    </row>
    <row r="614" spans="1:7" ht="42" customHeight="1" x14ac:dyDescent="0.25">
      <c r="A614" s="6" t="s">
        <v>13</v>
      </c>
      <c r="B614" s="8" t="s">
        <v>453</v>
      </c>
      <c r="C614" s="16">
        <v>1</v>
      </c>
      <c r="D614" s="17" t="s">
        <v>18</v>
      </c>
      <c r="E614" s="16"/>
      <c r="F614" s="16">
        <f t="shared" ref="F614:F622" si="17">ROUND(C614*E614,2)</f>
        <v>0</v>
      </c>
    </row>
    <row r="615" spans="1:7" ht="39.75" customHeight="1" x14ac:dyDescent="0.25">
      <c r="A615" s="6" t="s">
        <v>16</v>
      </c>
      <c r="B615" s="8" t="s">
        <v>425</v>
      </c>
      <c r="C615" s="16">
        <v>1</v>
      </c>
      <c r="D615" s="17" t="s">
        <v>18</v>
      </c>
      <c r="E615" s="16"/>
      <c r="F615" s="16">
        <f t="shared" si="17"/>
        <v>0</v>
      </c>
    </row>
    <row r="616" spans="1:7" x14ac:dyDescent="0.25">
      <c r="A616" s="6" t="s">
        <v>24</v>
      </c>
      <c r="B616" s="2" t="s">
        <v>454</v>
      </c>
      <c r="C616" s="16">
        <v>1</v>
      </c>
      <c r="D616" s="17" t="s">
        <v>18</v>
      </c>
      <c r="E616" s="16"/>
      <c r="F616" s="16">
        <f t="shared" si="17"/>
        <v>0</v>
      </c>
    </row>
    <row r="617" spans="1:7" x14ac:dyDescent="0.25">
      <c r="A617" s="6" t="s">
        <v>36</v>
      </c>
      <c r="B617" s="2" t="s">
        <v>455</v>
      </c>
      <c r="C617" s="16">
        <v>1</v>
      </c>
      <c r="D617" s="17" t="s">
        <v>18</v>
      </c>
      <c r="E617" s="16"/>
      <c r="F617" s="16">
        <f t="shared" si="17"/>
        <v>0</v>
      </c>
    </row>
    <row r="618" spans="1:7" x14ac:dyDescent="0.25">
      <c r="A618" s="6" t="s">
        <v>47</v>
      </c>
      <c r="B618" s="2" t="s">
        <v>456</v>
      </c>
      <c r="C618" s="16">
        <v>1</v>
      </c>
      <c r="D618" s="17" t="s">
        <v>18</v>
      </c>
      <c r="E618" s="16"/>
      <c r="F618" s="16">
        <f t="shared" si="17"/>
        <v>0</v>
      </c>
    </row>
    <row r="619" spans="1:7" x14ac:dyDescent="0.25">
      <c r="A619" s="6" t="s">
        <v>49</v>
      </c>
      <c r="B619" s="2" t="s">
        <v>427</v>
      </c>
      <c r="C619" s="16">
        <v>1</v>
      </c>
      <c r="D619" s="17" t="s">
        <v>18</v>
      </c>
      <c r="E619" s="16"/>
      <c r="F619" s="16">
        <f t="shared" si="17"/>
        <v>0</v>
      </c>
    </row>
    <row r="620" spans="1:7" x14ac:dyDescent="0.25">
      <c r="A620" s="6" t="s">
        <v>51</v>
      </c>
      <c r="B620" s="2" t="s">
        <v>428</v>
      </c>
      <c r="C620" s="16">
        <v>1</v>
      </c>
      <c r="D620" s="17" t="s">
        <v>18</v>
      </c>
      <c r="E620" s="16"/>
      <c r="F620" s="16">
        <f t="shared" si="17"/>
        <v>0</v>
      </c>
    </row>
    <row r="621" spans="1:7" x14ac:dyDescent="0.25">
      <c r="A621" s="6" t="s">
        <v>53</v>
      </c>
      <c r="B621" s="2" t="s">
        <v>429</v>
      </c>
      <c r="C621" s="16">
        <v>1</v>
      </c>
      <c r="D621" s="17" t="s">
        <v>211</v>
      </c>
      <c r="E621" s="16"/>
      <c r="F621" s="16">
        <f t="shared" si="17"/>
        <v>0</v>
      </c>
    </row>
    <row r="622" spans="1:7" x14ac:dyDescent="0.25">
      <c r="A622" s="6" t="s">
        <v>55</v>
      </c>
      <c r="B622" s="2" t="s">
        <v>449</v>
      </c>
      <c r="C622" s="16">
        <v>1</v>
      </c>
      <c r="D622" s="17" t="s">
        <v>211</v>
      </c>
      <c r="E622" s="16"/>
      <c r="F622" s="16">
        <f t="shared" si="17"/>
        <v>0</v>
      </c>
      <c r="G622" s="20">
        <f>SUM(F614:F622)</f>
        <v>0</v>
      </c>
    </row>
    <row r="623" spans="1:7" x14ac:dyDescent="0.25">
      <c r="B623" s="2"/>
      <c r="C623" s="16"/>
      <c r="D623" s="17"/>
      <c r="E623" s="16"/>
      <c r="F623" s="16"/>
    </row>
    <row r="624" spans="1:7" ht="15" customHeight="1" x14ac:dyDescent="0.25">
      <c r="B624" s="221" t="s">
        <v>457</v>
      </c>
      <c r="C624" s="221"/>
      <c r="D624" s="221"/>
      <c r="E624" s="221"/>
      <c r="F624" s="20" t="s">
        <v>28</v>
      </c>
      <c r="G624" s="20">
        <f>SUM(G585:G622)</f>
        <v>0</v>
      </c>
    </row>
    <row r="625" spans="1:7" x14ac:dyDescent="0.25">
      <c r="B625" s="4"/>
      <c r="C625" s="20"/>
      <c r="D625" s="20"/>
      <c r="E625" s="20"/>
      <c r="F625" s="20"/>
    </row>
    <row r="626" spans="1:7" ht="12.75" customHeight="1" x14ac:dyDescent="0.25">
      <c r="B626" s="237" t="s">
        <v>458</v>
      </c>
      <c r="C626" s="237"/>
      <c r="D626" s="237"/>
      <c r="E626" s="237"/>
      <c r="F626" s="68" t="s">
        <v>28</v>
      </c>
      <c r="G626" s="68">
        <f>G624+G572+G404+G465</f>
        <v>0</v>
      </c>
    </row>
    <row r="627" spans="1:7" ht="12.75" customHeight="1" x14ac:dyDescent="0.25">
      <c r="B627" s="1"/>
      <c r="C627" s="16"/>
      <c r="E627" s="20"/>
      <c r="F627" s="20"/>
    </row>
    <row r="628" spans="1:7" x14ac:dyDescent="0.25">
      <c r="B628" s="238" t="s">
        <v>459</v>
      </c>
      <c r="C628" s="238"/>
      <c r="D628" s="238"/>
      <c r="E628" s="238"/>
      <c r="F628" s="20"/>
    </row>
    <row r="629" spans="1:7" ht="15" customHeight="1" x14ac:dyDescent="0.25">
      <c r="B629" s="71"/>
      <c r="C629" s="71"/>
      <c r="D629" s="71"/>
      <c r="E629" s="71"/>
      <c r="F629" s="20"/>
    </row>
    <row r="630" spans="1:7" ht="15" customHeight="1" x14ac:dyDescent="0.25">
      <c r="B630" s="1" t="s">
        <v>462</v>
      </c>
      <c r="C630" s="20"/>
      <c r="D630" s="22"/>
      <c r="E630" s="20"/>
      <c r="F630" s="20"/>
    </row>
    <row r="631" spans="1:7" ht="15" customHeight="1" x14ac:dyDescent="0.25">
      <c r="A631" s="6" t="s">
        <v>13</v>
      </c>
      <c r="B631" s="8" t="s">
        <v>463</v>
      </c>
      <c r="C631" s="16">
        <v>2</v>
      </c>
      <c r="D631" s="17" t="s">
        <v>18</v>
      </c>
      <c r="E631" s="16"/>
      <c r="F631" s="16">
        <f t="shared" ref="F631:F638" si="18">ROUND(C631*E631,2)</f>
        <v>0</v>
      </c>
    </row>
    <row r="632" spans="1:7" ht="12.75" customHeight="1" x14ac:dyDescent="0.25">
      <c r="A632" s="6" t="s">
        <v>16</v>
      </c>
      <c r="B632" s="8" t="s">
        <v>464</v>
      </c>
      <c r="C632" s="16">
        <v>4</v>
      </c>
      <c r="D632" s="17" t="s">
        <v>18</v>
      </c>
      <c r="E632" s="16"/>
      <c r="F632" s="16">
        <f t="shared" si="18"/>
        <v>0</v>
      </c>
    </row>
    <row r="633" spans="1:7" ht="12.75" customHeight="1" x14ac:dyDescent="0.25">
      <c r="A633" s="6" t="s">
        <v>24</v>
      </c>
      <c r="B633" s="8" t="s">
        <v>465</v>
      </c>
      <c r="C633" s="16">
        <v>1</v>
      </c>
      <c r="D633" s="17" t="s">
        <v>18</v>
      </c>
      <c r="E633" s="16"/>
      <c r="F633" s="16">
        <f t="shared" si="18"/>
        <v>0</v>
      </c>
    </row>
    <row r="634" spans="1:7" ht="38.25" x14ac:dyDescent="0.25">
      <c r="A634" s="6" t="s">
        <v>36</v>
      </c>
      <c r="B634" s="8" t="s">
        <v>466</v>
      </c>
      <c r="C634" s="16">
        <v>5</v>
      </c>
      <c r="D634" s="17" t="s">
        <v>18</v>
      </c>
      <c r="E634" s="16"/>
      <c r="F634" s="16">
        <f t="shared" si="18"/>
        <v>0</v>
      </c>
    </row>
    <row r="635" spans="1:7" ht="12.95" customHeight="1" x14ac:dyDescent="0.25">
      <c r="A635" s="6" t="s">
        <v>47</v>
      </c>
      <c r="B635" s="8" t="s">
        <v>467</v>
      </c>
      <c r="C635" s="16">
        <v>7</v>
      </c>
      <c r="D635" s="17" t="s">
        <v>18</v>
      </c>
      <c r="E635" s="16"/>
      <c r="F635" s="16">
        <f t="shared" si="18"/>
        <v>0</v>
      </c>
    </row>
    <row r="636" spans="1:7" ht="51" x14ac:dyDescent="0.25">
      <c r="A636" s="6" t="s">
        <v>49</v>
      </c>
      <c r="B636" s="8" t="s">
        <v>468</v>
      </c>
      <c r="C636" s="16">
        <v>13</v>
      </c>
      <c r="D636" s="17" t="s">
        <v>18</v>
      </c>
      <c r="E636" s="16"/>
      <c r="F636" s="16">
        <f t="shared" si="18"/>
        <v>0</v>
      </c>
    </row>
    <row r="637" spans="1:7" ht="13.5" customHeight="1" x14ac:dyDescent="0.25">
      <c r="A637" s="6" t="s">
        <v>51</v>
      </c>
      <c r="B637" s="8" t="s">
        <v>469</v>
      </c>
      <c r="C637" s="16">
        <v>1</v>
      </c>
      <c r="D637" s="17" t="s">
        <v>18</v>
      </c>
      <c r="E637" s="16"/>
      <c r="F637" s="16">
        <f t="shared" si="18"/>
        <v>0</v>
      </c>
    </row>
    <row r="638" spans="1:7" ht="12.75" customHeight="1" x14ac:dyDescent="0.25">
      <c r="A638" s="6" t="s">
        <v>53</v>
      </c>
      <c r="B638" s="8" t="s">
        <v>470</v>
      </c>
      <c r="C638" s="16">
        <v>6</v>
      </c>
      <c r="D638" s="17" t="s">
        <v>18</v>
      </c>
      <c r="E638" s="16"/>
      <c r="F638" s="16">
        <f t="shared" si="18"/>
        <v>0</v>
      </c>
      <c r="G638" s="20">
        <f>SUM(F631:F638)</f>
        <v>0</v>
      </c>
    </row>
    <row r="639" spans="1:7" ht="12.75" customHeight="1" x14ac:dyDescent="0.25"/>
    <row r="640" spans="1:7" ht="12.75" customHeight="1" x14ac:dyDescent="0.25">
      <c r="B640" s="239" t="s">
        <v>471</v>
      </c>
      <c r="C640" s="239"/>
      <c r="D640" s="239"/>
      <c r="E640" s="239"/>
      <c r="F640" s="20" t="s">
        <v>28</v>
      </c>
      <c r="G640" s="20">
        <f>SUM(G638)</f>
        <v>0</v>
      </c>
    </row>
    <row r="641" spans="1:7" x14ac:dyDescent="0.25">
      <c r="B641" s="1" t="s">
        <v>472</v>
      </c>
      <c r="C641" s="20"/>
      <c r="D641" s="22"/>
      <c r="E641" s="20"/>
      <c r="F641" s="20"/>
    </row>
    <row r="642" spans="1:7" x14ac:dyDescent="0.25">
      <c r="B642" s="1" t="s">
        <v>30</v>
      </c>
      <c r="C642" s="20"/>
      <c r="D642" s="22"/>
      <c r="E642" s="20"/>
      <c r="F642" s="20"/>
    </row>
    <row r="643" spans="1:7" ht="21.75" customHeight="1" x14ac:dyDescent="0.25">
      <c r="A643" s="3" t="s">
        <v>11</v>
      </c>
      <c r="B643" s="1" t="s">
        <v>473</v>
      </c>
      <c r="C643" s="20"/>
      <c r="D643" s="22"/>
      <c r="E643" s="20"/>
      <c r="F643" s="20"/>
    </row>
    <row r="644" spans="1:7" x14ac:dyDescent="0.25">
      <c r="A644" s="6" t="s">
        <v>13</v>
      </c>
      <c r="B644" s="2" t="s">
        <v>474</v>
      </c>
      <c r="C644" s="16">
        <v>239</v>
      </c>
      <c r="D644" s="17" t="s">
        <v>475</v>
      </c>
      <c r="E644" s="16"/>
      <c r="F644" s="16">
        <f t="shared" ref="F644:F650" si="19">ROUND(C644*E644,2)</f>
        <v>0</v>
      </c>
    </row>
    <row r="645" spans="1:7" ht="12.75" customHeight="1" x14ac:dyDescent="0.25">
      <c r="A645" s="6" t="s">
        <v>16</v>
      </c>
      <c r="B645" s="2" t="s">
        <v>476</v>
      </c>
      <c r="C645" s="16">
        <v>1671</v>
      </c>
      <c r="D645" s="17" t="s">
        <v>475</v>
      </c>
      <c r="E645" s="16"/>
      <c r="F645" s="16">
        <f t="shared" si="19"/>
        <v>0</v>
      </c>
    </row>
    <row r="646" spans="1:7" ht="12.75" customHeight="1" x14ac:dyDescent="0.25">
      <c r="A646" s="6" t="s">
        <v>24</v>
      </c>
      <c r="B646" s="2" t="s">
        <v>477</v>
      </c>
      <c r="C646" s="16">
        <v>3223</v>
      </c>
      <c r="D646" s="17" t="s">
        <v>475</v>
      </c>
      <c r="E646" s="16"/>
      <c r="F646" s="16">
        <f t="shared" si="19"/>
        <v>0</v>
      </c>
    </row>
    <row r="647" spans="1:7" x14ac:dyDescent="0.25">
      <c r="A647" s="6" t="s">
        <v>36</v>
      </c>
      <c r="B647" s="2" t="s">
        <v>478</v>
      </c>
      <c r="C647" s="16">
        <v>336</v>
      </c>
      <c r="D647" s="17" t="s">
        <v>475</v>
      </c>
      <c r="E647" s="16"/>
      <c r="F647" s="16">
        <f t="shared" si="19"/>
        <v>0</v>
      </c>
    </row>
    <row r="648" spans="1:7" ht="14.1" customHeight="1" x14ac:dyDescent="0.25">
      <c r="A648" s="6" t="s">
        <v>47</v>
      </c>
      <c r="B648" s="2" t="s">
        <v>479</v>
      </c>
      <c r="C648" s="16">
        <v>1</v>
      </c>
      <c r="D648" s="17" t="s">
        <v>211</v>
      </c>
      <c r="E648" s="16"/>
      <c r="F648" s="16">
        <f t="shared" si="19"/>
        <v>0</v>
      </c>
    </row>
    <row r="649" spans="1:7" ht="25.5" x14ac:dyDescent="0.25">
      <c r="A649" s="6" t="s">
        <v>49</v>
      </c>
      <c r="B649" s="2" t="s">
        <v>480</v>
      </c>
      <c r="C649" s="16">
        <v>1</v>
      </c>
      <c r="D649" s="17" t="s">
        <v>211</v>
      </c>
      <c r="E649" s="16"/>
      <c r="F649" s="16">
        <f t="shared" si="19"/>
        <v>0</v>
      </c>
    </row>
    <row r="650" spans="1:7" ht="69" customHeight="1" x14ac:dyDescent="0.25">
      <c r="A650" s="6" t="s">
        <v>51</v>
      </c>
      <c r="B650" s="8" t="s">
        <v>481</v>
      </c>
      <c r="C650" s="16">
        <v>1</v>
      </c>
      <c r="D650" s="17" t="s">
        <v>211</v>
      </c>
      <c r="E650" s="16"/>
      <c r="F650" s="16">
        <f t="shared" si="19"/>
        <v>0</v>
      </c>
      <c r="G650" s="20">
        <f>SUM(F644:F650)</f>
        <v>0</v>
      </c>
    </row>
    <row r="651" spans="1:7" ht="14.1" customHeight="1" x14ac:dyDescent="0.25">
      <c r="B651" s="8" t="s">
        <v>198</v>
      </c>
    </row>
    <row r="652" spans="1:7" ht="12.75" customHeight="1" x14ac:dyDescent="0.25">
      <c r="A652" s="3" t="s">
        <v>19</v>
      </c>
      <c r="B652" s="1" t="s">
        <v>482</v>
      </c>
      <c r="C652" s="20"/>
      <c r="D652" s="22"/>
      <c r="E652" s="20"/>
      <c r="F652" s="20"/>
    </row>
    <row r="653" spans="1:7" ht="12.75" customHeight="1" x14ac:dyDescent="0.25">
      <c r="A653" s="6" t="s">
        <v>13</v>
      </c>
      <c r="B653" s="2" t="s">
        <v>483</v>
      </c>
      <c r="C653" s="16">
        <v>6289</v>
      </c>
      <c r="D653" s="17" t="s">
        <v>475</v>
      </c>
      <c r="E653" s="16"/>
      <c r="F653" s="16">
        <f>ROUND(C653*E653,2)</f>
        <v>0</v>
      </c>
    </row>
    <row r="654" spans="1:7" x14ac:dyDescent="0.25">
      <c r="A654" s="6" t="s">
        <v>16</v>
      </c>
      <c r="B654" s="2" t="s">
        <v>484</v>
      </c>
      <c r="C654" s="16">
        <v>1</v>
      </c>
      <c r="D654" s="17" t="s">
        <v>211</v>
      </c>
      <c r="E654" s="16"/>
      <c r="F654" s="16">
        <f>ROUND(C654*E654,2)</f>
        <v>0</v>
      </c>
      <c r="G654" s="20">
        <f>SUM(F653:F654)</f>
        <v>0</v>
      </c>
    </row>
    <row r="655" spans="1:7" ht="12.75" customHeight="1" x14ac:dyDescent="0.25">
      <c r="B655" s="1"/>
      <c r="C655" s="16"/>
      <c r="E655" s="20"/>
      <c r="F655" s="20"/>
    </row>
    <row r="656" spans="1:7" x14ac:dyDescent="0.25">
      <c r="A656" s="3" t="s">
        <v>40</v>
      </c>
      <c r="B656" s="1" t="s">
        <v>485</v>
      </c>
      <c r="C656" s="20"/>
      <c r="D656" s="22"/>
      <c r="E656" s="20"/>
      <c r="F656" s="20"/>
    </row>
    <row r="657" spans="1:7" ht="89.25" x14ac:dyDescent="0.25">
      <c r="A657" s="6" t="s">
        <v>13</v>
      </c>
      <c r="B657" s="8" t="s">
        <v>486</v>
      </c>
      <c r="C657" s="16">
        <v>3</v>
      </c>
      <c r="D657" s="17" t="s">
        <v>18</v>
      </c>
      <c r="E657" s="16"/>
      <c r="F657" s="16">
        <f t="shared" ref="F657:F662" si="20">ROUND(C657*E657,2)</f>
        <v>0</v>
      </c>
    </row>
    <row r="658" spans="1:7" ht="51" x14ac:dyDescent="0.25">
      <c r="A658" s="6" t="s">
        <v>16</v>
      </c>
      <c r="B658" s="8" t="s">
        <v>487</v>
      </c>
      <c r="C658" s="16">
        <v>12</v>
      </c>
      <c r="D658" s="17" t="s">
        <v>18</v>
      </c>
      <c r="E658" s="16"/>
      <c r="F658" s="16">
        <f t="shared" si="20"/>
        <v>0</v>
      </c>
    </row>
    <row r="659" spans="1:7" ht="51" x14ac:dyDescent="0.25">
      <c r="A659" s="6" t="s">
        <v>24</v>
      </c>
      <c r="B659" s="2" t="s">
        <v>488</v>
      </c>
      <c r="C659" s="16">
        <v>12</v>
      </c>
      <c r="D659" s="17" t="s">
        <v>18</v>
      </c>
      <c r="E659" s="16"/>
      <c r="F659" s="16">
        <f t="shared" si="20"/>
        <v>0</v>
      </c>
    </row>
    <row r="660" spans="1:7" ht="51" x14ac:dyDescent="0.25">
      <c r="A660" s="6" t="s">
        <v>36</v>
      </c>
      <c r="B660" s="8" t="s">
        <v>489</v>
      </c>
      <c r="C660" s="16">
        <v>3</v>
      </c>
      <c r="D660" s="17" t="s">
        <v>18</v>
      </c>
      <c r="E660" s="16"/>
      <c r="F660" s="16">
        <f t="shared" si="20"/>
        <v>0</v>
      </c>
    </row>
    <row r="661" spans="1:7" ht="38.25" x14ac:dyDescent="0.25">
      <c r="A661" s="6" t="s">
        <v>47</v>
      </c>
      <c r="B661" s="8" t="s">
        <v>490</v>
      </c>
      <c r="C661" s="16">
        <v>1</v>
      </c>
      <c r="D661" s="17" t="s">
        <v>211</v>
      </c>
      <c r="E661" s="16"/>
      <c r="F661" s="16">
        <f t="shared" si="20"/>
        <v>0</v>
      </c>
    </row>
    <row r="662" spans="1:7" ht="42" customHeight="1" x14ac:dyDescent="0.25">
      <c r="A662" s="6" t="s">
        <v>49</v>
      </c>
      <c r="B662" s="2" t="s">
        <v>491</v>
      </c>
      <c r="C662" s="16">
        <v>1</v>
      </c>
      <c r="D662" s="17" t="s">
        <v>211</v>
      </c>
      <c r="E662" s="16"/>
      <c r="F662" s="16">
        <f t="shared" si="20"/>
        <v>0</v>
      </c>
      <c r="G662" s="20">
        <f>SUM(F657:F662)</f>
        <v>0</v>
      </c>
    </row>
    <row r="663" spans="1:7" x14ac:dyDescent="0.25">
      <c r="B663" s="8"/>
      <c r="G663" s="23"/>
    </row>
    <row r="664" spans="1:7" x14ac:dyDescent="0.25">
      <c r="B664" s="1" t="s">
        <v>214</v>
      </c>
      <c r="C664" s="20"/>
      <c r="D664" s="22"/>
      <c r="E664" s="20"/>
      <c r="F664" s="20"/>
    </row>
    <row r="665" spans="1:7" ht="27" customHeight="1" x14ac:dyDescent="0.25">
      <c r="A665" s="3" t="s">
        <v>11</v>
      </c>
      <c r="B665" s="1" t="s">
        <v>473</v>
      </c>
      <c r="C665" s="20"/>
      <c r="D665" s="22"/>
      <c r="E665" s="20"/>
      <c r="F665" s="20"/>
    </row>
    <row r="666" spans="1:7" x14ac:dyDescent="0.25">
      <c r="A666" s="6" t="s">
        <v>13</v>
      </c>
      <c r="B666" s="2" t="s">
        <v>474</v>
      </c>
      <c r="C666" s="16">
        <v>239</v>
      </c>
      <c r="D666" s="17" t="s">
        <v>475</v>
      </c>
      <c r="E666" s="16"/>
      <c r="F666" s="16">
        <f t="shared" ref="F666:F672" si="21">ROUND(C666*E666,2)</f>
        <v>0</v>
      </c>
    </row>
    <row r="667" spans="1:7" x14ac:dyDescent="0.25">
      <c r="A667" s="6" t="s">
        <v>16</v>
      </c>
      <c r="B667" s="2" t="s">
        <v>476</v>
      </c>
      <c r="C667" s="16">
        <v>4827</v>
      </c>
      <c r="D667" s="17" t="s">
        <v>475</v>
      </c>
      <c r="E667" s="16"/>
      <c r="F667" s="16">
        <f t="shared" si="21"/>
        <v>0</v>
      </c>
    </row>
    <row r="668" spans="1:7" ht="12.75" customHeight="1" x14ac:dyDescent="0.25">
      <c r="A668" s="6" t="s">
        <v>24</v>
      </c>
      <c r="B668" s="2" t="s">
        <v>477</v>
      </c>
      <c r="C668" s="16">
        <v>6210</v>
      </c>
      <c r="D668" s="17" t="s">
        <v>475</v>
      </c>
      <c r="E668" s="16"/>
      <c r="F668" s="16">
        <f t="shared" si="21"/>
        <v>0</v>
      </c>
    </row>
    <row r="669" spans="1:7" ht="12.75" customHeight="1" x14ac:dyDescent="0.25">
      <c r="A669" s="6" t="s">
        <v>36</v>
      </c>
      <c r="B669" s="2" t="s">
        <v>478</v>
      </c>
      <c r="C669" s="16">
        <v>2347</v>
      </c>
      <c r="D669" s="17" t="s">
        <v>475</v>
      </c>
      <c r="E669" s="16"/>
      <c r="F669" s="16">
        <f t="shared" si="21"/>
        <v>0</v>
      </c>
    </row>
    <row r="670" spans="1:7" ht="16.5" customHeight="1" x14ac:dyDescent="0.25">
      <c r="A670" s="6" t="s">
        <v>47</v>
      </c>
      <c r="B670" s="2" t="s">
        <v>479</v>
      </c>
      <c r="C670" s="16">
        <v>1</v>
      </c>
      <c r="D670" s="17" t="s">
        <v>211</v>
      </c>
      <c r="E670" s="16"/>
      <c r="F670" s="16">
        <f t="shared" si="21"/>
        <v>0</v>
      </c>
    </row>
    <row r="671" spans="1:7" x14ac:dyDescent="0.25">
      <c r="A671" s="6" t="s">
        <v>49</v>
      </c>
      <c r="B671" s="9" t="s">
        <v>480</v>
      </c>
      <c r="C671" s="16">
        <v>1</v>
      </c>
      <c r="D671" s="17" t="s">
        <v>211</v>
      </c>
      <c r="E671" s="16"/>
      <c r="F671" s="16">
        <f t="shared" si="21"/>
        <v>0</v>
      </c>
    </row>
    <row r="672" spans="1:7" ht="72.75" customHeight="1" x14ac:dyDescent="0.25">
      <c r="A672" s="6" t="s">
        <v>51</v>
      </c>
      <c r="B672" s="8" t="s">
        <v>492</v>
      </c>
      <c r="C672" s="16">
        <v>1</v>
      </c>
      <c r="D672" s="17" t="s">
        <v>211</v>
      </c>
      <c r="E672" s="16"/>
      <c r="F672" s="16">
        <f t="shared" si="21"/>
        <v>0</v>
      </c>
      <c r="G672" s="20">
        <f>SUM(F666:F672)</f>
        <v>0</v>
      </c>
    </row>
    <row r="673" spans="1:7" ht="12.95" customHeight="1" x14ac:dyDescent="0.25">
      <c r="B673" s="1"/>
      <c r="C673" s="16"/>
      <c r="E673" s="20"/>
      <c r="F673" s="20"/>
    </row>
    <row r="674" spans="1:7" ht="15" customHeight="1" x14ac:dyDescent="0.25">
      <c r="A674" s="3" t="s">
        <v>19</v>
      </c>
      <c r="B674" s="1" t="s">
        <v>482</v>
      </c>
      <c r="C674" s="20"/>
      <c r="D674" s="22"/>
      <c r="E674" s="20"/>
      <c r="F674" s="20"/>
    </row>
    <row r="675" spans="1:7" ht="12.75" customHeight="1" x14ac:dyDescent="0.25">
      <c r="A675" s="6" t="s">
        <v>13</v>
      </c>
      <c r="B675" s="2" t="s">
        <v>483</v>
      </c>
      <c r="C675" s="16">
        <v>15391</v>
      </c>
      <c r="D675" s="17" t="s">
        <v>475</v>
      </c>
      <c r="E675" s="16"/>
      <c r="F675" s="16">
        <f>ROUND(C675*E675,2)</f>
        <v>0</v>
      </c>
    </row>
    <row r="676" spans="1:7" ht="12.75" customHeight="1" x14ac:dyDescent="0.25">
      <c r="A676" s="6" t="s">
        <v>16</v>
      </c>
      <c r="B676" s="2" t="s">
        <v>484</v>
      </c>
      <c r="C676" s="16">
        <v>1</v>
      </c>
      <c r="D676" s="17" t="s">
        <v>211</v>
      </c>
      <c r="E676" s="16"/>
      <c r="F676" s="16">
        <f>ROUND(C676*E676,2)</f>
        <v>0</v>
      </c>
      <c r="G676" s="20">
        <f>SUM(F675:F676)</f>
        <v>0</v>
      </c>
    </row>
    <row r="677" spans="1:7" ht="12.75" customHeight="1" x14ac:dyDescent="0.25">
      <c r="B677" s="1"/>
      <c r="C677" s="16"/>
      <c r="E677" s="20"/>
      <c r="F677" s="20"/>
    </row>
    <row r="678" spans="1:7" ht="12.75" customHeight="1" x14ac:dyDescent="0.25">
      <c r="A678" s="3" t="s">
        <v>40</v>
      </c>
      <c r="B678" s="1" t="s">
        <v>485</v>
      </c>
      <c r="C678" s="20"/>
      <c r="D678" s="22"/>
      <c r="E678" s="20"/>
      <c r="F678" s="20"/>
    </row>
    <row r="679" spans="1:7" ht="76.5" x14ac:dyDescent="0.25">
      <c r="A679" s="6" t="s">
        <v>13</v>
      </c>
      <c r="B679" s="8" t="s">
        <v>493</v>
      </c>
      <c r="C679" s="16">
        <v>3</v>
      </c>
      <c r="D679" s="17" t="s">
        <v>18</v>
      </c>
      <c r="E679" s="16"/>
      <c r="F679" s="16">
        <f t="shared" ref="F679:F685" si="22">ROUND(C679*E679,2)</f>
        <v>0</v>
      </c>
    </row>
    <row r="680" spans="1:7" ht="42.75" customHeight="1" x14ac:dyDescent="0.25">
      <c r="A680" s="6" t="s">
        <v>16</v>
      </c>
      <c r="B680" s="8" t="s">
        <v>494</v>
      </c>
      <c r="C680" s="16">
        <v>12</v>
      </c>
      <c r="D680" s="17" t="s">
        <v>18</v>
      </c>
      <c r="E680" s="16"/>
      <c r="F680" s="16">
        <f t="shared" si="22"/>
        <v>0</v>
      </c>
    </row>
    <row r="681" spans="1:7" ht="42.75" customHeight="1" x14ac:dyDescent="0.25">
      <c r="A681" s="6" t="s">
        <v>24</v>
      </c>
      <c r="B681" s="8" t="s">
        <v>495</v>
      </c>
      <c r="C681" s="16">
        <v>12</v>
      </c>
      <c r="D681" s="17" t="s">
        <v>18</v>
      </c>
      <c r="E681" s="16"/>
      <c r="F681" s="16">
        <f t="shared" si="22"/>
        <v>0</v>
      </c>
    </row>
    <row r="682" spans="1:7" ht="51" customHeight="1" x14ac:dyDescent="0.25">
      <c r="A682" s="6" t="s">
        <v>36</v>
      </c>
      <c r="B682" s="8" t="s">
        <v>496</v>
      </c>
      <c r="C682" s="16">
        <v>3</v>
      </c>
      <c r="D682" s="17" t="s">
        <v>18</v>
      </c>
      <c r="E682" s="16"/>
      <c r="F682" s="16">
        <f t="shared" si="22"/>
        <v>0</v>
      </c>
    </row>
    <row r="683" spans="1:7" ht="28.5" customHeight="1" x14ac:dyDescent="0.25">
      <c r="A683" s="6" t="s">
        <v>47</v>
      </c>
      <c r="B683" s="8" t="s">
        <v>497</v>
      </c>
      <c r="C683" s="16">
        <v>3</v>
      </c>
      <c r="D683" s="17" t="s">
        <v>18</v>
      </c>
      <c r="E683" s="16"/>
      <c r="F683" s="16">
        <f t="shared" si="22"/>
        <v>0</v>
      </c>
    </row>
    <row r="684" spans="1:7" ht="28.5" customHeight="1" x14ac:dyDescent="0.25">
      <c r="A684" s="6" t="s">
        <v>49</v>
      </c>
      <c r="B684" s="8" t="s">
        <v>490</v>
      </c>
      <c r="C684" s="16">
        <v>1</v>
      </c>
      <c r="D684" s="17" t="s">
        <v>211</v>
      </c>
      <c r="E684" s="16"/>
      <c r="F684" s="16">
        <f t="shared" si="22"/>
        <v>0</v>
      </c>
    </row>
    <row r="685" spans="1:7" ht="28.5" customHeight="1" x14ac:dyDescent="0.25">
      <c r="A685" s="6" t="s">
        <v>51</v>
      </c>
      <c r="B685" s="8" t="s">
        <v>498</v>
      </c>
      <c r="C685" s="16">
        <v>1</v>
      </c>
      <c r="D685" s="17" t="s">
        <v>211</v>
      </c>
      <c r="E685" s="16"/>
      <c r="F685" s="16">
        <f t="shared" si="22"/>
        <v>0</v>
      </c>
      <c r="G685" s="20">
        <f>SUM(F679:F685)</f>
        <v>0</v>
      </c>
    </row>
    <row r="686" spans="1:7" x14ac:dyDescent="0.25">
      <c r="G686" s="23"/>
    </row>
    <row r="687" spans="1:7" ht="12.75" customHeight="1" x14ac:dyDescent="0.25">
      <c r="B687" s="1" t="s">
        <v>499</v>
      </c>
      <c r="C687" s="20"/>
      <c r="D687" s="22"/>
      <c r="E687" s="20"/>
      <c r="F687" s="20"/>
    </row>
    <row r="688" spans="1:7" ht="12.75" customHeight="1" x14ac:dyDescent="0.25">
      <c r="A688" s="3" t="s">
        <v>11</v>
      </c>
      <c r="B688" s="240" t="s">
        <v>473</v>
      </c>
      <c r="C688" s="240"/>
      <c r="D688" s="22"/>
      <c r="E688" s="20"/>
      <c r="F688" s="20"/>
    </row>
    <row r="689" spans="1:7" ht="13.5" customHeight="1" x14ac:dyDescent="0.25">
      <c r="A689" s="6" t="s">
        <v>13</v>
      </c>
      <c r="B689" s="8" t="s">
        <v>500</v>
      </c>
      <c r="C689" s="16">
        <v>6</v>
      </c>
      <c r="D689" s="17" t="s">
        <v>18</v>
      </c>
      <c r="E689" s="16"/>
      <c r="F689" s="16">
        <f>ROUND(C689*E689,2)</f>
        <v>0</v>
      </c>
      <c r="G689" s="20">
        <f>F689</f>
        <v>0</v>
      </c>
    </row>
    <row r="690" spans="1:7" ht="12.75" customHeight="1" x14ac:dyDescent="0.25">
      <c r="B690" s="1"/>
      <c r="C690" s="16"/>
      <c r="E690" s="20"/>
      <c r="F690" s="20"/>
    </row>
    <row r="691" spans="1:7" ht="12.75" customHeight="1" x14ac:dyDescent="0.25">
      <c r="B691" s="8"/>
      <c r="C691" s="16"/>
      <c r="D691" s="17"/>
      <c r="E691" s="16"/>
      <c r="F691" s="16"/>
    </row>
    <row r="692" spans="1:7" ht="12.75" customHeight="1" x14ac:dyDescent="0.25">
      <c r="B692" s="239" t="s">
        <v>501</v>
      </c>
      <c r="C692" s="239"/>
      <c r="D692" s="239"/>
      <c r="E692" s="239"/>
      <c r="F692" s="20" t="s">
        <v>28</v>
      </c>
      <c r="G692" s="20">
        <f>SUM(G650:G690)</f>
        <v>0</v>
      </c>
    </row>
    <row r="693" spans="1:7" ht="12.75" customHeight="1" x14ac:dyDescent="0.25">
      <c r="B693" s="1" t="s">
        <v>502</v>
      </c>
      <c r="C693" s="20"/>
      <c r="D693" s="22"/>
      <c r="E693" s="20"/>
      <c r="F693" s="20"/>
    </row>
    <row r="694" spans="1:7" ht="12.75" customHeight="1" x14ac:dyDescent="0.25">
      <c r="A694" s="3" t="s">
        <v>11</v>
      </c>
      <c r="B694" s="1" t="s">
        <v>503</v>
      </c>
      <c r="C694" s="20"/>
      <c r="D694" s="22"/>
      <c r="E694" s="20"/>
      <c r="F694" s="20"/>
    </row>
    <row r="695" spans="1:7" ht="12.75" customHeight="1" x14ac:dyDescent="0.25">
      <c r="A695" s="6" t="s">
        <v>13</v>
      </c>
      <c r="B695" s="2" t="s">
        <v>504</v>
      </c>
      <c r="C695" s="16">
        <v>155</v>
      </c>
      <c r="D695" s="17" t="s">
        <v>18</v>
      </c>
      <c r="E695" s="16"/>
      <c r="F695" s="16">
        <f t="shared" ref="F695:F703" si="23">ROUND(C695*E695,2)</f>
        <v>0</v>
      </c>
    </row>
    <row r="696" spans="1:7" ht="12.75" customHeight="1" x14ac:dyDescent="0.25">
      <c r="A696" s="6" t="s">
        <v>16</v>
      </c>
      <c r="B696" s="2" t="s">
        <v>505</v>
      </c>
      <c r="C696" s="16">
        <v>213</v>
      </c>
      <c r="D696" s="17" t="s">
        <v>18</v>
      </c>
      <c r="E696" s="16"/>
      <c r="F696" s="16">
        <f t="shared" si="23"/>
        <v>0</v>
      </c>
    </row>
    <row r="697" spans="1:7" ht="12.75" customHeight="1" x14ac:dyDescent="0.25">
      <c r="A697" s="6" t="s">
        <v>24</v>
      </c>
      <c r="B697" s="2" t="s">
        <v>506</v>
      </c>
      <c r="C697" s="16">
        <v>513</v>
      </c>
      <c r="D697" s="17" t="s">
        <v>18</v>
      </c>
      <c r="E697" s="16"/>
      <c r="F697" s="16">
        <f t="shared" si="23"/>
        <v>0</v>
      </c>
    </row>
    <row r="698" spans="1:7" ht="12.75" customHeight="1" x14ac:dyDescent="0.25">
      <c r="A698" s="6" t="s">
        <v>36</v>
      </c>
      <c r="B698" s="2" t="s">
        <v>507</v>
      </c>
      <c r="C698" s="16">
        <v>110</v>
      </c>
      <c r="D698" s="17" t="s">
        <v>18</v>
      </c>
      <c r="E698" s="16"/>
      <c r="F698" s="16">
        <f t="shared" si="23"/>
        <v>0</v>
      </c>
    </row>
    <row r="699" spans="1:7" ht="12.75" customHeight="1" x14ac:dyDescent="0.25">
      <c r="A699" s="6" t="s">
        <v>47</v>
      </c>
      <c r="B699" s="2" t="s">
        <v>508</v>
      </c>
      <c r="C699" s="16">
        <v>70</v>
      </c>
      <c r="D699" s="17" t="s">
        <v>18</v>
      </c>
      <c r="E699" s="16"/>
      <c r="F699" s="16">
        <f t="shared" si="23"/>
        <v>0</v>
      </c>
    </row>
    <row r="700" spans="1:7" ht="12.75" customHeight="1" x14ac:dyDescent="0.25">
      <c r="A700" s="6" t="s">
        <v>49</v>
      </c>
      <c r="B700" s="2" t="s">
        <v>509</v>
      </c>
      <c r="C700" s="16">
        <v>86</v>
      </c>
      <c r="D700" s="17" t="s">
        <v>18</v>
      </c>
      <c r="E700" s="16"/>
      <c r="F700" s="16">
        <f t="shared" si="23"/>
        <v>0</v>
      </c>
    </row>
    <row r="701" spans="1:7" ht="12.75" customHeight="1" x14ac:dyDescent="0.25">
      <c r="A701" s="6" t="s">
        <v>51</v>
      </c>
      <c r="B701" s="2" t="s">
        <v>510</v>
      </c>
      <c r="C701" s="16">
        <v>23</v>
      </c>
      <c r="D701" s="17" t="s">
        <v>18</v>
      </c>
      <c r="E701" s="16"/>
      <c r="F701" s="16">
        <f t="shared" si="23"/>
        <v>0</v>
      </c>
    </row>
    <row r="702" spans="1:7" ht="12.75" customHeight="1" x14ac:dyDescent="0.25">
      <c r="A702" s="6" t="s">
        <v>53</v>
      </c>
      <c r="B702" s="2" t="s">
        <v>511</v>
      </c>
      <c r="C702" s="16">
        <v>5</v>
      </c>
      <c r="D702" s="17" t="s">
        <v>18</v>
      </c>
      <c r="E702" s="16"/>
      <c r="F702" s="16">
        <f t="shared" si="23"/>
        <v>0</v>
      </c>
    </row>
    <row r="703" spans="1:7" ht="12.75" customHeight="1" x14ac:dyDescent="0.25">
      <c r="A703" s="6" t="s">
        <v>55</v>
      </c>
      <c r="B703" s="2" t="s">
        <v>512</v>
      </c>
      <c r="C703" s="16">
        <v>12</v>
      </c>
      <c r="D703" s="17" t="s">
        <v>18</v>
      </c>
      <c r="E703" s="16"/>
      <c r="F703" s="16">
        <f t="shared" si="23"/>
        <v>0</v>
      </c>
      <c r="G703" s="20">
        <f>SUM(F695:F703)</f>
        <v>0</v>
      </c>
    </row>
    <row r="704" spans="1:7" ht="12.75" customHeight="1" x14ac:dyDescent="0.25">
      <c r="B704" s="1"/>
      <c r="C704" s="16"/>
      <c r="E704" s="20"/>
      <c r="F704" s="20"/>
    </row>
    <row r="705" spans="1:6" ht="12.75" customHeight="1" x14ac:dyDescent="0.25">
      <c r="A705" s="3" t="s">
        <v>19</v>
      </c>
      <c r="B705" s="1" t="s">
        <v>513</v>
      </c>
      <c r="C705" s="20"/>
      <c r="D705" s="22"/>
      <c r="E705" s="20"/>
      <c r="F705" s="20"/>
    </row>
    <row r="706" spans="1:6" ht="12.75" customHeight="1" x14ac:dyDescent="0.25">
      <c r="A706" s="6" t="s">
        <v>13</v>
      </c>
      <c r="B706" s="12" t="s">
        <v>514</v>
      </c>
    </row>
    <row r="707" spans="1:6" ht="12.75" customHeight="1" x14ac:dyDescent="0.25">
      <c r="A707" s="6" t="s">
        <v>16</v>
      </c>
      <c r="B707" s="2" t="s">
        <v>515</v>
      </c>
      <c r="C707" s="16">
        <v>6</v>
      </c>
      <c r="D707" s="17" t="s">
        <v>18</v>
      </c>
      <c r="E707" s="16"/>
      <c r="F707" s="16">
        <f t="shared" ref="F707:F751" si="24">ROUND(C707*E707,2)</f>
        <v>0</v>
      </c>
    </row>
    <row r="708" spans="1:6" ht="12.75" customHeight="1" x14ac:dyDescent="0.25">
      <c r="A708" s="6" t="s">
        <v>24</v>
      </c>
      <c r="B708" s="2" t="s">
        <v>516</v>
      </c>
      <c r="C708" s="16">
        <v>4</v>
      </c>
      <c r="D708" s="17" t="s">
        <v>18</v>
      </c>
      <c r="E708" s="16"/>
      <c r="F708" s="16">
        <f t="shared" si="24"/>
        <v>0</v>
      </c>
    </row>
    <row r="709" spans="1:6" ht="12.75" customHeight="1" x14ac:dyDescent="0.25">
      <c r="A709" s="6" t="s">
        <v>36</v>
      </c>
      <c r="B709" s="2" t="s">
        <v>517</v>
      </c>
      <c r="C709" s="16">
        <v>8</v>
      </c>
      <c r="D709" s="17" t="s">
        <v>18</v>
      </c>
      <c r="E709" s="16"/>
      <c r="F709" s="16">
        <f t="shared" si="24"/>
        <v>0</v>
      </c>
    </row>
    <row r="710" spans="1:6" ht="12.75" customHeight="1" x14ac:dyDescent="0.25">
      <c r="A710" s="6" t="s">
        <v>47</v>
      </c>
      <c r="B710" s="2" t="s">
        <v>518</v>
      </c>
      <c r="C710" s="16">
        <v>2</v>
      </c>
      <c r="D710" s="17" t="s">
        <v>18</v>
      </c>
      <c r="E710" s="16"/>
      <c r="F710" s="16">
        <f t="shared" si="24"/>
        <v>0</v>
      </c>
    </row>
    <row r="711" spans="1:6" ht="12.75" customHeight="1" x14ac:dyDescent="0.25">
      <c r="A711" s="6" t="s">
        <v>49</v>
      </c>
      <c r="B711" s="2" t="s">
        <v>519</v>
      </c>
      <c r="C711" s="16">
        <v>6</v>
      </c>
      <c r="D711" s="17" t="s">
        <v>18</v>
      </c>
      <c r="E711" s="16"/>
      <c r="F711" s="16">
        <f t="shared" si="24"/>
        <v>0</v>
      </c>
    </row>
    <row r="712" spans="1:6" ht="12.75" customHeight="1" x14ac:dyDescent="0.25">
      <c r="A712" s="6" t="s">
        <v>51</v>
      </c>
      <c r="B712" s="2" t="s">
        <v>520</v>
      </c>
      <c r="C712" s="16">
        <v>2</v>
      </c>
      <c r="D712" s="17" t="s">
        <v>18</v>
      </c>
      <c r="E712" s="16"/>
      <c r="F712" s="16">
        <f t="shared" si="24"/>
        <v>0</v>
      </c>
    </row>
    <row r="713" spans="1:6" ht="12.75" customHeight="1" x14ac:dyDescent="0.25">
      <c r="A713" s="6" t="s">
        <v>53</v>
      </c>
      <c r="B713" s="2" t="s">
        <v>521</v>
      </c>
      <c r="C713" s="16">
        <v>2</v>
      </c>
      <c r="D713" s="17" t="s">
        <v>18</v>
      </c>
      <c r="E713" s="16"/>
      <c r="F713" s="16">
        <f t="shared" si="24"/>
        <v>0</v>
      </c>
    </row>
    <row r="714" spans="1:6" ht="12.75" customHeight="1" x14ac:dyDescent="0.25">
      <c r="A714" s="6" t="s">
        <v>55</v>
      </c>
      <c r="B714" s="2" t="s">
        <v>522</v>
      </c>
      <c r="C714" s="16">
        <v>16</v>
      </c>
      <c r="D714" s="17" t="s">
        <v>18</v>
      </c>
      <c r="E714" s="16"/>
      <c r="F714" s="16">
        <f t="shared" si="24"/>
        <v>0</v>
      </c>
    </row>
    <row r="715" spans="1:6" ht="12.75" customHeight="1" x14ac:dyDescent="0.25">
      <c r="A715" s="6" t="s">
        <v>57</v>
      </c>
      <c r="B715" s="2" t="s">
        <v>523</v>
      </c>
      <c r="C715" s="16">
        <v>6</v>
      </c>
      <c r="D715" s="17" t="s">
        <v>18</v>
      </c>
      <c r="E715" s="16"/>
      <c r="F715" s="16">
        <f t="shared" si="24"/>
        <v>0</v>
      </c>
    </row>
    <row r="716" spans="1:6" ht="12.75" customHeight="1" x14ac:dyDescent="0.25">
      <c r="A716" s="6" t="s">
        <v>260</v>
      </c>
      <c r="B716" s="2" t="s">
        <v>524</v>
      </c>
      <c r="C716" s="16">
        <v>36</v>
      </c>
      <c r="D716" s="17" t="s">
        <v>18</v>
      </c>
      <c r="E716" s="16"/>
      <c r="F716" s="16">
        <f t="shared" si="24"/>
        <v>0</v>
      </c>
    </row>
    <row r="717" spans="1:6" ht="12.75" customHeight="1" x14ac:dyDescent="0.25">
      <c r="A717" s="6" t="s">
        <v>59</v>
      </c>
      <c r="B717" s="2" t="s">
        <v>525</v>
      </c>
      <c r="C717" s="16">
        <v>10</v>
      </c>
      <c r="D717" s="17" t="s">
        <v>18</v>
      </c>
      <c r="E717" s="16"/>
      <c r="F717" s="16">
        <f t="shared" si="24"/>
        <v>0</v>
      </c>
    </row>
    <row r="718" spans="1:6" ht="12.75" customHeight="1" x14ac:dyDescent="0.25">
      <c r="A718" s="6" t="s">
        <v>61</v>
      </c>
      <c r="B718" s="2" t="s">
        <v>526</v>
      </c>
      <c r="C718" s="16">
        <v>8</v>
      </c>
      <c r="D718" s="17" t="s">
        <v>18</v>
      </c>
      <c r="E718" s="16"/>
      <c r="F718" s="16">
        <f t="shared" si="24"/>
        <v>0</v>
      </c>
    </row>
    <row r="719" spans="1:6" ht="12.75" customHeight="1" x14ac:dyDescent="0.25">
      <c r="A719" s="6" t="s">
        <v>63</v>
      </c>
      <c r="B719" s="2" t="s">
        <v>527</v>
      </c>
      <c r="C719" s="16">
        <v>16</v>
      </c>
      <c r="D719" s="17" t="s">
        <v>18</v>
      </c>
      <c r="E719" s="16"/>
      <c r="F719" s="16">
        <f t="shared" si="24"/>
        <v>0</v>
      </c>
    </row>
    <row r="720" spans="1:6" ht="12.75" customHeight="1" x14ac:dyDescent="0.25">
      <c r="A720" s="6" t="s">
        <v>65</v>
      </c>
      <c r="B720" s="2" t="s">
        <v>528</v>
      </c>
      <c r="C720" s="16">
        <v>30</v>
      </c>
      <c r="D720" s="17" t="s">
        <v>18</v>
      </c>
      <c r="E720" s="16"/>
      <c r="F720" s="16">
        <f t="shared" si="24"/>
        <v>0</v>
      </c>
    </row>
    <row r="721" spans="1:6" ht="12.75" customHeight="1" x14ac:dyDescent="0.25">
      <c r="A721" s="6" t="s">
        <v>67</v>
      </c>
      <c r="B721" s="2" t="s">
        <v>529</v>
      </c>
      <c r="C721" s="16">
        <v>8</v>
      </c>
      <c r="D721" s="17" t="s">
        <v>18</v>
      </c>
      <c r="E721" s="16"/>
      <c r="F721" s="16">
        <f t="shared" si="24"/>
        <v>0</v>
      </c>
    </row>
    <row r="722" spans="1:6" ht="12.75" customHeight="1" x14ac:dyDescent="0.25">
      <c r="A722" s="6" t="s">
        <v>69</v>
      </c>
      <c r="B722" s="2" t="s">
        <v>530</v>
      </c>
      <c r="C722" s="16">
        <v>6</v>
      </c>
      <c r="D722" s="17" t="s">
        <v>18</v>
      </c>
      <c r="E722" s="16"/>
      <c r="F722" s="16">
        <f t="shared" si="24"/>
        <v>0</v>
      </c>
    </row>
    <row r="723" spans="1:6" ht="12.75" customHeight="1" x14ac:dyDescent="0.25">
      <c r="A723" s="6" t="s">
        <v>71</v>
      </c>
      <c r="B723" s="2" t="s">
        <v>531</v>
      </c>
      <c r="C723" s="16">
        <v>42</v>
      </c>
      <c r="D723" s="17" t="s">
        <v>18</v>
      </c>
      <c r="E723" s="16"/>
      <c r="F723" s="16">
        <f t="shared" si="24"/>
        <v>0</v>
      </c>
    </row>
    <row r="724" spans="1:6" ht="12.75" customHeight="1" x14ac:dyDescent="0.25">
      <c r="A724" s="6" t="s">
        <v>73</v>
      </c>
      <c r="B724" s="2" t="s">
        <v>532</v>
      </c>
      <c r="C724" s="16">
        <v>10</v>
      </c>
      <c r="D724" s="17" t="s">
        <v>18</v>
      </c>
      <c r="E724" s="16"/>
      <c r="F724" s="16">
        <f t="shared" si="24"/>
        <v>0</v>
      </c>
    </row>
    <row r="725" spans="1:6" ht="12.75" customHeight="1" x14ac:dyDescent="0.25">
      <c r="A725" s="6" t="s">
        <v>75</v>
      </c>
      <c r="B725" s="2" t="s">
        <v>533</v>
      </c>
      <c r="C725" s="16">
        <v>8</v>
      </c>
      <c r="D725" s="17" t="s">
        <v>18</v>
      </c>
      <c r="E725" s="16"/>
      <c r="F725" s="16">
        <f t="shared" si="24"/>
        <v>0</v>
      </c>
    </row>
    <row r="726" spans="1:6" ht="12.75" customHeight="1" x14ac:dyDescent="0.25">
      <c r="A726" s="6" t="s">
        <v>77</v>
      </c>
      <c r="B726" s="2" t="s">
        <v>534</v>
      </c>
      <c r="C726" s="16">
        <v>50</v>
      </c>
      <c r="D726" s="17" t="s">
        <v>18</v>
      </c>
      <c r="E726" s="16"/>
      <c r="F726" s="16">
        <f t="shared" si="24"/>
        <v>0</v>
      </c>
    </row>
    <row r="727" spans="1:6" ht="12.75" customHeight="1" x14ac:dyDescent="0.25">
      <c r="A727" s="6" t="s">
        <v>79</v>
      </c>
      <c r="B727" s="2" t="s">
        <v>535</v>
      </c>
      <c r="C727" s="16">
        <v>36</v>
      </c>
      <c r="D727" s="17" t="s">
        <v>18</v>
      </c>
      <c r="E727" s="16"/>
      <c r="F727" s="16">
        <f t="shared" si="24"/>
        <v>0</v>
      </c>
    </row>
    <row r="728" spans="1:6" ht="12.75" customHeight="1" x14ac:dyDescent="0.25">
      <c r="A728" s="6" t="s">
        <v>81</v>
      </c>
      <c r="B728" s="2" t="s">
        <v>536</v>
      </c>
      <c r="C728" s="16">
        <v>12</v>
      </c>
      <c r="D728" s="17" t="s">
        <v>18</v>
      </c>
      <c r="E728" s="16"/>
      <c r="F728" s="16">
        <f t="shared" si="24"/>
        <v>0</v>
      </c>
    </row>
    <row r="729" spans="1:6" ht="12.75" customHeight="1" x14ac:dyDescent="0.25">
      <c r="A729" s="6" t="s">
        <v>83</v>
      </c>
      <c r="B729" s="2" t="s">
        <v>537</v>
      </c>
      <c r="C729" s="16">
        <v>10</v>
      </c>
      <c r="D729" s="17" t="s">
        <v>18</v>
      </c>
      <c r="E729" s="16"/>
      <c r="F729" s="16">
        <f t="shared" si="24"/>
        <v>0</v>
      </c>
    </row>
    <row r="730" spans="1:6" ht="12.75" customHeight="1" x14ac:dyDescent="0.25">
      <c r="A730" s="6" t="s">
        <v>85</v>
      </c>
      <c r="B730" s="2" t="s">
        <v>538</v>
      </c>
      <c r="C730" s="16">
        <v>2</v>
      </c>
      <c r="D730" s="17" t="s">
        <v>18</v>
      </c>
      <c r="E730" s="16"/>
      <c r="F730" s="16">
        <f t="shared" si="24"/>
        <v>0</v>
      </c>
    </row>
    <row r="731" spans="1:6" ht="12.75" customHeight="1" x14ac:dyDescent="0.25">
      <c r="A731" s="6" t="s">
        <v>87</v>
      </c>
      <c r="B731" s="2" t="s">
        <v>539</v>
      </c>
      <c r="C731" s="16">
        <v>20</v>
      </c>
      <c r="D731" s="17" t="s">
        <v>18</v>
      </c>
      <c r="E731" s="16"/>
      <c r="F731" s="16">
        <f t="shared" si="24"/>
        <v>0</v>
      </c>
    </row>
    <row r="732" spans="1:6" ht="12.75" customHeight="1" x14ac:dyDescent="0.25">
      <c r="A732" s="6" t="s">
        <v>89</v>
      </c>
      <c r="B732" s="2" t="s">
        <v>540</v>
      </c>
      <c r="C732" s="16">
        <v>68</v>
      </c>
      <c r="D732" s="17" t="s">
        <v>18</v>
      </c>
      <c r="E732" s="16"/>
      <c r="F732" s="16">
        <f t="shared" si="24"/>
        <v>0</v>
      </c>
    </row>
    <row r="733" spans="1:6" ht="12.75" customHeight="1" x14ac:dyDescent="0.25">
      <c r="A733" s="6" t="s">
        <v>91</v>
      </c>
      <c r="B733" s="2" t="s">
        <v>541</v>
      </c>
      <c r="C733" s="16">
        <v>100</v>
      </c>
      <c r="D733" s="17" t="s">
        <v>18</v>
      </c>
      <c r="E733" s="16"/>
      <c r="F733" s="16">
        <f t="shared" si="24"/>
        <v>0</v>
      </c>
    </row>
    <row r="734" spans="1:6" ht="12.75" customHeight="1" x14ac:dyDescent="0.25">
      <c r="A734" s="6" t="s">
        <v>93</v>
      </c>
      <c r="B734" s="2" t="s">
        <v>542</v>
      </c>
      <c r="C734" s="16">
        <v>56</v>
      </c>
      <c r="D734" s="17" t="s">
        <v>18</v>
      </c>
      <c r="E734" s="16"/>
      <c r="F734" s="16">
        <f t="shared" si="24"/>
        <v>0</v>
      </c>
    </row>
    <row r="735" spans="1:6" ht="12.75" customHeight="1" x14ac:dyDescent="0.25">
      <c r="A735" s="6" t="s">
        <v>95</v>
      </c>
      <c r="B735" s="2" t="s">
        <v>543</v>
      </c>
      <c r="C735" s="16">
        <v>52</v>
      </c>
      <c r="D735" s="17" t="s">
        <v>18</v>
      </c>
      <c r="E735" s="16"/>
      <c r="F735" s="16">
        <f t="shared" si="24"/>
        <v>0</v>
      </c>
    </row>
    <row r="736" spans="1:6" x14ac:dyDescent="0.25">
      <c r="A736" s="6" t="s">
        <v>97</v>
      </c>
      <c r="B736" s="2" t="s">
        <v>544</v>
      </c>
      <c r="C736" s="16">
        <v>12</v>
      </c>
      <c r="D736" s="17" t="s">
        <v>18</v>
      </c>
      <c r="E736" s="16"/>
      <c r="F736" s="16">
        <f t="shared" si="24"/>
        <v>0</v>
      </c>
    </row>
    <row r="737" spans="1:7" x14ac:dyDescent="0.25">
      <c r="A737" s="6" t="s">
        <v>99</v>
      </c>
      <c r="B737" s="2" t="s">
        <v>545</v>
      </c>
      <c r="C737" s="16">
        <v>4</v>
      </c>
      <c r="D737" s="17" t="s">
        <v>18</v>
      </c>
      <c r="E737" s="16"/>
      <c r="F737" s="16">
        <f t="shared" si="24"/>
        <v>0</v>
      </c>
    </row>
    <row r="738" spans="1:7" x14ac:dyDescent="0.25">
      <c r="A738" s="6" t="s">
        <v>101</v>
      </c>
      <c r="B738" s="2" t="s">
        <v>546</v>
      </c>
      <c r="C738" s="16">
        <v>4</v>
      </c>
      <c r="D738" s="17" t="s">
        <v>18</v>
      </c>
      <c r="E738" s="16"/>
      <c r="F738" s="16">
        <f t="shared" si="24"/>
        <v>0</v>
      </c>
    </row>
    <row r="739" spans="1:7" x14ac:dyDescent="0.25">
      <c r="A739" s="6" t="s">
        <v>103</v>
      </c>
      <c r="B739" s="2" t="s">
        <v>547</v>
      </c>
      <c r="C739" s="16">
        <v>10</v>
      </c>
      <c r="D739" s="17" t="s">
        <v>18</v>
      </c>
      <c r="E739" s="16"/>
      <c r="F739" s="16">
        <f t="shared" si="24"/>
        <v>0</v>
      </c>
    </row>
    <row r="740" spans="1:7" ht="12.75" customHeight="1" x14ac:dyDescent="0.25">
      <c r="A740" s="6" t="s">
        <v>105</v>
      </c>
      <c r="B740" s="2" t="s">
        <v>548</v>
      </c>
      <c r="C740" s="16">
        <v>36</v>
      </c>
      <c r="D740" s="17" t="s">
        <v>18</v>
      </c>
      <c r="E740" s="16"/>
      <c r="F740" s="16">
        <f t="shared" si="24"/>
        <v>0</v>
      </c>
    </row>
    <row r="741" spans="1:7" ht="12.75" customHeight="1" x14ac:dyDescent="0.25">
      <c r="A741" s="6" t="s">
        <v>107</v>
      </c>
      <c r="B741" s="2" t="s">
        <v>549</v>
      </c>
      <c r="C741" s="16">
        <v>184</v>
      </c>
      <c r="D741" s="17" t="s">
        <v>18</v>
      </c>
      <c r="E741" s="16"/>
      <c r="F741" s="16">
        <f t="shared" si="24"/>
        <v>0</v>
      </c>
    </row>
    <row r="742" spans="1:7" ht="12.75" customHeight="1" x14ac:dyDescent="0.25">
      <c r="A742" s="6" t="s">
        <v>109</v>
      </c>
      <c r="B742" s="2" t="s">
        <v>550</v>
      </c>
      <c r="C742" s="16">
        <v>30</v>
      </c>
      <c r="D742" s="17" t="s">
        <v>18</v>
      </c>
      <c r="E742" s="16"/>
      <c r="F742" s="16">
        <f t="shared" si="24"/>
        <v>0</v>
      </c>
    </row>
    <row r="743" spans="1:7" ht="12.75" customHeight="1" x14ac:dyDescent="0.25">
      <c r="A743" s="6" t="s">
        <v>111</v>
      </c>
      <c r="B743" s="2" t="s">
        <v>551</v>
      </c>
      <c r="C743" s="16">
        <v>16</v>
      </c>
      <c r="D743" s="17" t="s">
        <v>18</v>
      </c>
      <c r="E743" s="16"/>
      <c r="F743" s="16">
        <f t="shared" si="24"/>
        <v>0</v>
      </c>
    </row>
    <row r="744" spans="1:7" ht="12.75" customHeight="1" x14ac:dyDescent="0.25">
      <c r="A744" s="6" t="s">
        <v>113</v>
      </c>
      <c r="B744" s="2" t="s">
        <v>552</v>
      </c>
      <c r="C744" s="16">
        <v>20</v>
      </c>
      <c r="D744" s="17" t="s">
        <v>18</v>
      </c>
      <c r="E744" s="16"/>
      <c r="F744" s="16">
        <f t="shared" si="24"/>
        <v>0</v>
      </c>
    </row>
    <row r="745" spans="1:7" ht="12.75" customHeight="1" x14ac:dyDescent="0.25">
      <c r="A745" s="6" t="s">
        <v>115</v>
      </c>
      <c r="B745" s="2" t="s">
        <v>553</v>
      </c>
      <c r="C745" s="16">
        <v>24</v>
      </c>
      <c r="D745" s="17" t="s">
        <v>18</v>
      </c>
      <c r="E745" s="16"/>
      <c r="F745" s="16">
        <f t="shared" si="24"/>
        <v>0</v>
      </c>
    </row>
    <row r="746" spans="1:7" ht="12.75" customHeight="1" x14ac:dyDescent="0.25">
      <c r="A746" s="6" t="s">
        <v>117</v>
      </c>
      <c r="B746" s="2" t="s">
        <v>554</v>
      </c>
      <c r="C746" s="16">
        <v>24</v>
      </c>
      <c r="D746" s="17" t="s">
        <v>18</v>
      </c>
      <c r="E746" s="16"/>
      <c r="F746" s="16">
        <f t="shared" si="24"/>
        <v>0</v>
      </c>
    </row>
    <row r="747" spans="1:7" ht="12.75" customHeight="1" x14ac:dyDescent="0.25">
      <c r="A747" s="6" t="s">
        <v>119</v>
      </c>
      <c r="B747" s="2" t="s">
        <v>555</v>
      </c>
      <c r="C747" s="16">
        <v>24</v>
      </c>
      <c r="D747" s="17" t="s">
        <v>18</v>
      </c>
      <c r="E747" s="16"/>
      <c r="F747" s="16">
        <f t="shared" si="24"/>
        <v>0</v>
      </c>
    </row>
    <row r="748" spans="1:7" ht="12.75" customHeight="1" x14ac:dyDescent="0.25">
      <c r="A748" s="6" t="s">
        <v>121</v>
      </c>
      <c r="B748" s="2" t="s">
        <v>556</v>
      </c>
      <c r="C748" s="16">
        <v>10</v>
      </c>
      <c r="D748" s="17" t="s">
        <v>18</v>
      </c>
      <c r="E748" s="16"/>
      <c r="F748" s="16">
        <f t="shared" si="24"/>
        <v>0</v>
      </c>
    </row>
    <row r="749" spans="1:7" ht="12.75" customHeight="1" x14ac:dyDescent="0.25">
      <c r="A749" s="6" t="s">
        <v>123</v>
      </c>
      <c r="B749" s="2" t="s">
        <v>557</v>
      </c>
      <c r="C749" s="16">
        <v>192</v>
      </c>
      <c r="D749" s="17" t="s">
        <v>18</v>
      </c>
      <c r="E749" s="16"/>
      <c r="F749" s="16">
        <f t="shared" si="24"/>
        <v>0</v>
      </c>
    </row>
    <row r="750" spans="1:7" ht="12.75" customHeight="1" x14ac:dyDescent="0.25">
      <c r="A750" s="6" t="s">
        <v>125</v>
      </c>
      <c r="B750" s="2" t="s">
        <v>558</v>
      </c>
      <c r="C750" s="16">
        <v>80</v>
      </c>
      <c r="D750" s="17" t="s">
        <v>18</v>
      </c>
      <c r="E750" s="16"/>
      <c r="F750" s="16">
        <f t="shared" si="24"/>
        <v>0</v>
      </c>
    </row>
    <row r="751" spans="1:7" ht="12.75" customHeight="1" x14ac:dyDescent="0.25">
      <c r="A751" s="6" t="s">
        <v>127</v>
      </c>
      <c r="B751" s="2" t="s">
        <v>559</v>
      </c>
      <c r="C751" s="16">
        <v>72</v>
      </c>
      <c r="D751" s="17" t="s">
        <v>18</v>
      </c>
      <c r="E751" s="16"/>
      <c r="F751" s="16">
        <f t="shared" si="24"/>
        <v>0</v>
      </c>
      <c r="G751" s="20">
        <f>SUM(F707:F751)</f>
        <v>0</v>
      </c>
    </row>
    <row r="752" spans="1:7" ht="12.75" customHeight="1" x14ac:dyDescent="0.25">
      <c r="B752" s="1"/>
      <c r="C752" s="16"/>
      <c r="E752" s="20"/>
      <c r="F752" s="20"/>
    </row>
    <row r="753" spans="1:6" ht="12.75" customHeight="1" x14ac:dyDescent="0.25">
      <c r="A753" s="3" t="s">
        <v>40</v>
      </c>
      <c r="B753" s="1" t="s">
        <v>560</v>
      </c>
      <c r="C753" s="20"/>
      <c r="D753" s="22"/>
      <c r="E753" s="20"/>
      <c r="F753" s="20"/>
    </row>
    <row r="754" spans="1:6" ht="25.5" x14ac:dyDescent="0.25">
      <c r="A754" s="6" t="s">
        <v>13</v>
      </c>
      <c r="B754" s="2" t="s">
        <v>561</v>
      </c>
      <c r="C754" s="16">
        <v>5</v>
      </c>
      <c r="D754" s="17" t="s">
        <v>18</v>
      </c>
      <c r="E754" s="16"/>
      <c r="F754" s="16">
        <f t="shared" ref="F754:F786" si="25">ROUND(C754*E754,2)</f>
        <v>0</v>
      </c>
    </row>
    <row r="755" spans="1:6" ht="25.5" x14ac:dyDescent="0.25">
      <c r="A755" s="6" t="s">
        <v>16</v>
      </c>
      <c r="B755" s="2" t="s">
        <v>562</v>
      </c>
      <c r="C755" s="16">
        <v>96</v>
      </c>
      <c r="D755" s="17" t="s">
        <v>18</v>
      </c>
      <c r="E755" s="16"/>
      <c r="F755" s="16">
        <f t="shared" si="25"/>
        <v>0</v>
      </c>
    </row>
    <row r="756" spans="1:6" ht="25.5" x14ac:dyDescent="0.25">
      <c r="A756" s="6" t="s">
        <v>24</v>
      </c>
      <c r="B756" s="2" t="s">
        <v>563</v>
      </c>
      <c r="C756" s="16">
        <v>40</v>
      </c>
      <c r="D756" s="17" t="s">
        <v>18</v>
      </c>
      <c r="E756" s="16"/>
      <c r="F756" s="16">
        <f t="shared" si="25"/>
        <v>0</v>
      </c>
    </row>
    <row r="757" spans="1:6" ht="25.5" x14ac:dyDescent="0.25">
      <c r="A757" s="6" t="s">
        <v>36</v>
      </c>
      <c r="B757" s="2" t="s">
        <v>564</v>
      </c>
      <c r="C757" s="16">
        <v>36</v>
      </c>
      <c r="D757" s="17" t="s">
        <v>18</v>
      </c>
      <c r="E757" s="16"/>
      <c r="F757" s="16">
        <f t="shared" si="25"/>
        <v>0</v>
      </c>
    </row>
    <row r="758" spans="1:6" ht="12.75" customHeight="1" x14ac:dyDescent="0.25">
      <c r="A758" s="6" t="s">
        <v>47</v>
      </c>
      <c r="B758" s="2" t="s">
        <v>565</v>
      </c>
      <c r="C758" s="16">
        <v>3</v>
      </c>
      <c r="D758" s="17" t="s">
        <v>18</v>
      </c>
      <c r="E758" s="16"/>
      <c r="F758" s="16">
        <f t="shared" si="25"/>
        <v>0</v>
      </c>
    </row>
    <row r="759" spans="1:6" ht="12.75" customHeight="1" x14ac:dyDescent="0.25">
      <c r="A759" s="6" t="s">
        <v>49</v>
      </c>
      <c r="B759" s="2" t="s">
        <v>566</v>
      </c>
      <c r="C759" s="16">
        <v>5</v>
      </c>
      <c r="D759" s="17" t="s">
        <v>18</v>
      </c>
      <c r="E759" s="16"/>
      <c r="F759" s="16">
        <f t="shared" si="25"/>
        <v>0</v>
      </c>
    </row>
    <row r="760" spans="1:6" ht="12.75" customHeight="1" x14ac:dyDescent="0.25">
      <c r="A760" s="6" t="s">
        <v>51</v>
      </c>
      <c r="B760" s="2" t="s">
        <v>567</v>
      </c>
      <c r="C760" s="16">
        <v>96</v>
      </c>
      <c r="D760" s="17" t="s">
        <v>18</v>
      </c>
      <c r="E760" s="16"/>
      <c r="F760" s="16">
        <f t="shared" si="25"/>
        <v>0</v>
      </c>
    </row>
    <row r="761" spans="1:6" ht="12.75" customHeight="1" x14ac:dyDescent="0.25">
      <c r="A761" s="6" t="s">
        <v>53</v>
      </c>
      <c r="B761" s="2" t="s">
        <v>568</v>
      </c>
      <c r="C761" s="16">
        <v>40</v>
      </c>
      <c r="D761" s="17" t="s">
        <v>18</v>
      </c>
      <c r="E761" s="16"/>
      <c r="F761" s="16">
        <f t="shared" si="25"/>
        <v>0</v>
      </c>
    </row>
    <row r="762" spans="1:6" ht="12.75" customHeight="1" x14ac:dyDescent="0.25">
      <c r="A762" s="6" t="s">
        <v>55</v>
      </c>
      <c r="B762" s="2" t="s">
        <v>569</v>
      </c>
      <c r="C762" s="16">
        <v>36</v>
      </c>
      <c r="D762" s="17" t="s">
        <v>18</v>
      </c>
      <c r="E762" s="16"/>
      <c r="F762" s="16">
        <f t="shared" si="25"/>
        <v>0</v>
      </c>
    </row>
    <row r="763" spans="1:6" ht="12.75" customHeight="1" x14ac:dyDescent="0.25">
      <c r="A763" s="6" t="s">
        <v>57</v>
      </c>
      <c r="B763" s="2" t="s">
        <v>570</v>
      </c>
      <c r="C763" s="16">
        <v>167</v>
      </c>
      <c r="D763" s="17" t="s">
        <v>18</v>
      </c>
      <c r="E763" s="16"/>
      <c r="F763" s="16">
        <f t="shared" si="25"/>
        <v>0</v>
      </c>
    </row>
    <row r="764" spans="1:6" ht="12.75" customHeight="1" x14ac:dyDescent="0.25">
      <c r="A764" s="6" t="s">
        <v>260</v>
      </c>
      <c r="B764" s="2" t="s">
        <v>571</v>
      </c>
      <c r="C764" s="16">
        <v>3</v>
      </c>
      <c r="D764" s="17" t="s">
        <v>18</v>
      </c>
      <c r="E764" s="16"/>
      <c r="F764" s="16">
        <f t="shared" si="25"/>
        <v>0</v>
      </c>
    </row>
    <row r="765" spans="1:6" ht="12.75" customHeight="1" x14ac:dyDescent="0.25">
      <c r="A765" s="6" t="s">
        <v>59</v>
      </c>
      <c r="B765" s="2" t="s">
        <v>572</v>
      </c>
      <c r="C765" s="16">
        <v>5</v>
      </c>
      <c r="D765" s="17" t="s">
        <v>18</v>
      </c>
      <c r="E765" s="16"/>
      <c r="F765" s="16">
        <f t="shared" si="25"/>
        <v>0</v>
      </c>
    </row>
    <row r="766" spans="1:6" ht="12.75" customHeight="1" x14ac:dyDescent="0.25">
      <c r="A766" s="6" t="s">
        <v>61</v>
      </c>
      <c r="B766" s="2" t="s">
        <v>573</v>
      </c>
      <c r="C766" s="16">
        <v>96</v>
      </c>
      <c r="D766" s="17" t="s">
        <v>18</v>
      </c>
      <c r="E766" s="16"/>
      <c r="F766" s="16">
        <f t="shared" si="25"/>
        <v>0</v>
      </c>
    </row>
    <row r="767" spans="1:6" ht="12.75" customHeight="1" x14ac:dyDescent="0.25">
      <c r="A767" s="6" t="s">
        <v>63</v>
      </c>
      <c r="B767" s="2" t="s">
        <v>574</v>
      </c>
      <c r="C767" s="16">
        <v>40</v>
      </c>
      <c r="D767" s="17" t="s">
        <v>18</v>
      </c>
      <c r="E767" s="16"/>
      <c r="F767" s="16">
        <f t="shared" si="25"/>
        <v>0</v>
      </c>
    </row>
    <row r="768" spans="1:6" ht="12.75" customHeight="1" x14ac:dyDescent="0.25">
      <c r="A768" s="6" t="s">
        <v>65</v>
      </c>
      <c r="B768" s="2" t="s">
        <v>575</v>
      </c>
      <c r="C768" s="16">
        <v>36</v>
      </c>
      <c r="D768" s="17" t="s">
        <v>18</v>
      </c>
      <c r="E768" s="16"/>
      <c r="F768" s="16">
        <f t="shared" si="25"/>
        <v>0</v>
      </c>
    </row>
    <row r="769" spans="1:6" ht="12.75" customHeight="1" x14ac:dyDescent="0.25">
      <c r="A769" s="6" t="s">
        <v>67</v>
      </c>
      <c r="B769" s="2" t="s">
        <v>576</v>
      </c>
      <c r="C769" s="16">
        <v>3</v>
      </c>
      <c r="D769" s="17" t="s">
        <v>18</v>
      </c>
      <c r="E769" s="16"/>
      <c r="F769" s="16">
        <f t="shared" si="25"/>
        <v>0</v>
      </c>
    </row>
    <row r="770" spans="1:6" ht="12.75" customHeight="1" x14ac:dyDescent="0.25">
      <c r="A770" s="6" t="s">
        <v>69</v>
      </c>
      <c r="B770" s="2" t="s">
        <v>577</v>
      </c>
      <c r="C770" s="16">
        <v>15</v>
      </c>
      <c r="D770" s="17" t="s">
        <v>18</v>
      </c>
      <c r="E770" s="16"/>
      <c r="F770" s="16">
        <f t="shared" si="25"/>
        <v>0</v>
      </c>
    </row>
    <row r="771" spans="1:6" ht="12.75" customHeight="1" x14ac:dyDescent="0.25">
      <c r="A771" s="6" t="s">
        <v>71</v>
      </c>
      <c r="B771" s="2" t="s">
        <v>578</v>
      </c>
      <c r="C771" s="16">
        <v>4</v>
      </c>
      <c r="D771" s="17" t="s">
        <v>18</v>
      </c>
      <c r="E771" s="16"/>
      <c r="F771" s="16">
        <f t="shared" si="25"/>
        <v>0</v>
      </c>
    </row>
    <row r="772" spans="1:6" ht="12.75" customHeight="1" x14ac:dyDescent="0.25">
      <c r="A772" s="6" t="s">
        <v>73</v>
      </c>
      <c r="B772" s="2" t="s">
        <v>579</v>
      </c>
      <c r="C772" s="16">
        <v>10</v>
      </c>
      <c r="D772" s="17" t="s">
        <v>18</v>
      </c>
      <c r="E772" s="16"/>
      <c r="F772" s="16">
        <f t="shared" si="25"/>
        <v>0</v>
      </c>
    </row>
    <row r="773" spans="1:6" ht="12.75" customHeight="1" x14ac:dyDescent="0.25">
      <c r="A773" s="6" t="s">
        <v>75</v>
      </c>
      <c r="B773" s="2" t="s">
        <v>580</v>
      </c>
      <c r="C773" s="16">
        <v>192</v>
      </c>
      <c r="D773" s="17" t="s">
        <v>18</v>
      </c>
      <c r="E773" s="16"/>
      <c r="F773" s="16">
        <f t="shared" si="25"/>
        <v>0</v>
      </c>
    </row>
    <row r="774" spans="1:6" ht="12.75" customHeight="1" x14ac:dyDescent="0.25">
      <c r="A774" s="6" t="s">
        <v>77</v>
      </c>
      <c r="B774" s="2" t="s">
        <v>581</v>
      </c>
      <c r="C774" s="16">
        <v>80</v>
      </c>
      <c r="D774" s="17" t="s">
        <v>18</v>
      </c>
      <c r="E774" s="16"/>
      <c r="F774" s="16">
        <f t="shared" si="25"/>
        <v>0</v>
      </c>
    </row>
    <row r="775" spans="1:6" ht="12.75" customHeight="1" x14ac:dyDescent="0.25">
      <c r="A775" s="6" t="s">
        <v>79</v>
      </c>
      <c r="B775" s="2" t="s">
        <v>582</v>
      </c>
      <c r="C775" s="16">
        <v>72</v>
      </c>
      <c r="D775" s="17" t="s">
        <v>18</v>
      </c>
      <c r="E775" s="16"/>
      <c r="F775" s="16">
        <f t="shared" si="25"/>
        <v>0</v>
      </c>
    </row>
    <row r="776" spans="1:6" ht="12.75" customHeight="1" x14ac:dyDescent="0.25">
      <c r="A776" s="6" t="s">
        <v>81</v>
      </c>
      <c r="B776" s="2" t="s">
        <v>583</v>
      </c>
      <c r="C776" s="16">
        <v>20</v>
      </c>
      <c r="D776" s="17" t="s">
        <v>18</v>
      </c>
      <c r="E776" s="16"/>
      <c r="F776" s="16">
        <f t="shared" si="25"/>
        <v>0</v>
      </c>
    </row>
    <row r="777" spans="1:6" ht="12.75" customHeight="1" x14ac:dyDescent="0.25">
      <c r="A777" s="6" t="s">
        <v>83</v>
      </c>
      <c r="B777" s="2" t="s">
        <v>584</v>
      </c>
      <c r="C777" s="16">
        <v>384</v>
      </c>
      <c r="D777" s="17" t="s">
        <v>18</v>
      </c>
      <c r="E777" s="16"/>
      <c r="F777" s="16">
        <f t="shared" si="25"/>
        <v>0</v>
      </c>
    </row>
    <row r="778" spans="1:6" x14ac:dyDescent="0.25">
      <c r="A778" s="6" t="s">
        <v>85</v>
      </c>
      <c r="B778" s="2" t="s">
        <v>585</v>
      </c>
      <c r="C778" s="16">
        <v>160</v>
      </c>
      <c r="D778" s="17" t="s">
        <v>18</v>
      </c>
      <c r="E778" s="16"/>
      <c r="F778" s="16">
        <f t="shared" si="25"/>
        <v>0</v>
      </c>
    </row>
    <row r="779" spans="1:6" x14ac:dyDescent="0.25">
      <c r="A779" s="6" t="s">
        <v>87</v>
      </c>
      <c r="B779" s="2" t="s">
        <v>586</v>
      </c>
      <c r="C779" s="16">
        <v>144</v>
      </c>
      <c r="D779" s="17" t="s">
        <v>18</v>
      </c>
      <c r="E779" s="16"/>
      <c r="F779" s="16">
        <f t="shared" si="25"/>
        <v>0</v>
      </c>
    </row>
    <row r="780" spans="1:6" ht="12.75" customHeight="1" x14ac:dyDescent="0.25">
      <c r="A780" s="6" t="s">
        <v>89</v>
      </c>
      <c r="B780" s="2" t="s">
        <v>587</v>
      </c>
      <c r="C780" s="16">
        <v>2</v>
      </c>
      <c r="D780" s="17" t="s">
        <v>18</v>
      </c>
      <c r="E780" s="16"/>
      <c r="F780" s="16">
        <f t="shared" si="25"/>
        <v>0</v>
      </c>
    </row>
    <row r="781" spans="1:6" x14ac:dyDescent="0.25">
      <c r="A781" s="6" t="s">
        <v>91</v>
      </c>
      <c r="B781" s="2" t="s">
        <v>588</v>
      </c>
      <c r="C781" s="16">
        <v>2</v>
      </c>
      <c r="D781" s="17" t="s">
        <v>18</v>
      </c>
      <c r="E781" s="16"/>
      <c r="F781" s="16">
        <f t="shared" si="25"/>
        <v>0</v>
      </c>
    </row>
    <row r="782" spans="1:6" x14ac:dyDescent="0.25">
      <c r="A782" s="6" t="s">
        <v>93</v>
      </c>
      <c r="B782" s="2" t="s">
        <v>589</v>
      </c>
      <c r="C782" s="16">
        <v>12</v>
      </c>
      <c r="D782" s="17" t="s">
        <v>18</v>
      </c>
      <c r="E782" s="16"/>
      <c r="F782" s="16">
        <f t="shared" si="25"/>
        <v>0</v>
      </c>
    </row>
    <row r="783" spans="1:6" x14ac:dyDescent="0.25">
      <c r="A783" s="6" t="s">
        <v>95</v>
      </c>
      <c r="B783" s="2" t="s">
        <v>590</v>
      </c>
      <c r="C783" s="16">
        <v>177</v>
      </c>
      <c r="D783" s="17" t="s">
        <v>18</v>
      </c>
      <c r="E783" s="16"/>
      <c r="F783" s="16">
        <f t="shared" si="25"/>
        <v>0</v>
      </c>
    </row>
    <row r="784" spans="1:6" x14ac:dyDescent="0.25">
      <c r="A784" s="6" t="s">
        <v>97</v>
      </c>
      <c r="B784" s="2" t="s">
        <v>591</v>
      </c>
      <c r="C784" s="16">
        <v>177</v>
      </c>
      <c r="D784" s="17" t="s">
        <v>18</v>
      </c>
      <c r="E784" s="16"/>
      <c r="F784" s="16">
        <f t="shared" si="25"/>
        <v>0</v>
      </c>
    </row>
    <row r="785" spans="1:7" x14ac:dyDescent="0.25">
      <c r="A785" s="6" t="s">
        <v>99</v>
      </c>
      <c r="B785" s="2" t="s">
        <v>592</v>
      </c>
      <c r="C785" s="16">
        <v>177</v>
      </c>
      <c r="D785" s="17" t="s">
        <v>18</v>
      </c>
      <c r="E785" s="16"/>
      <c r="F785" s="16">
        <f t="shared" si="25"/>
        <v>0</v>
      </c>
    </row>
    <row r="786" spans="1:7" x14ac:dyDescent="0.25">
      <c r="A786" s="6" t="s">
        <v>101</v>
      </c>
      <c r="B786" s="2" t="s">
        <v>593</v>
      </c>
      <c r="C786" s="16">
        <v>360</v>
      </c>
      <c r="D786" s="17" t="s">
        <v>18</v>
      </c>
      <c r="E786" s="16"/>
      <c r="F786" s="16">
        <f t="shared" si="25"/>
        <v>0</v>
      </c>
      <c r="G786" s="20">
        <f>SUM(F754:F786)</f>
        <v>0</v>
      </c>
    </row>
    <row r="787" spans="1:7" x14ac:dyDescent="0.25">
      <c r="B787" s="2"/>
      <c r="C787" s="16"/>
      <c r="D787" s="17"/>
      <c r="E787" s="16"/>
      <c r="F787" s="16"/>
    </row>
    <row r="788" spans="1:7" x14ac:dyDescent="0.25">
      <c r="A788" s="3" t="s">
        <v>155</v>
      </c>
      <c r="B788" s="1" t="s">
        <v>207</v>
      </c>
      <c r="C788" s="20"/>
      <c r="D788" s="22"/>
      <c r="E788" s="20"/>
      <c r="F788" s="20"/>
    </row>
    <row r="789" spans="1:7" x14ac:dyDescent="0.25">
      <c r="A789" s="6" t="s">
        <v>13</v>
      </c>
      <c r="B789" s="2" t="s">
        <v>594</v>
      </c>
      <c r="C789" s="16">
        <v>1</v>
      </c>
      <c r="D789" s="17" t="s">
        <v>211</v>
      </c>
      <c r="E789" s="16"/>
      <c r="F789" s="16">
        <f t="shared" ref="F789:F796" si="26">ROUND(C789*E789,2)</f>
        <v>0</v>
      </c>
    </row>
    <row r="790" spans="1:7" ht="12.75" customHeight="1" x14ac:dyDescent="0.25">
      <c r="A790" s="6" t="s">
        <v>16</v>
      </c>
      <c r="B790" s="2" t="s">
        <v>595</v>
      </c>
      <c r="C790" s="16">
        <v>1</v>
      </c>
      <c r="D790" s="17" t="s">
        <v>211</v>
      </c>
      <c r="E790" s="16"/>
      <c r="F790" s="16">
        <f t="shared" si="26"/>
        <v>0</v>
      </c>
    </row>
    <row r="791" spans="1:7" ht="12.75" customHeight="1" x14ac:dyDescent="0.25">
      <c r="A791" s="6" t="s">
        <v>24</v>
      </c>
      <c r="B791" s="2" t="s">
        <v>596</v>
      </c>
      <c r="C791" s="16">
        <v>300</v>
      </c>
      <c r="D791" s="17" t="s">
        <v>597</v>
      </c>
      <c r="E791" s="16"/>
      <c r="F791" s="16">
        <f t="shared" si="26"/>
        <v>0</v>
      </c>
    </row>
    <row r="792" spans="1:7" x14ac:dyDescent="0.25">
      <c r="A792" s="6" t="s">
        <v>36</v>
      </c>
      <c r="B792" s="2" t="s">
        <v>598</v>
      </c>
      <c r="C792" s="16">
        <v>1</v>
      </c>
      <c r="D792" s="17" t="s">
        <v>211</v>
      </c>
      <c r="E792" s="16"/>
      <c r="F792" s="16">
        <f t="shared" si="26"/>
        <v>0</v>
      </c>
    </row>
    <row r="793" spans="1:7" ht="12.75" customHeight="1" x14ac:dyDescent="0.25">
      <c r="A793" s="6" t="s">
        <v>47</v>
      </c>
      <c r="B793" s="2" t="s">
        <v>599</v>
      </c>
      <c r="C793" s="16">
        <v>288</v>
      </c>
      <c r="D793" s="17" t="s">
        <v>600</v>
      </c>
      <c r="E793" s="16"/>
      <c r="F793" s="16">
        <f t="shared" si="26"/>
        <v>0</v>
      </c>
    </row>
    <row r="794" spans="1:7" ht="12.75" customHeight="1" x14ac:dyDescent="0.25">
      <c r="A794" s="6" t="s">
        <v>49</v>
      </c>
      <c r="B794" s="2" t="s">
        <v>601</v>
      </c>
      <c r="C794" s="16">
        <v>1</v>
      </c>
      <c r="D794" s="17" t="s">
        <v>211</v>
      </c>
      <c r="E794" s="16"/>
      <c r="F794" s="16">
        <f t="shared" si="26"/>
        <v>0</v>
      </c>
    </row>
    <row r="795" spans="1:7" ht="12.75" customHeight="1" x14ac:dyDescent="0.25">
      <c r="A795" s="6" t="s">
        <v>51</v>
      </c>
      <c r="B795" s="2" t="s">
        <v>602</v>
      </c>
      <c r="C795" s="16">
        <v>1</v>
      </c>
      <c r="D795" s="17" t="s">
        <v>211</v>
      </c>
      <c r="E795" s="16"/>
      <c r="F795" s="16">
        <f t="shared" si="26"/>
        <v>0</v>
      </c>
    </row>
    <row r="796" spans="1:7" ht="50.25" customHeight="1" x14ac:dyDescent="0.25">
      <c r="A796" s="6" t="s">
        <v>53</v>
      </c>
      <c r="B796" s="8" t="s">
        <v>603</v>
      </c>
      <c r="C796" s="16">
        <v>1</v>
      </c>
      <c r="D796" s="17" t="s">
        <v>211</v>
      </c>
      <c r="E796" s="16"/>
      <c r="F796" s="16">
        <f t="shared" si="26"/>
        <v>0</v>
      </c>
      <c r="G796" s="20">
        <f>SUM(F789:F796)</f>
        <v>0</v>
      </c>
    </row>
    <row r="797" spans="1:7" ht="12.75" customHeight="1" x14ac:dyDescent="0.25"/>
    <row r="798" spans="1:7" ht="12.75" customHeight="1" x14ac:dyDescent="0.25">
      <c r="A798" s="3" t="s">
        <v>159</v>
      </c>
      <c r="B798" s="1" t="s">
        <v>604</v>
      </c>
      <c r="C798" s="20"/>
      <c r="D798" s="22"/>
      <c r="E798" s="20"/>
      <c r="F798" s="20"/>
    </row>
    <row r="799" spans="1:7" ht="33.75" customHeight="1" x14ac:dyDescent="0.25">
      <c r="A799" s="6" t="s">
        <v>13</v>
      </c>
      <c r="B799" s="8" t="s">
        <v>605</v>
      </c>
      <c r="C799" s="16">
        <v>76</v>
      </c>
      <c r="D799" s="17" t="s">
        <v>18</v>
      </c>
      <c r="E799" s="16"/>
      <c r="F799" s="16">
        <f t="shared" ref="F799:F806" si="27">ROUND(C799*E799,2)</f>
        <v>0</v>
      </c>
    </row>
    <row r="800" spans="1:7" ht="33.75" customHeight="1" x14ac:dyDescent="0.25">
      <c r="A800" s="6" t="s">
        <v>16</v>
      </c>
      <c r="B800" s="8" t="s">
        <v>606</v>
      </c>
      <c r="C800" s="16">
        <v>31</v>
      </c>
      <c r="D800" s="17" t="s">
        <v>18</v>
      </c>
      <c r="E800" s="16"/>
      <c r="F800" s="16">
        <f t="shared" si="27"/>
        <v>0</v>
      </c>
    </row>
    <row r="801" spans="1:7" ht="33.75" customHeight="1" x14ac:dyDescent="0.25">
      <c r="A801" s="6" t="s">
        <v>24</v>
      </c>
      <c r="B801" s="8" t="s">
        <v>607</v>
      </c>
      <c r="C801" s="16">
        <v>145</v>
      </c>
      <c r="D801" s="17" t="s">
        <v>18</v>
      </c>
      <c r="E801" s="16"/>
      <c r="F801" s="16">
        <f t="shared" si="27"/>
        <v>0</v>
      </c>
    </row>
    <row r="802" spans="1:7" ht="33.75" customHeight="1" x14ac:dyDescent="0.25">
      <c r="A802" s="6" t="s">
        <v>36</v>
      </c>
      <c r="B802" s="8" t="s">
        <v>608</v>
      </c>
      <c r="C802" s="16">
        <v>411</v>
      </c>
      <c r="D802" s="17" t="s">
        <v>18</v>
      </c>
      <c r="E802" s="16"/>
      <c r="F802" s="16">
        <f t="shared" si="27"/>
        <v>0</v>
      </c>
    </row>
    <row r="803" spans="1:7" ht="33.75" customHeight="1" x14ac:dyDescent="0.25">
      <c r="A803" s="6" t="s">
        <v>47</v>
      </c>
      <c r="B803" s="8" t="s">
        <v>609</v>
      </c>
      <c r="C803" s="16">
        <v>658</v>
      </c>
      <c r="D803" s="17" t="s">
        <v>18</v>
      </c>
      <c r="E803" s="16"/>
      <c r="F803" s="16">
        <f t="shared" si="27"/>
        <v>0</v>
      </c>
    </row>
    <row r="804" spans="1:7" ht="33.75" customHeight="1" x14ac:dyDescent="0.25">
      <c r="A804" s="6" t="s">
        <v>49</v>
      </c>
      <c r="B804" s="8" t="s">
        <v>610</v>
      </c>
      <c r="C804" s="16">
        <v>3217</v>
      </c>
      <c r="D804" s="17" t="s">
        <v>18</v>
      </c>
      <c r="E804" s="16"/>
      <c r="F804" s="16">
        <f t="shared" si="27"/>
        <v>0</v>
      </c>
    </row>
    <row r="805" spans="1:7" ht="33.75" customHeight="1" x14ac:dyDescent="0.25">
      <c r="A805" s="6" t="s">
        <v>51</v>
      </c>
      <c r="B805" s="8" t="s">
        <v>611</v>
      </c>
      <c r="C805" s="16">
        <v>1311</v>
      </c>
      <c r="D805" s="17" t="s">
        <v>18</v>
      </c>
      <c r="E805" s="16"/>
      <c r="F805" s="16">
        <f t="shared" si="27"/>
        <v>0</v>
      </c>
    </row>
    <row r="806" spans="1:7" ht="33.75" customHeight="1" x14ac:dyDescent="0.25">
      <c r="A806" s="6" t="s">
        <v>53</v>
      </c>
      <c r="B806" s="8" t="s">
        <v>612</v>
      </c>
      <c r="C806" s="16">
        <v>943</v>
      </c>
      <c r="D806" s="17" t="s">
        <v>18</v>
      </c>
      <c r="E806" s="16"/>
      <c r="F806" s="16">
        <f t="shared" si="27"/>
        <v>0</v>
      </c>
      <c r="G806" s="20">
        <f>SUM(F799:F806)</f>
        <v>0</v>
      </c>
    </row>
    <row r="808" spans="1:7" x14ac:dyDescent="0.25">
      <c r="A808" s="3" t="s">
        <v>167</v>
      </c>
      <c r="B808" s="1" t="s">
        <v>613</v>
      </c>
      <c r="C808" s="20"/>
      <c r="D808" s="22"/>
      <c r="E808" s="20"/>
      <c r="F808" s="20"/>
    </row>
    <row r="809" spans="1:7" x14ac:dyDescent="0.25">
      <c r="A809" s="6" t="s">
        <v>13</v>
      </c>
      <c r="B809" s="2" t="s">
        <v>614</v>
      </c>
      <c r="C809" s="16">
        <v>27690</v>
      </c>
      <c r="D809" s="17" t="s">
        <v>475</v>
      </c>
      <c r="E809" s="16"/>
      <c r="F809" s="16">
        <f>ROUND(C809*E809,2)</f>
        <v>0</v>
      </c>
    </row>
    <row r="810" spans="1:7" ht="12.75" customHeight="1" x14ac:dyDescent="0.25">
      <c r="A810" s="6" t="s">
        <v>16</v>
      </c>
      <c r="B810" s="8" t="s">
        <v>615</v>
      </c>
      <c r="C810" s="16">
        <v>1</v>
      </c>
      <c r="D810" s="17" t="s">
        <v>211</v>
      </c>
      <c r="E810" s="16"/>
      <c r="F810" s="16">
        <f>ROUND(C810*E810,2)</f>
        <v>0</v>
      </c>
      <c r="G810" s="20">
        <f>SUM(F809:F810)</f>
        <v>0</v>
      </c>
    </row>
    <row r="811" spans="1:7" x14ac:dyDescent="0.25">
      <c r="B811" s="8"/>
      <c r="C811" s="16"/>
      <c r="D811" s="17"/>
      <c r="E811" s="16"/>
      <c r="F811" s="16"/>
    </row>
    <row r="812" spans="1:7" x14ac:dyDescent="0.25">
      <c r="B812" s="226" t="s">
        <v>616</v>
      </c>
      <c r="C812" s="226"/>
      <c r="D812" s="226"/>
      <c r="E812" s="226"/>
      <c r="F812" s="20" t="s">
        <v>28</v>
      </c>
      <c r="G812" s="20">
        <f>SUM(G703:G810)</f>
        <v>0</v>
      </c>
    </row>
    <row r="813" spans="1:7" x14ac:dyDescent="0.25">
      <c r="B813" s="13"/>
      <c r="C813" s="24"/>
      <c r="D813" s="24"/>
      <c r="E813" s="24"/>
      <c r="F813" s="20"/>
    </row>
    <row r="814" spans="1:7" x14ac:dyDescent="0.25">
      <c r="B814" s="1" t="s">
        <v>617</v>
      </c>
      <c r="C814" s="20"/>
      <c r="D814" s="22"/>
      <c r="E814" s="20"/>
      <c r="F814" s="20"/>
    </row>
    <row r="815" spans="1:7" x14ac:dyDescent="0.25">
      <c r="A815" s="6" t="s">
        <v>13</v>
      </c>
      <c r="B815" s="2" t="s">
        <v>618</v>
      </c>
      <c r="C815" s="16">
        <v>1</v>
      </c>
      <c r="D815" s="17" t="s">
        <v>211</v>
      </c>
      <c r="E815" s="16"/>
      <c r="F815" s="16">
        <f>ROUND(C815*E815,2)</f>
        <v>0</v>
      </c>
    </row>
    <row r="816" spans="1:7" x14ac:dyDescent="0.25">
      <c r="A816" s="6" t="s">
        <v>16</v>
      </c>
      <c r="B816" s="2" t="s">
        <v>619</v>
      </c>
      <c r="C816" s="16">
        <v>1</v>
      </c>
      <c r="D816" s="17" t="s">
        <v>211</v>
      </c>
      <c r="E816" s="16"/>
      <c r="F816" s="16">
        <f>ROUND(C816*E816,2)</f>
        <v>0</v>
      </c>
      <c r="G816" s="20">
        <f>SUM(F815:F816)</f>
        <v>0</v>
      </c>
    </row>
    <row r="817" spans="1:8" x14ac:dyDescent="0.25">
      <c r="B817" s="2"/>
      <c r="C817" s="16"/>
      <c r="D817" s="17"/>
      <c r="E817" s="16"/>
      <c r="F817" s="16"/>
    </row>
    <row r="818" spans="1:8" x14ac:dyDescent="0.25">
      <c r="B818" s="226" t="s">
        <v>620</v>
      </c>
      <c r="C818" s="226"/>
      <c r="D818" s="226"/>
      <c r="E818" s="226"/>
      <c r="F818" s="20" t="s">
        <v>28</v>
      </c>
      <c r="G818" s="20">
        <f>SUM(G816)</f>
        <v>0</v>
      </c>
    </row>
    <row r="819" spans="1:8" ht="12.95" customHeight="1" x14ac:dyDescent="0.25">
      <c r="B819" s="8"/>
    </row>
    <row r="820" spans="1:8" ht="12.75" customHeight="1" x14ac:dyDescent="0.25">
      <c r="B820" s="236" t="s">
        <v>621</v>
      </c>
      <c r="C820" s="236"/>
      <c r="D820" s="236"/>
      <c r="E820" s="236"/>
      <c r="F820" s="224" t="s">
        <v>28</v>
      </c>
      <c r="G820" s="225">
        <f>G818+G812+G692+G640</f>
        <v>0</v>
      </c>
    </row>
    <row r="821" spans="1:8" x14ac:dyDescent="0.25">
      <c r="B821" s="236"/>
      <c r="C821" s="236"/>
      <c r="D821" s="236"/>
      <c r="E821" s="236"/>
      <c r="F821" s="224"/>
      <c r="G821" s="225"/>
    </row>
    <row r="822" spans="1:8" ht="12.75" customHeight="1" x14ac:dyDescent="0.25">
      <c r="B822" s="1"/>
      <c r="C822" s="16"/>
      <c r="E822" s="20"/>
      <c r="F822" s="20"/>
    </row>
    <row r="823" spans="1:8" x14ac:dyDescent="0.25">
      <c r="B823" s="1" t="s">
        <v>622</v>
      </c>
      <c r="C823" s="20"/>
      <c r="D823" s="22"/>
      <c r="E823" s="20"/>
      <c r="F823" s="20"/>
      <c r="H823" s="19"/>
    </row>
    <row r="824" spans="1:8" x14ac:dyDescent="0.25">
      <c r="B824" s="1" t="s">
        <v>460</v>
      </c>
      <c r="C824" s="20"/>
      <c r="D824" s="22"/>
      <c r="E824" s="20"/>
      <c r="F824" s="20"/>
      <c r="H824" s="19"/>
    </row>
    <row r="825" spans="1:8" ht="25.5" x14ac:dyDescent="0.25">
      <c r="A825" s="3" t="s">
        <v>11</v>
      </c>
      <c r="B825" s="1" t="s">
        <v>623</v>
      </c>
      <c r="C825" s="20"/>
      <c r="D825" s="22"/>
      <c r="E825" s="20"/>
      <c r="F825" s="20"/>
      <c r="H825" s="19"/>
    </row>
    <row r="826" spans="1:8" ht="66" customHeight="1" x14ac:dyDescent="0.25">
      <c r="A826" s="6" t="s">
        <v>13</v>
      </c>
      <c r="B826" s="8" t="s">
        <v>624</v>
      </c>
      <c r="C826" s="16">
        <v>2</v>
      </c>
      <c r="D826" s="17" t="s">
        <v>18</v>
      </c>
      <c r="E826" s="16"/>
      <c r="F826" s="16">
        <f>ROUND(C826*E826,2)</f>
        <v>0</v>
      </c>
      <c r="H826" s="19"/>
    </row>
    <row r="827" spans="1:8" ht="409.5" customHeight="1" x14ac:dyDescent="0.25">
      <c r="A827" s="6" t="s">
        <v>16</v>
      </c>
      <c r="B827" s="14" t="s">
        <v>864</v>
      </c>
      <c r="C827" s="16">
        <v>1</v>
      </c>
      <c r="D827" s="17" t="s">
        <v>18</v>
      </c>
      <c r="E827" s="16"/>
      <c r="F827" s="16">
        <f>ROUND(C827*E827,2)</f>
        <v>0</v>
      </c>
      <c r="G827" s="20">
        <f>SUM(F826:F827)</f>
        <v>0</v>
      </c>
      <c r="H827" s="19"/>
    </row>
    <row r="828" spans="1:8" x14ac:dyDescent="0.25">
      <c r="B828" s="1"/>
      <c r="C828" s="16"/>
      <c r="E828" s="20"/>
      <c r="F828" s="20"/>
      <c r="H828" s="19"/>
    </row>
    <row r="829" spans="1:8" ht="25.5" x14ac:dyDescent="0.25">
      <c r="A829" s="3" t="s">
        <v>175</v>
      </c>
      <c r="B829" s="1" t="s">
        <v>625</v>
      </c>
      <c r="C829" s="20"/>
      <c r="D829" s="22"/>
      <c r="E829" s="20"/>
      <c r="F829" s="20"/>
      <c r="H829" s="19"/>
    </row>
    <row r="830" spans="1:8" ht="64.5" customHeight="1" x14ac:dyDescent="0.25">
      <c r="A830" s="6" t="s">
        <v>13</v>
      </c>
      <c r="B830" s="8" t="s">
        <v>626</v>
      </c>
      <c r="C830" s="16">
        <v>1</v>
      </c>
      <c r="D830" s="17" t="s">
        <v>18</v>
      </c>
      <c r="E830" s="16"/>
      <c r="F830" s="16">
        <f>ROUND(C830*E830,2)</f>
        <v>0</v>
      </c>
      <c r="H830" s="19"/>
    </row>
    <row r="831" spans="1:8" ht="63" customHeight="1" x14ac:dyDescent="0.25">
      <c r="A831" s="6" t="s">
        <v>16</v>
      </c>
      <c r="B831" s="8" t="s">
        <v>627</v>
      </c>
      <c r="C831" s="16">
        <v>1</v>
      </c>
      <c r="D831" s="17" t="s">
        <v>18</v>
      </c>
      <c r="E831" s="16"/>
      <c r="F831" s="16">
        <f>ROUND(C831*E831,2)</f>
        <v>0</v>
      </c>
      <c r="H831" s="19"/>
    </row>
    <row r="832" spans="1:8" ht="65.25" customHeight="1" x14ac:dyDescent="0.25">
      <c r="A832" s="6" t="s">
        <v>24</v>
      </c>
      <c r="B832" s="8" t="s">
        <v>628</v>
      </c>
      <c r="C832" s="16">
        <v>1</v>
      </c>
      <c r="D832" s="17" t="s">
        <v>18</v>
      </c>
      <c r="E832" s="16"/>
      <c r="F832" s="16">
        <f>ROUND(C832*E832,2)</f>
        <v>0</v>
      </c>
      <c r="H832" s="19"/>
    </row>
    <row r="833" spans="1:8" ht="63" customHeight="1" x14ac:dyDescent="0.25">
      <c r="A833" s="6" t="s">
        <v>36</v>
      </c>
      <c r="B833" s="8" t="s">
        <v>629</v>
      </c>
      <c r="C833" s="16">
        <v>1</v>
      </c>
      <c r="D833" s="17" t="s">
        <v>18</v>
      </c>
      <c r="E833" s="16"/>
      <c r="F833" s="16">
        <f>ROUND(C833*E833,2)</f>
        <v>0</v>
      </c>
      <c r="G833" s="20">
        <f>SUM(F830:F833)</f>
        <v>0</v>
      </c>
      <c r="H833" s="19"/>
    </row>
    <row r="834" spans="1:8" x14ac:dyDescent="0.25">
      <c r="A834" s="3" t="s">
        <v>180</v>
      </c>
      <c r="B834" s="15" t="s">
        <v>630</v>
      </c>
      <c r="C834" s="20"/>
      <c r="D834" s="22"/>
      <c r="E834" s="20"/>
      <c r="F834" s="20"/>
      <c r="H834" s="19"/>
    </row>
    <row r="835" spans="1:8" ht="102" x14ac:dyDescent="0.25">
      <c r="A835" s="6" t="s">
        <v>13</v>
      </c>
      <c r="B835" s="8" t="s">
        <v>631</v>
      </c>
      <c r="C835" s="16">
        <v>1</v>
      </c>
      <c r="D835" s="17" t="s">
        <v>18</v>
      </c>
      <c r="E835" s="16"/>
      <c r="F835" s="16">
        <f>ROUND(C835*E835,2)</f>
        <v>0</v>
      </c>
      <c r="H835" s="19"/>
    </row>
    <row r="836" spans="1:8" ht="38.25" x14ac:dyDescent="0.25">
      <c r="A836" s="6" t="s">
        <v>16</v>
      </c>
      <c r="B836" s="11" t="s">
        <v>632</v>
      </c>
      <c r="C836" s="16">
        <v>1</v>
      </c>
      <c r="D836" s="17" t="s">
        <v>18</v>
      </c>
      <c r="E836" s="16"/>
      <c r="F836" s="16">
        <f>ROUND(C836*E836,2)</f>
        <v>0</v>
      </c>
      <c r="G836" s="20">
        <f>SUM(F835:F836)</f>
        <v>0</v>
      </c>
      <c r="H836" s="19"/>
    </row>
    <row r="837" spans="1:8" x14ac:dyDescent="0.25">
      <c r="B837" s="11"/>
      <c r="C837" s="16"/>
      <c r="D837" s="17"/>
      <c r="E837" s="16"/>
      <c r="F837" s="16"/>
      <c r="H837" s="19"/>
    </row>
    <row r="838" spans="1:8" x14ac:dyDescent="0.25">
      <c r="B838" s="226" t="s">
        <v>461</v>
      </c>
      <c r="C838" s="226"/>
      <c r="D838" s="226"/>
      <c r="E838" s="226"/>
      <c r="F838" s="20" t="s">
        <v>28</v>
      </c>
      <c r="G838" s="20">
        <f>SUM(G827:G836)</f>
        <v>0</v>
      </c>
      <c r="H838" s="19"/>
    </row>
    <row r="839" spans="1:8" x14ac:dyDescent="0.25">
      <c r="B839" s="1" t="s">
        <v>633</v>
      </c>
      <c r="C839" s="20"/>
      <c r="D839" s="22"/>
      <c r="E839" s="20"/>
      <c r="F839" s="20"/>
      <c r="H839" s="19"/>
    </row>
    <row r="840" spans="1:8" ht="93" customHeight="1" x14ac:dyDescent="0.25">
      <c r="A840" s="6" t="s">
        <v>13</v>
      </c>
      <c r="B840" s="8" t="s">
        <v>634</v>
      </c>
      <c r="C840" s="16">
        <v>110</v>
      </c>
      <c r="D840" s="17" t="s">
        <v>635</v>
      </c>
      <c r="E840" s="16"/>
      <c r="F840" s="16">
        <f t="shared" ref="F840:F903" si="28">ROUND(C840*E840,2)</f>
        <v>0</v>
      </c>
      <c r="H840" s="19"/>
    </row>
    <row r="841" spans="1:8" ht="66.75" customHeight="1" x14ac:dyDescent="0.25">
      <c r="A841" s="6" t="s">
        <v>16</v>
      </c>
      <c r="B841" s="8" t="s">
        <v>636</v>
      </c>
      <c r="C841" s="16">
        <v>160</v>
      </c>
      <c r="D841" s="17" t="s">
        <v>635</v>
      </c>
      <c r="E841" s="16"/>
      <c r="F841" s="16">
        <f t="shared" si="28"/>
        <v>0</v>
      </c>
      <c r="H841" s="19"/>
    </row>
    <row r="842" spans="1:8" ht="102.75" customHeight="1" x14ac:dyDescent="0.25">
      <c r="A842" s="6" t="s">
        <v>24</v>
      </c>
      <c r="B842" s="8" t="s">
        <v>637</v>
      </c>
      <c r="C842" s="16">
        <v>160</v>
      </c>
      <c r="D842" s="17" t="s">
        <v>635</v>
      </c>
      <c r="E842" s="16"/>
      <c r="F842" s="16">
        <f t="shared" si="28"/>
        <v>0</v>
      </c>
      <c r="H842" s="19"/>
    </row>
    <row r="843" spans="1:8" ht="77.25" customHeight="1" x14ac:dyDescent="0.25">
      <c r="A843" s="6" t="s">
        <v>36</v>
      </c>
      <c r="B843" s="8" t="s">
        <v>638</v>
      </c>
      <c r="C843" s="16">
        <v>115</v>
      </c>
      <c r="D843" s="17" t="s">
        <v>635</v>
      </c>
      <c r="E843" s="16"/>
      <c r="F843" s="16">
        <f t="shared" si="28"/>
        <v>0</v>
      </c>
      <c r="H843" s="19"/>
    </row>
    <row r="844" spans="1:8" ht="63" customHeight="1" x14ac:dyDescent="0.25">
      <c r="A844" s="6" t="s">
        <v>47</v>
      </c>
      <c r="B844" s="8" t="s">
        <v>639</v>
      </c>
      <c r="C844" s="16">
        <v>125</v>
      </c>
      <c r="D844" s="17" t="s">
        <v>635</v>
      </c>
      <c r="E844" s="16"/>
      <c r="F844" s="16">
        <f t="shared" si="28"/>
        <v>0</v>
      </c>
      <c r="H844" s="19"/>
    </row>
    <row r="845" spans="1:8" ht="63.75" customHeight="1" x14ac:dyDescent="0.25">
      <c r="A845" s="6" t="s">
        <v>49</v>
      </c>
      <c r="B845" s="8" t="s">
        <v>640</v>
      </c>
      <c r="C845" s="16">
        <v>135</v>
      </c>
      <c r="D845" s="17" t="s">
        <v>635</v>
      </c>
      <c r="E845" s="16"/>
      <c r="F845" s="16">
        <f t="shared" si="28"/>
        <v>0</v>
      </c>
      <c r="H845" s="19"/>
    </row>
    <row r="846" spans="1:8" ht="65.25" customHeight="1" x14ac:dyDescent="0.25">
      <c r="A846" s="6" t="s">
        <v>51</v>
      </c>
      <c r="B846" s="8" t="s">
        <v>641</v>
      </c>
      <c r="C846" s="16">
        <v>140</v>
      </c>
      <c r="D846" s="17" t="s">
        <v>635</v>
      </c>
      <c r="E846" s="16"/>
      <c r="F846" s="16">
        <f t="shared" si="28"/>
        <v>0</v>
      </c>
      <c r="H846" s="19"/>
    </row>
    <row r="847" spans="1:8" ht="80.25" customHeight="1" x14ac:dyDescent="0.25">
      <c r="A847" s="6" t="s">
        <v>53</v>
      </c>
      <c r="B847" s="8" t="s">
        <v>642</v>
      </c>
      <c r="C847" s="16">
        <v>185</v>
      </c>
      <c r="D847" s="17" t="s">
        <v>635</v>
      </c>
      <c r="E847" s="16"/>
      <c r="F847" s="16">
        <f t="shared" si="28"/>
        <v>0</v>
      </c>
      <c r="H847" s="19"/>
    </row>
    <row r="848" spans="1:8" ht="65.25" customHeight="1" x14ac:dyDescent="0.25">
      <c r="A848" s="6" t="s">
        <v>55</v>
      </c>
      <c r="B848" s="8" t="s">
        <v>643</v>
      </c>
      <c r="C848" s="16">
        <v>190</v>
      </c>
      <c r="D848" s="17" t="s">
        <v>635</v>
      </c>
      <c r="E848" s="16"/>
      <c r="F848" s="16">
        <f t="shared" si="28"/>
        <v>0</v>
      </c>
      <c r="H848" s="19"/>
    </row>
    <row r="849" spans="1:8" ht="69" customHeight="1" x14ac:dyDescent="0.25">
      <c r="A849" s="6" t="s">
        <v>57</v>
      </c>
      <c r="B849" s="8" t="s">
        <v>644</v>
      </c>
      <c r="C849" s="16">
        <v>230</v>
      </c>
      <c r="D849" s="17" t="s">
        <v>635</v>
      </c>
      <c r="E849" s="16"/>
      <c r="F849" s="16">
        <f t="shared" si="28"/>
        <v>0</v>
      </c>
      <c r="H849" s="19"/>
    </row>
    <row r="850" spans="1:8" ht="52.5" customHeight="1" x14ac:dyDescent="0.25">
      <c r="A850" s="6" t="s">
        <v>260</v>
      </c>
      <c r="B850" s="8" t="s">
        <v>645</v>
      </c>
      <c r="C850" s="16">
        <v>215</v>
      </c>
      <c r="D850" s="17" t="s">
        <v>635</v>
      </c>
      <c r="E850" s="16"/>
      <c r="F850" s="16">
        <f t="shared" si="28"/>
        <v>0</v>
      </c>
      <c r="H850" s="19"/>
    </row>
    <row r="851" spans="1:8" ht="69" customHeight="1" x14ac:dyDescent="0.25">
      <c r="A851" s="6" t="s">
        <v>59</v>
      </c>
      <c r="B851" s="8" t="s">
        <v>646</v>
      </c>
      <c r="C851" s="16">
        <v>215</v>
      </c>
      <c r="D851" s="17" t="s">
        <v>635</v>
      </c>
      <c r="E851" s="16"/>
      <c r="F851" s="16">
        <f t="shared" si="28"/>
        <v>0</v>
      </c>
      <c r="H851" s="19"/>
    </row>
    <row r="852" spans="1:8" ht="79.5" customHeight="1" x14ac:dyDescent="0.25">
      <c r="A852" s="6" t="s">
        <v>61</v>
      </c>
      <c r="B852" s="8" t="s">
        <v>647</v>
      </c>
      <c r="C852" s="16">
        <v>270</v>
      </c>
      <c r="D852" s="17" t="s">
        <v>635</v>
      </c>
      <c r="E852" s="16"/>
      <c r="F852" s="16">
        <f t="shared" si="28"/>
        <v>0</v>
      </c>
      <c r="H852" s="19"/>
    </row>
    <row r="853" spans="1:8" ht="67.5" customHeight="1" x14ac:dyDescent="0.25">
      <c r="A853" s="6" t="s">
        <v>63</v>
      </c>
      <c r="B853" s="8" t="s">
        <v>648</v>
      </c>
      <c r="C853" s="16">
        <v>30</v>
      </c>
      <c r="D853" s="17" t="s">
        <v>635</v>
      </c>
      <c r="E853" s="16"/>
      <c r="F853" s="16">
        <f t="shared" si="28"/>
        <v>0</v>
      </c>
      <c r="H853" s="19"/>
    </row>
    <row r="854" spans="1:8" ht="76.5" customHeight="1" x14ac:dyDescent="0.25">
      <c r="A854" s="6" t="s">
        <v>65</v>
      </c>
      <c r="B854" s="8" t="s">
        <v>649</v>
      </c>
      <c r="C854" s="16">
        <v>95</v>
      </c>
      <c r="D854" s="17" t="s">
        <v>635</v>
      </c>
      <c r="E854" s="16"/>
      <c r="F854" s="16">
        <f t="shared" si="28"/>
        <v>0</v>
      </c>
      <c r="H854" s="19"/>
    </row>
    <row r="855" spans="1:8" ht="65.25" customHeight="1" x14ac:dyDescent="0.25">
      <c r="A855" s="6" t="s">
        <v>67</v>
      </c>
      <c r="B855" s="8" t="s">
        <v>650</v>
      </c>
      <c r="C855" s="16">
        <v>95</v>
      </c>
      <c r="D855" s="17" t="s">
        <v>635</v>
      </c>
      <c r="E855" s="16"/>
      <c r="F855" s="16">
        <f t="shared" si="28"/>
        <v>0</v>
      </c>
      <c r="H855" s="19"/>
    </row>
    <row r="856" spans="1:8" ht="76.5" customHeight="1" x14ac:dyDescent="0.25">
      <c r="A856" s="6" t="s">
        <v>69</v>
      </c>
      <c r="B856" s="8" t="s">
        <v>651</v>
      </c>
      <c r="C856" s="16">
        <v>30</v>
      </c>
      <c r="D856" s="17" t="s">
        <v>635</v>
      </c>
      <c r="E856" s="16"/>
      <c r="F856" s="16">
        <f t="shared" si="28"/>
        <v>0</v>
      </c>
      <c r="H856" s="19"/>
    </row>
    <row r="857" spans="1:8" ht="66" customHeight="1" x14ac:dyDescent="0.25">
      <c r="A857" s="6" t="s">
        <v>71</v>
      </c>
      <c r="B857" s="8" t="s">
        <v>652</v>
      </c>
      <c r="C857" s="16">
        <v>30</v>
      </c>
      <c r="D857" s="17" t="s">
        <v>635</v>
      </c>
      <c r="E857" s="16"/>
      <c r="F857" s="16">
        <f t="shared" si="28"/>
        <v>0</v>
      </c>
      <c r="H857" s="19"/>
    </row>
    <row r="858" spans="1:8" ht="68.25" customHeight="1" x14ac:dyDescent="0.25">
      <c r="A858" s="6" t="s">
        <v>73</v>
      </c>
      <c r="B858" s="8" t="s">
        <v>653</v>
      </c>
      <c r="C858" s="16">
        <v>30</v>
      </c>
      <c r="D858" s="17" t="s">
        <v>635</v>
      </c>
      <c r="E858" s="16"/>
      <c r="F858" s="16">
        <f t="shared" si="28"/>
        <v>0</v>
      </c>
      <c r="H858" s="19"/>
    </row>
    <row r="859" spans="1:8" ht="64.5" customHeight="1" x14ac:dyDescent="0.25">
      <c r="A859" s="6" t="s">
        <v>75</v>
      </c>
      <c r="B859" s="8" t="s">
        <v>654</v>
      </c>
      <c r="C859" s="16">
        <v>30</v>
      </c>
      <c r="D859" s="17" t="s">
        <v>635</v>
      </c>
      <c r="E859" s="16"/>
      <c r="F859" s="16">
        <f t="shared" si="28"/>
        <v>0</v>
      </c>
      <c r="H859" s="19"/>
    </row>
    <row r="860" spans="1:8" ht="77.25" customHeight="1" x14ac:dyDescent="0.25">
      <c r="A860" s="6" t="s">
        <v>77</v>
      </c>
      <c r="B860" s="8" t="s">
        <v>655</v>
      </c>
      <c r="C860" s="16">
        <v>30</v>
      </c>
      <c r="D860" s="17" t="s">
        <v>635</v>
      </c>
      <c r="E860" s="16"/>
      <c r="F860" s="16">
        <f t="shared" si="28"/>
        <v>0</v>
      </c>
      <c r="H860" s="19"/>
    </row>
    <row r="861" spans="1:8" ht="68.25" customHeight="1" x14ac:dyDescent="0.25">
      <c r="A861" s="6" t="s">
        <v>79</v>
      </c>
      <c r="B861" s="8" t="s">
        <v>656</v>
      </c>
      <c r="C861" s="16">
        <v>30</v>
      </c>
      <c r="D861" s="17" t="s">
        <v>635</v>
      </c>
      <c r="E861" s="16"/>
      <c r="F861" s="16">
        <f t="shared" si="28"/>
        <v>0</v>
      </c>
      <c r="H861" s="19"/>
    </row>
    <row r="862" spans="1:8" ht="79.5" customHeight="1" x14ac:dyDescent="0.25">
      <c r="A862" s="6" t="s">
        <v>81</v>
      </c>
      <c r="B862" s="8" t="s">
        <v>657</v>
      </c>
      <c r="C862" s="16">
        <v>30</v>
      </c>
      <c r="D862" s="17" t="s">
        <v>635</v>
      </c>
      <c r="E862" s="16"/>
      <c r="F862" s="16">
        <f t="shared" si="28"/>
        <v>0</v>
      </c>
      <c r="H862" s="19"/>
    </row>
    <row r="863" spans="1:8" ht="79.5" customHeight="1" x14ac:dyDescent="0.25">
      <c r="A863" s="6" t="s">
        <v>83</v>
      </c>
      <c r="B863" s="8" t="s">
        <v>658</v>
      </c>
      <c r="C863" s="16">
        <v>30</v>
      </c>
      <c r="D863" s="17" t="s">
        <v>635</v>
      </c>
      <c r="E863" s="16"/>
      <c r="F863" s="16">
        <f t="shared" si="28"/>
        <v>0</v>
      </c>
      <c r="H863" s="19"/>
    </row>
    <row r="864" spans="1:8" ht="79.5" customHeight="1" x14ac:dyDescent="0.25">
      <c r="A864" s="6" t="s">
        <v>85</v>
      </c>
      <c r="B864" s="8" t="s">
        <v>659</v>
      </c>
      <c r="C864" s="16">
        <v>30</v>
      </c>
      <c r="D864" s="17" t="s">
        <v>635</v>
      </c>
      <c r="E864" s="16"/>
      <c r="F864" s="16">
        <f t="shared" si="28"/>
        <v>0</v>
      </c>
      <c r="H864" s="19"/>
    </row>
    <row r="865" spans="1:8" ht="78" customHeight="1" x14ac:dyDescent="0.25">
      <c r="A865" s="6" t="s">
        <v>87</v>
      </c>
      <c r="B865" s="8" t="s">
        <v>660</v>
      </c>
      <c r="C865" s="16">
        <v>30</v>
      </c>
      <c r="D865" s="17" t="s">
        <v>635</v>
      </c>
      <c r="E865" s="16"/>
      <c r="F865" s="16">
        <f t="shared" si="28"/>
        <v>0</v>
      </c>
      <c r="H865" s="19"/>
    </row>
    <row r="866" spans="1:8" ht="80.25" customHeight="1" x14ac:dyDescent="0.25">
      <c r="A866" s="6" t="s">
        <v>89</v>
      </c>
      <c r="B866" s="8" t="s">
        <v>661</v>
      </c>
      <c r="C866" s="16">
        <v>30</v>
      </c>
      <c r="D866" s="17" t="s">
        <v>635</v>
      </c>
      <c r="E866" s="16"/>
      <c r="F866" s="16">
        <f t="shared" si="28"/>
        <v>0</v>
      </c>
      <c r="H866" s="19"/>
    </row>
    <row r="867" spans="1:8" ht="80.25" customHeight="1" x14ac:dyDescent="0.25">
      <c r="A867" s="6" t="s">
        <v>91</v>
      </c>
      <c r="B867" s="8" t="s">
        <v>662</v>
      </c>
      <c r="C867" s="16">
        <v>30</v>
      </c>
      <c r="D867" s="17" t="s">
        <v>635</v>
      </c>
      <c r="E867" s="16"/>
      <c r="F867" s="16">
        <f t="shared" si="28"/>
        <v>0</v>
      </c>
      <c r="H867" s="19"/>
    </row>
    <row r="868" spans="1:8" ht="63.75" x14ac:dyDescent="0.25">
      <c r="A868" s="6" t="s">
        <v>93</v>
      </c>
      <c r="B868" s="8" t="s">
        <v>663</v>
      </c>
      <c r="C868" s="16">
        <v>30</v>
      </c>
      <c r="D868" s="17" t="s">
        <v>635</v>
      </c>
      <c r="E868" s="16"/>
      <c r="F868" s="16">
        <f t="shared" si="28"/>
        <v>0</v>
      </c>
      <c r="H868" s="19"/>
    </row>
    <row r="869" spans="1:8" ht="68.25" customHeight="1" x14ac:dyDescent="0.25">
      <c r="A869" s="6" t="s">
        <v>95</v>
      </c>
      <c r="B869" s="8" t="s">
        <v>664</v>
      </c>
      <c r="C869" s="16">
        <v>30</v>
      </c>
      <c r="D869" s="17" t="s">
        <v>635</v>
      </c>
      <c r="E869" s="16"/>
      <c r="F869" s="16">
        <f t="shared" si="28"/>
        <v>0</v>
      </c>
      <c r="H869" s="19"/>
    </row>
    <row r="870" spans="1:8" ht="66" customHeight="1" x14ac:dyDescent="0.25">
      <c r="A870" s="6" t="s">
        <v>97</v>
      </c>
      <c r="B870" s="8" t="s">
        <v>665</v>
      </c>
      <c r="C870" s="16">
        <v>30</v>
      </c>
      <c r="D870" s="17" t="s">
        <v>635</v>
      </c>
      <c r="E870" s="16"/>
      <c r="F870" s="16">
        <f t="shared" si="28"/>
        <v>0</v>
      </c>
      <c r="H870" s="19"/>
    </row>
    <row r="871" spans="1:8" ht="63.75" customHeight="1" x14ac:dyDescent="0.25">
      <c r="A871" s="6" t="s">
        <v>99</v>
      </c>
      <c r="B871" s="8" t="s">
        <v>666</v>
      </c>
      <c r="C871" s="16">
        <v>45</v>
      </c>
      <c r="D871" s="17" t="s">
        <v>635</v>
      </c>
      <c r="E871" s="16"/>
      <c r="F871" s="16">
        <f t="shared" si="28"/>
        <v>0</v>
      </c>
      <c r="H871" s="19"/>
    </row>
    <row r="872" spans="1:8" ht="68.25" customHeight="1" x14ac:dyDescent="0.25">
      <c r="A872" s="6" t="s">
        <v>101</v>
      </c>
      <c r="B872" s="8" t="s">
        <v>667</v>
      </c>
      <c r="C872" s="16">
        <v>45</v>
      </c>
      <c r="D872" s="17" t="s">
        <v>635</v>
      </c>
      <c r="E872" s="16"/>
      <c r="F872" s="16">
        <f t="shared" si="28"/>
        <v>0</v>
      </c>
      <c r="H872" s="19"/>
    </row>
    <row r="873" spans="1:8" ht="67.5" customHeight="1" x14ac:dyDescent="0.25">
      <c r="A873" s="6" t="s">
        <v>103</v>
      </c>
      <c r="B873" s="8" t="s">
        <v>668</v>
      </c>
      <c r="C873" s="16">
        <v>45</v>
      </c>
      <c r="D873" s="17" t="s">
        <v>635</v>
      </c>
      <c r="E873" s="16"/>
      <c r="F873" s="16">
        <f t="shared" si="28"/>
        <v>0</v>
      </c>
      <c r="H873" s="19"/>
    </row>
    <row r="874" spans="1:8" ht="79.5" customHeight="1" x14ac:dyDescent="0.25">
      <c r="A874" s="6" t="s">
        <v>105</v>
      </c>
      <c r="B874" s="8" t="s">
        <v>669</v>
      </c>
      <c r="C874" s="16">
        <v>30</v>
      </c>
      <c r="D874" s="17" t="s">
        <v>635</v>
      </c>
      <c r="E874" s="16"/>
      <c r="F874" s="16">
        <f t="shared" si="28"/>
        <v>0</v>
      </c>
      <c r="H874" s="19"/>
    </row>
    <row r="875" spans="1:8" ht="81.75" customHeight="1" x14ac:dyDescent="0.25">
      <c r="A875" s="6" t="s">
        <v>109</v>
      </c>
      <c r="B875" s="8" t="s">
        <v>670</v>
      </c>
      <c r="C875" s="16">
        <v>45</v>
      </c>
      <c r="D875" s="17" t="s">
        <v>635</v>
      </c>
      <c r="E875" s="16"/>
      <c r="F875" s="16">
        <f t="shared" si="28"/>
        <v>0</v>
      </c>
      <c r="H875" s="19"/>
    </row>
    <row r="876" spans="1:8" ht="80.25" customHeight="1" x14ac:dyDescent="0.25">
      <c r="A876" s="6" t="s">
        <v>111</v>
      </c>
      <c r="B876" s="8" t="s">
        <v>671</v>
      </c>
      <c r="C876" s="16">
        <v>45</v>
      </c>
      <c r="D876" s="17" t="s">
        <v>635</v>
      </c>
      <c r="E876" s="16"/>
      <c r="F876" s="16">
        <f t="shared" si="28"/>
        <v>0</v>
      </c>
      <c r="H876" s="19"/>
    </row>
    <row r="877" spans="1:8" ht="81" customHeight="1" x14ac:dyDescent="0.25">
      <c r="A877" s="6" t="s">
        <v>113</v>
      </c>
      <c r="B877" s="8" t="s">
        <v>672</v>
      </c>
      <c r="C877" s="16">
        <v>45</v>
      </c>
      <c r="D877" s="17" t="s">
        <v>635</v>
      </c>
      <c r="E877" s="16"/>
      <c r="F877" s="16">
        <f t="shared" si="28"/>
        <v>0</v>
      </c>
      <c r="H877" s="19"/>
    </row>
    <row r="878" spans="1:8" ht="79.5" customHeight="1" x14ac:dyDescent="0.25">
      <c r="A878" s="6" t="s">
        <v>115</v>
      </c>
      <c r="B878" s="8" t="s">
        <v>673</v>
      </c>
      <c r="C878" s="16">
        <v>30</v>
      </c>
      <c r="D878" s="17" t="s">
        <v>635</v>
      </c>
      <c r="E878" s="16"/>
      <c r="F878" s="16">
        <f t="shared" si="28"/>
        <v>0</v>
      </c>
      <c r="H878" s="19"/>
    </row>
    <row r="879" spans="1:8" ht="77.25" customHeight="1" x14ac:dyDescent="0.25">
      <c r="A879" s="6" t="s">
        <v>117</v>
      </c>
      <c r="B879" s="8" t="s">
        <v>674</v>
      </c>
      <c r="C879" s="16">
        <v>45</v>
      </c>
      <c r="D879" s="17" t="s">
        <v>635</v>
      </c>
      <c r="E879" s="16"/>
      <c r="F879" s="16">
        <f t="shared" si="28"/>
        <v>0</v>
      </c>
      <c r="H879" s="19"/>
    </row>
    <row r="880" spans="1:8" ht="81.75" customHeight="1" x14ac:dyDescent="0.25">
      <c r="A880" s="6" t="s">
        <v>119</v>
      </c>
      <c r="B880" s="8" t="s">
        <v>675</v>
      </c>
      <c r="C880" s="16">
        <v>45</v>
      </c>
      <c r="D880" s="17" t="s">
        <v>635</v>
      </c>
      <c r="E880" s="16"/>
      <c r="F880" s="16">
        <f t="shared" si="28"/>
        <v>0</v>
      </c>
      <c r="H880" s="19"/>
    </row>
    <row r="881" spans="1:8" ht="81" customHeight="1" x14ac:dyDescent="0.25">
      <c r="A881" s="6" t="s">
        <v>121</v>
      </c>
      <c r="B881" s="8" t="s">
        <v>676</v>
      </c>
      <c r="C881" s="16">
        <v>45</v>
      </c>
      <c r="D881" s="17" t="s">
        <v>635</v>
      </c>
      <c r="E881" s="16"/>
      <c r="F881" s="16">
        <f t="shared" si="28"/>
        <v>0</v>
      </c>
      <c r="H881" s="19"/>
    </row>
    <row r="882" spans="1:8" ht="78.75" customHeight="1" x14ac:dyDescent="0.25">
      <c r="A882" s="6" t="s">
        <v>123</v>
      </c>
      <c r="B882" s="8" t="s">
        <v>677</v>
      </c>
      <c r="C882" s="16">
        <v>45</v>
      </c>
      <c r="D882" s="17" t="s">
        <v>635</v>
      </c>
      <c r="E882" s="16"/>
      <c r="F882" s="16">
        <f t="shared" si="28"/>
        <v>0</v>
      </c>
      <c r="H882" s="19"/>
    </row>
    <row r="883" spans="1:8" ht="78.75" customHeight="1" x14ac:dyDescent="0.25">
      <c r="A883" s="6" t="s">
        <v>125</v>
      </c>
      <c r="B883" s="8" t="s">
        <v>678</v>
      </c>
      <c r="C883" s="16">
        <v>45</v>
      </c>
      <c r="D883" s="17" t="s">
        <v>635</v>
      </c>
      <c r="E883" s="16"/>
      <c r="F883" s="16">
        <f t="shared" si="28"/>
        <v>0</v>
      </c>
      <c r="H883" s="19"/>
    </row>
    <row r="884" spans="1:8" ht="79.5" customHeight="1" x14ac:dyDescent="0.25">
      <c r="A884" s="6" t="s">
        <v>127</v>
      </c>
      <c r="B884" s="8" t="s">
        <v>679</v>
      </c>
      <c r="C884" s="16">
        <v>45</v>
      </c>
      <c r="D884" s="17" t="s">
        <v>635</v>
      </c>
      <c r="E884" s="16"/>
      <c r="F884" s="16">
        <f t="shared" si="28"/>
        <v>0</v>
      </c>
      <c r="H884" s="19"/>
    </row>
    <row r="885" spans="1:8" ht="78.75" customHeight="1" x14ac:dyDescent="0.25">
      <c r="A885" s="6" t="s">
        <v>129</v>
      </c>
      <c r="B885" s="8" t="s">
        <v>680</v>
      </c>
      <c r="C885" s="16">
        <v>50</v>
      </c>
      <c r="D885" s="17" t="s">
        <v>635</v>
      </c>
      <c r="E885" s="16"/>
      <c r="F885" s="16">
        <f t="shared" si="28"/>
        <v>0</v>
      </c>
      <c r="H885" s="19"/>
    </row>
    <row r="886" spans="1:8" ht="79.5" customHeight="1" x14ac:dyDescent="0.25">
      <c r="A886" s="6" t="s">
        <v>131</v>
      </c>
      <c r="B886" s="8" t="s">
        <v>681</v>
      </c>
      <c r="C886" s="16">
        <v>30</v>
      </c>
      <c r="D886" s="17" t="s">
        <v>635</v>
      </c>
      <c r="E886" s="16"/>
      <c r="F886" s="16">
        <f t="shared" si="28"/>
        <v>0</v>
      </c>
      <c r="H886" s="19"/>
    </row>
    <row r="887" spans="1:8" ht="70.5" customHeight="1" x14ac:dyDescent="0.25">
      <c r="A887" s="6" t="s">
        <v>133</v>
      </c>
      <c r="B887" s="8" t="s">
        <v>682</v>
      </c>
      <c r="C887" s="16">
        <v>45</v>
      </c>
      <c r="D887" s="17" t="s">
        <v>635</v>
      </c>
      <c r="E887" s="16"/>
      <c r="F887" s="16">
        <f t="shared" si="28"/>
        <v>0</v>
      </c>
      <c r="H887" s="19"/>
    </row>
    <row r="888" spans="1:8" ht="68.25" customHeight="1" x14ac:dyDescent="0.25">
      <c r="A888" s="6" t="s">
        <v>135</v>
      </c>
      <c r="B888" s="8" t="s">
        <v>683</v>
      </c>
      <c r="C888" s="16">
        <v>45</v>
      </c>
      <c r="D888" s="17" t="s">
        <v>635</v>
      </c>
      <c r="E888" s="16"/>
      <c r="F888" s="16">
        <f t="shared" si="28"/>
        <v>0</v>
      </c>
      <c r="H888" s="19"/>
    </row>
    <row r="889" spans="1:8" ht="67.5" customHeight="1" x14ac:dyDescent="0.25">
      <c r="A889" s="6" t="s">
        <v>137</v>
      </c>
      <c r="B889" s="8" t="s">
        <v>684</v>
      </c>
      <c r="C889" s="16">
        <v>45</v>
      </c>
      <c r="D889" s="17" t="s">
        <v>635</v>
      </c>
      <c r="E889" s="16"/>
      <c r="F889" s="16">
        <f t="shared" si="28"/>
        <v>0</v>
      </c>
      <c r="H889" s="19"/>
    </row>
    <row r="890" spans="1:8" ht="72" customHeight="1" x14ac:dyDescent="0.25">
      <c r="A890" s="6" t="s">
        <v>139</v>
      </c>
      <c r="B890" s="8" t="s">
        <v>685</v>
      </c>
      <c r="C890" s="16">
        <v>45</v>
      </c>
      <c r="D890" s="17" t="s">
        <v>635</v>
      </c>
      <c r="E890" s="16"/>
      <c r="F890" s="16">
        <f t="shared" si="28"/>
        <v>0</v>
      </c>
      <c r="H890" s="19"/>
    </row>
    <row r="891" spans="1:8" ht="69.75" customHeight="1" x14ac:dyDescent="0.25">
      <c r="A891" s="6" t="s">
        <v>141</v>
      </c>
      <c r="B891" s="8" t="s">
        <v>686</v>
      </c>
      <c r="C891" s="16">
        <v>45</v>
      </c>
      <c r="D891" s="17" t="s">
        <v>635</v>
      </c>
      <c r="E891" s="16"/>
      <c r="F891" s="16">
        <f t="shared" si="28"/>
        <v>0</v>
      </c>
      <c r="H891" s="19"/>
    </row>
    <row r="892" spans="1:8" ht="78.75" customHeight="1" x14ac:dyDescent="0.25">
      <c r="A892" s="6" t="s">
        <v>143</v>
      </c>
      <c r="B892" s="8" t="s">
        <v>687</v>
      </c>
      <c r="C892" s="16">
        <v>85</v>
      </c>
      <c r="D892" s="17" t="s">
        <v>635</v>
      </c>
      <c r="E892" s="16"/>
      <c r="F892" s="16">
        <f t="shared" si="28"/>
        <v>0</v>
      </c>
      <c r="H892" s="19"/>
    </row>
    <row r="893" spans="1:8" ht="78.75" customHeight="1" x14ac:dyDescent="0.25">
      <c r="A893" s="6" t="s">
        <v>145</v>
      </c>
      <c r="B893" s="8" t="s">
        <v>688</v>
      </c>
      <c r="C893" s="16">
        <v>75</v>
      </c>
      <c r="D893" s="17" t="s">
        <v>635</v>
      </c>
      <c r="E893" s="16"/>
      <c r="F893" s="16">
        <f t="shared" si="28"/>
        <v>0</v>
      </c>
      <c r="H893" s="19"/>
    </row>
    <row r="894" spans="1:8" ht="78.75" customHeight="1" x14ac:dyDescent="0.25">
      <c r="A894" s="6" t="s">
        <v>147</v>
      </c>
      <c r="B894" s="8" t="s">
        <v>689</v>
      </c>
      <c r="C894" s="16">
        <v>85</v>
      </c>
      <c r="D894" s="17" t="s">
        <v>635</v>
      </c>
      <c r="E894" s="16"/>
      <c r="F894" s="16">
        <f t="shared" si="28"/>
        <v>0</v>
      </c>
      <c r="H894" s="19"/>
    </row>
    <row r="895" spans="1:8" ht="80.25" customHeight="1" x14ac:dyDescent="0.25">
      <c r="A895" s="6" t="s">
        <v>149</v>
      </c>
      <c r="B895" s="8" t="s">
        <v>690</v>
      </c>
      <c r="C895" s="16">
        <v>170</v>
      </c>
      <c r="D895" s="17" t="s">
        <v>635</v>
      </c>
      <c r="E895" s="16"/>
      <c r="F895" s="16">
        <f t="shared" si="28"/>
        <v>0</v>
      </c>
      <c r="H895" s="19"/>
    </row>
    <row r="896" spans="1:8" ht="80.25" customHeight="1" x14ac:dyDescent="0.25">
      <c r="A896" s="6" t="s">
        <v>151</v>
      </c>
      <c r="B896" s="8" t="s">
        <v>691</v>
      </c>
      <c r="C896" s="16">
        <v>195</v>
      </c>
      <c r="D896" s="17" t="s">
        <v>635</v>
      </c>
      <c r="E896" s="16"/>
      <c r="F896" s="16">
        <f t="shared" si="28"/>
        <v>0</v>
      </c>
      <c r="H896" s="19"/>
    </row>
    <row r="897" spans="1:8" ht="78.75" customHeight="1" x14ac:dyDescent="0.25">
      <c r="A897" s="6" t="s">
        <v>153</v>
      </c>
      <c r="B897" s="8" t="s">
        <v>692</v>
      </c>
      <c r="C897" s="16">
        <v>205</v>
      </c>
      <c r="D897" s="17" t="s">
        <v>635</v>
      </c>
      <c r="E897" s="16"/>
      <c r="F897" s="16">
        <f t="shared" si="28"/>
        <v>0</v>
      </c>
      <c r="H897" s="19"/>
    </row>
    <row r="898" spans="1:8" ht="78.75" customHeight="1" x14ac:dyDescent="0.25">
      <c r="A898" s="6" t="s">
        <v>231</v>
      </c>
      <c r="B898" s="8" t="s">
        <v>693</v>
      </c>
      <c r="C898" s="16">
        <v>90</v>
      </c>
      <c r="D898" s="17" t="s">
        <v>635</v>
      </c>
      <c r="E898" s="16"/>
      <c r="F898" s="16">
        <f t="shared" si="28"/>
        <v>0</v>
      </c>
      <c r="H898" s="19"/>
    </row>
    <row r="899" spans="1:8" ht="77.25" customHeight="1" x14ac:dyDescent="0.25">
      <c r="A899" s="6" t="s">
        <v>233</v>
      </c>
      <c r="B899" s="8" t="s">
        <v>694</v>
      </c>
      <c r="C899" s="16">
        <v>45</v>
      </c>
      <c r="D899" s="17" t="s">
        <v>635</v>
      </c>
      <c r="E899" s="16"/>
      <c r="F899" s="16">
        <f t="shared" si="28"/>
        <v>0</v>
      </c>
      <c r="H899" s="19"/>
    </row>
    <row r="900" spans="1:8" ht="76.5" customHeight="1" x14ac:dyDescent="0.25">
      <c r="A900" s="6" t="s">
        <v>235</v>
      </c>
      <c r="B900" s="8" t="s">
        <v>695</v>
      </c>
      <c r="C900" s="16">
        <v>45</v>
      </c>
      <c r="D900" s="17" t="s">
        <v>635</v>
      </c>
      <c r="E900" s="16"/>
      <c r="F900" s="16">
        <f t="shared" si="28"/>
        <v>0</v>
      </c>
      <c r="H900" s="19"/>
    </row>
    <row r="901" spans="1:8" ht="78.75" customHeight="1" x14ac:dyDescent="0.25">
      <c r="A901" s="6" t="s">
        <v>237</v>
      </c>
      <c r="B901" s="8" t="s">
        <v>696</v>
      </c>
      <c r="C901" s="16">
        <v>195</v>
      </c>
      <c r="D901" s="17" t="s">
        <v>635</v>
      </c>
      <c r="E901" s="16"/>
      <c r="F901" s="16">
        <f t="shared" si="28"/>
        <v>0</v>
      </c>
      <c r="H901" s="19"/>
    </row>
    <row r="902" spans="1:8" ht="81" customHeight="1" x14ac:dyDescent="0.25">
      <c r="A902" s="6" t="s">
        <v>239</v>
      </c>
      <c r="B902" s="8" t="s">
        <v>697</v>
      </c>
      <c r="C902" s="16">
        <v>45</v>
      </c>
      <c r="D902" s="17" t="s">
        <v>635</v>
      </c>
      <c r="E902" s="16"/>
      <c r="F902" s="16">
        <f t="shared" si="28"/>
        <v>0</v>
      </c>
      <c r="H902" s="19"/>
    </row>
    <row r="903" spans="1:8" ht="78.75" customHeight="1" x14ac:dyDescent="0.25">
      <c r="A903" s="6" t="s">
        <v>241</v>
      </c>
      <c r="B903" s="8" t="s">
        <v>698</v>
      </c>
      <c r="C903" s="16">
        <v>45</v>
      </c>
      <c r="D903" s="17" t="s">
        <v>635</v>
      </c>
      <c r="E903" s="16"/>
      <c r="F903" s="16">
        <f t="shared" si="28"/>
        <v>0</v>
      </c>
      <c r="H903" s="19"/>
    </row>
    <row r="904" spans="1:8" ht="80.25" customHeight="1" x14ac:dyDescent="0.25">
      <c r="A904" s="6" t="s">
        <v>699</v>
      </c>
      <c r="B904" s="8" t="s">
        <v>700</v>
      </c>
      <c r="C904" s="16">
        <v>45</v>
      </c>
      <c r="D904" s="17" t="s">
        <v>635</v>
      </c>
      <c r="E904" s="16"/>
      <c r="F904" s="16">
        <f t="shared" ref="F904:F937" si="29">ROUND(C904*E904,2)</f>
        <v>0</v>
      </c>
      <c r="H904" s="19"/>
    </row>
    <row r="905" spans="1:8" ht="79.5" customHeight="1" x14ac:dyDescent="0.25">
      <c r="A905" s="6" t="s">
        <v>701</v>
      </c>
      <c r="B905" s="8" t="s">
        <v>702</v>
      </c>
      <c r="C905" s="16">
        <v>45</v>
      </c>
      <c r="D905" s="17" t="s">
        <v>635</v>
      </c>
      <c r="E905" s="16"/>
      <c r="F905" s="16">
        <f t="shared" si="29"/>
        <v>0</v>
      </c>
      <c r="H905" s="19"/>
    </row>
    <row r="906" spans="1:8" ht="79.5" customHeight="1" x14ac:dyDescent="0.25">
      <c r="A906" s="6" t="s">
        <v>703</v>
      </c>
      <c r="B906" s="8" t="s">
        <v>704</v>
      </c>
      <c r="C906" s="16">
        <v>160</v>
      </c>
      <c r="D906" s="17" t="s">
        <v>635</v>
      </c>
      <c r="E906" s="16"/>
      <c r="F906" s="16">
        <f t="shared" si="29"/>
        <v>0</v>
      </c>
      <c r="H906" s="19"/>
    </row>
    <row r="907" spans="1:8" ht="79.5" customHeight="1" x14ac:dyDescent="0.25">
      <c r="A907" s="6" t="s">
        <v>705</v>
      </c>
      <c r="B907" s="8" t="s">
        <v>706</v>
      </c>
      <c r="C907" s="16">
        <v>190</v>
      </c>
      <c r="D907" s="17" t="s">
        <v>635</v>
      </c>
      <c r="E907" s="16"/>
      <c r="F907" s="16">
        <f t="shared" si="29"/>
        <v>0</v>
      </c>
      <c r="H907" s="19"/>
    </row>
    <row r="908" spans="1:8" ht="78.75" customHeight="1" x14ac:dyDescent="0.25">
      <c r="A908" s="6" t="s">
        <v>707</v>
      </c>
      <c r="B908" s="8" t="s">
        <v>708</v>
      </c>
      <c r="C908" s="16">
        <v>160</v>
      </c>
      <c r="D908" s="17" t="s">
        <v>635</v>
      </c>
      <c r="E908" s="16"/>
      <c r="F908" s="16">
        <f t="shared" si="29"/>
        <v>0</v>
      </c>
      <c r="H908" s="19"/>
    </row>
    <row r="909" spans="1:8" ht="78.75" customHeight="1" x14ac:dyDescent="0.25">
      <c r="A909" s="6" t="s">
        <v>709</v>
      </c>
      <c r="B909" s="8" t="s">
        <v>710</v>
      </c>
      <c r="C909" s="16">
        <v>110</v>
      </c>
      <c r="D909" s="17" t="s">
        <v>635</v>
      </c>
      <c r="E909" s="16"/>
      <c r="F909" s="16">
        <f t="shared" si="29"/>
        <v>0</v>
      </c>
      <c r="H909" s="19"/>
    </row>
    <row r="910" spans="1:8" ht="79.5" customHeight="1" x14ac:dyDescent="0.25">
      <c r="A910" s="6" t="s">
        <v>711</v>
      </c>
      <c r="B910" s="8" t="s">
        <v>712</v>
      </c>
      <c r="C910" s="16">
        <v>105</v>
      </c>
      <c r="D910" s="17" t="s">
        <v>635</v>
      </c>
      <c r="E910" s="16"/>
      <c r="F910" s="16">
        <f t="shared" si="29"/>
        <v>0</v>
      </c>
      <c r="H910" s="19"/>
    </row>
    <row r="911" spans="1:8" ht="80.25" customHeight="1" x14ac:dyDescent="0.25">
      <c r="A911" s="6" t="s">
        <v>713</v>
      </c>
      <c r="B911" s="8" t="s">
        <v>714</v>
      </c>
      <c r="C911" s="16">
        <v>105</v>
      </c>
      <c r="D911" s="17" t="s">
        <v>635</v>
      </c>
      <c r="E911" s="16"/>
      <c r="F911" s="16">
        <f t="shared" si="29"/>
        <v>0</v>
      </c>
      <c r="H911" s="19"/>
    </row>
    <row r="912" spans="1:8" ht="76.5" customHeight="1" x14ac:dyDescent="0.25">
      <c r="A912" s="6" t="s">
        <v>715</v>
      </c>
      <c r="B912" s="8" t="s">
        <v>716</v>
      </c>
      <c r="C912" s="16">
        <v>105</v>
      </c>
      <c r="D912" s="17" t="s">
        <v>635</v>
      </c>
      <c r="E912" s="16"/>
      <c r="F912" s="16">
        <f t="shared" si="29"/>
        <v>0</v>
      </c>
      <c r="H912" s="19"/>
    </row>
    <row r="913" spans="1:8" ht="78.75" customHeight="1" x14ac:dyDescent="0.25">
      <c r="A913" s="6" t="s">
        <v>717</v>
      </c>
      <c r="B913" s="8" t="s">
        <v>718</v>
      </c>
      <c r="C913" s="16">
        <v>170</v>
      </c>
      <c r="D913" s="17" t="s">
        <v>635</v>
      </c>
      <c r="E913" s="16"/>
      <c r="F913" s="16">
        <f t="shared" si="29"/>
        <v>0</v>
      </c>
      <c r="H913" s="19"/>
    </row>
    <row r="914" spans="1:8" ht="79.5" customHeight="1" x14ac:dyDescent="0.25">
      <c r="A914" s="6" t="s">
        <v>719</v>
      </c>
      <c r="B914" s="8" t="s">
        <v>720</v>
      </c>
      <c r="C914" s="16">
        <v>170</v>
      </c>
      <c r="D914" s="17" t="s">
        <v>635</v>
      </c>
      <c r="E914" s="16"/>
      <c r="F914" s="16">
        <f t="shared" si="29"/>
        <v>0</v>
      </c>
      <c r="H914" s="19"/>
    </row>
    <row r="915" spans="1:8" ht="80.25" customHeight="1" x14ac:dyDescent="0.25">
      <c r="A915" s="6" t="s">
        <v>721</v>
      </c>
      <c r="B915" s="8" t="s">
        <v>722</v>
      </c>
      <c r="C915" s="16">
        <v>170</v>
      </c>
      <c r="D915" s="17" t="s">
        <v>635</v>
      </c>
      <c r="E915" s="16"/>
      <c r="F915" s="16">
        <f t="shared" si="29"/>
        <v>0</v>
      </c>
      <c r="H915" s="19"/>
    </row>
    <row r="916" spans="1:8" ht="81.75" customHeight="1" x14ac:dyDescent="0.25">
      <c r="A916" s="6" t="s">
        <v>723</v>
      </c>
      <c r="B916" s="8" t="s">
        <v>724</v>
      </c>
      <c r="C916" s="16">
        <v>160</v>
      </c>
      <c r="D916" s="17" t="s">
        <v>635</v>
      </c>
      <c r="E916" s="16"/>
      <c r="F916" s="16">
        <f t="shared" si="29"/>
        <v>0</v>
      </c>
      <c r="H916" s="19"/>
    </row>
    <row r="917" spans="1:8" ht="81" customHeight="1" x14ac:dyDescent="0.25">
      <c r="A917" s="6" t="s">
        <v>725</v>
      </c>
      <c r="B917" s="8" t="s">
        <v>726</v>
      </c>
      <c r="C917" s="16">
        <v>160</v>
      </c>
      <c r="D917" s="17" t="s">
        <v>635</v>
      </c>
      <c r="E917" s="16"/>
      <c r="F917" s="16">
        <f t="shared" si="29"/>
        <v>0</v>
      </c>
      <c r="H917" s="19"/>
    </row>
    <row r="918" spans="1:8" ht="77.25" customHeight="1" x14ac:dyDescent="0.25">
      <c r="A918" s="6" t="s">
        <v>727</v>
      </c>
      <c r="B918" s="8" t="s">
        <v>728</v>
      </c>
      <c r="C918" s="16">
        <v>170</v>
      </c>
      <c r="D918" s="17" t="s">
        <v>635</v>
      </c>
      <c r="E918" s="16"/>
      <c r="F918" s="16">
        <f t="shared" si="29"/>
        <v>0</v>
      </c>
      <c r="H918" s="19"/>
    </row>
    <row r="919" spans="1:8" ht="78" customHeight="1" x14ac:dyDescent="0.25">
      <c r="A919" s="6" t="s">
        <v>729</v>
      </c>
      <c r="B919" s="8" t="s">
        <v>730</v>
      </c>
      <c r="C919" s="16">
        <v>105</v>
      </c>
      <c r="D919" s="17" t="s">
        <v>635</v>
      </c>
      <c r="E919" s="16"/>
      <c r="F919" s="16">
        <f t="shared" si="29"/>
        <v>0</v>
      </c>
      <c r="H919" s="19"/>
    </row>
    <row r="920" spans="1:8" ht="28.5" customHeight="1" x14ac:dyDescent="0.25">
      <c r="A920" s="6" t="s">
        <v>731</v>
      </c>
      <c r="B920" s="8" t="s">
        <v>732</v>
      </c>
      <c r="C920" s="16">
        <v>45</v>
      </c>
      <c r="D920" s="17" t="s">
        <v>635</v>
      </c>
      <c r="E920" s="16"/>
      <c r="F920" s="16">
        <f t="shared" si="29"/>
        <v>0</v>
      </c>
    </row>
    <row r="921" spans="1:8" ht="28.5" customHeight="1" x14ac:dyDescent="0.25">
      <c r="A921" s="6" t="s">
        <v>733</v>
      </c>
      <c r="B921" s="8" t="s">
        <v>734</v>
      </c>
      <c r="C921" s="16">
        <v>45</v>
      </c>
      <c r="D921" s="17" t="s">
        <v>635</v>
      </c>
      <c r="E921" s="16"/>
      <c r="F921" s="16">
        <f t="shared" si="29"/>
        <v>0</v>
      </c>
    </row>
    <row r="922" spans="1:8" ht="28.5" customHeight="1" x14ac:dyDescent="0.25">
      <c r="A922" s="6" t="s">
        <v>735</v>
      </c>
      <c r="B922" s="8" t="s">
        <v>736</v>
      </c>
      <c r="C922" s="16">
        <v>45</v>
      </c>
      <c r="D922" s="17" t="s">
        <v>635</v>
      </c>
      <c r="E922" s="16"/>
      <c r="F922" s="16">
        <f t="shared" si="29"/>
        <v>0</v>
      </c>
    </row>
    <row r="923" spans="1:8" ht="28.5" customHeight="1" x14ac:dyDescent="0.25">
      <c r="A923" s="6" t="s">
        <v>737</v>
      </c>
      <c r="B923" s="8" t="s">
        <v>738</v>
      </c>
      <c r="C923" s="16">
        <v>170</v>
      </c>
      <c r="D923" s="17" t="s">
        <v>635</v>
      </c>
      <c r="E923" s="16"/>
      <c r="F923" s="16">
        <f t="shared" si="29"/>
        <v>0</v>
      </c>
    </row>
    <row r="924" spans="1:8" ht="65.25" customHeight="1" x14ac:dyDescent="0.25">
      <c r="A924" s="6" t="s">
        <v>739</v>
      </c>
      <c r="B924" s="8" t="s">
        <v>740</v>
      </c>
      <c r="C924" s="16">
        <v>105</v>
      </c>
      <c r="D924" s="17" t="s">
        <v>635</v>
      </c>
      <c r="E924" s="16"/>
      <c r="F924" s="16">
        <f t="shared" si="29"/>
        <v>0</v>
      </c>
      <c r="H924" s="19"/>
    </row>
    <row r="925" spans="1:8" ht="65.25" customHeight="1" x14ac:dyDescent="0.25">
      <c r="A925" s="6" t="s">
        <v>741</v>
      </c>
      <c r="B925" s="8" t="s">
        <v>742</v>
      </c>
      <c r="C925" s="16">
        <v>115</v>
      </c>
      <c r="D925" s="17" t="s">
        <v>635</v>
      </c>
      <c r="E925" s="16"/>
      <c r="F925" s="16">
        <f t="shared" si="29"/>
        <v>0</v>
      </c>
      <c r="H925" s="19"/>
    </row>
    <row r="926" spans="1:8" ht="67.5" customHeight="1" x14ac:dyDescent="0.25">
      <c r="A926" s="6" t="s">
        <v>743</v>
      </c>
      <c r="B926" s="8" t="s">
        <v>744</v>
      </c>
      <c r="C926" s="16">
        <v>45</v>
      </c>
      <c r="D926" s="17" t="s">
        <v>635</v>
      </c>
      <c r="E926" s="16"/>
      <c r="F926" s="16">
        <f t="shared" si="29"/>
        <v>0</v>
      </c>
      <c r="H926" s="19"/>
    </row>
    <row r="927" spans="1:8" ht="67.5" customHeight="1" x14ac:dyDescent="0.25">
      <c r="A927" s="6" t="s">
        <v>745</v>
      </c>
      <c r="B927" s="8" t="s">
        <v>746</v>
      </c>
      <c r="C927" s="16">
        <v>45</v>
      </c>
      <c r="D927" s="17" t="s">
        <v>635</v>
      </c>
      <c r="E927" s="16"/>
      <c r="F927" s="16">
        <f t="shared" si="29"/>
        <v>0</v>
      </c>
      <c r="H927" s="19"/>
    </row>
    <row r="928" spans="1:8" ht="65.25" customHeight="1" x14ac:dyDescent="0.25">
      <c r="A928" s="6" t="s">
        <v>747</v>
      </c>
      <c r="B928" s="8" t="s">
        <v>748</v>
      </c>
      <c r="C928" s="16">
        <v>45</v>
      </c>
      <c r="D928" s="17" t="s">
        <v>635</v>
      </c>
      <c r="E928" s="16"/>
      <c r="F928" s="16">
        <f t="shared" si="29"/>
        <v>0</v>
      </c>
      <c r="H928" s="19"/>
    </row>
    <row r="929" spans="1:8" ht="65.25" customHeight="1" x14ac:dyDescent="0.25">
      <c r="A929" s="6" t="s">
        <v>749</v>
      </c>
      <c r="B929" s="8" t="s">
        <v>750</v>
      </c>
      <c r="C929" s="16">
        <v>45</v>
      </c>
      <c r="D929" s="17" t="s">
        <v>635</v>
      </c>
      <c r="E929" s="16"/>
      <c r="F929" s="16">
        <f t="shared" si="29"/>
        <v>0</v>
      </c>
      <c r="H929" s="19"/>
    </row>
    <row r="930" spans="1:8" ht="81" customHeight="1" x14ac:dyDescent="0.25">
      <c r="A930" s="6" t="s">
        <v>751</v>
      </c>
      <c r="B930" s="8" t="s">
        <v>752</v>
      </c>
      <c r="C930" s="16">
        <v>45</v>
      </c>
      <c r="D930" s="17" t="s">
        <v>635</v>
      </c>
      <c r="E930" s="16"/>
      <c r="F930" s="16">
        <f t="shared" si="29"/>
        <v>0</v>
      </c>
      <c r="H930" s="19"/>
    </row>
    <row r="931" spans="1:8" ht="66" customHeight="1" x14ac:dyDescent="0.25">
      <c r="A931" s="6" t="s">
        <v>753</v>
      </c>
      <c r="B931" s="8" t="s">
        <v>754</v>
      </c>
      <c r="C931" s="16">
        <v>45</v>
      </c>
      <c r="D931" s="17" t="s">
        <v>635</v>
      </c>
      <c r="E931" s="16"/>
      <c r="F931" s="16">
        <f t="shared" si="29"/>
        <v>0</v>
      </c>
      <c r="H931" s="19"/>
    </row>
    <row r="932" spans="1:8" ht="64.5" customHeight="1" x14ac:dyDescent="0.25">
      <c r="A932" s="6" t="s">
        <v>755</v>
      </c>
      <c r="B932" s="8" t="s">
        <v>756</v>
      </c>
      <c r="C932" s="16">
        <v>45</v>
      </c>
      <c r="D932" s="17" t="s">
        <v>635</v>
      </c>
      <c r="E932" s="16"/>
      <c r="F932" s="16">
        <f t="shared" si="29"/>
        <v>0</v>
      </c>
      <c r="H932" s="19"/>
    </row>
    <row r="933" spans="1:8" ht="64.5" customHeight="1" x14ac:dyDescent="0.25">
      <c r="A933" s="6" t="s">
        <v>757</v>
      </c>
      <c r="B933" s="8" t="s">
        <v>758</v>
      </c>
      <c r="C933" s="16">
        <v>45</v>
      </c>
      <c r="D933" s="17" t="s">
        <v>635</v>
      </c>
      <c r="E933" s="16"/>
      <c r="F933" s="16">
        <f t="shared" si="29"/>
        <v>0</v>
      </c>
      <c r="H933" s="19"/>
    </row>
    <row r="934" spans="1:8" ht="68.25" customHeight="1" x14ac:dyDescent="0.25">
      <c r="A934" s="6" t="s">
        <v>759</v>
      </c>
      <c r="B934" s="8" t="s">
        <v>760</v>
      </c>
      <c r="C934" s="16">
        <v>45</v>
      </c>
      <c r="D934" s="17" t="s">
        <v>635</v>
      </c>
      <c r="E934" s="16"/>
      <c r="F934" s="16">
        <f t="shared" si="29"/>
        <v>0</v>
      </c>
      <c r="H934" s="19"/>
    </row>
    <row r="935" spans="1:8" ht="66.75" customHeight="1" x14ac:dyDescent="0.25">
      <c r="A935" s="6" t="s">
        <v>761</v>
      </c>
      <c r="B935" s="8" t="s">
        <v>762</v>
      </c>
      <c r="C935" s="16">
        <v>45</v>
      </c>
      <c r="D935" s="17" t="s">
        <v>635</v>
      </c>
      <c r="E935" s="16"/>
      <c r="F935" s="16">
        <f t="shared" si="29"/>
        <v>0</v>
      </c>
      <c r="H935" s="19"/>
    </row>
    <row r="936" spans="1:8" ht="54" customHeight="1" x14ac:dyDescent="0.25">
      <c r="A936" s="6" t="s">
        <v>763</v>
      </c>
      <c r="B936" s="8" t="s">
        <v>764</v>
      </c>
      <c r="C936" s="16">
        <v>45</v>
      </c>
      <c r="D936" s="17" t="s">
        <v>635</v>
      </c>
      <c r="E936" s="16"/>
      <c r="F936" s="16">
        <f t="shared" si="29"/>
        <v>0</v>
      </c>
      <c r="H936" s="19"/>
    </row>
    <row r="937" spans="1:8" ht="52.5" customHeight="1" x14ac:dyDescent="0.25">
      <c r="A937" s="6" t="s">
        <v>765</v>
      </c>
      <c r="B937" s="8" t="s">
        <v>766</v>
      </c>
      <c r="C937" s="16">
        <v>45</v>
      </c>
      <c r="D937" s="17" t="s">
        <v>635</v>
      </c>
      <c r="E937" s="16"/>
      <c r="F937" s="16">
        <f t="shared" si="29"/>
        <v>0</v>
      </c>
      <c r="G937" s="20">
        <f>SUM(F840:F937)</f>
        <v>0</v>
      </c>
      <c r="H937" s="19"/>
    </row>
    <row r="938" spans="1:8" x14ac:dyDescent="0.25">
      <c r="B938" s="11"/>
      <c r="C938" s="16"/>
      <c r="D938" s="17"/>
      <c r="E938" s="16"/>
      <c r="F938" s="16"/>
      <c r="H938" s="19"/>
    </row>
    <row r="939" spans="1:8" ht="12.95" customHeight="1" x14ac:dyDescent="0.25">
      <c r="B939" s="226" t="s">
        <v>767</v>
      </c>
      <c r="C939" s="226"/>
      <c r="D939" s="226"/>
      <c r="E939" s="226"/>
      <c r="F939" s="20" t="s">
        <v>28</v>
      </c>
      <c r="G939" s="20">
        <f>SUM(G937)</f>
        <v>0</v>
      </c>
    </row>
    <row r="940" spans="1:8" ht="12.75" customHeight="1" x14ac:dyDescent="0.25">
      <c r="B940" s="1"/>
      <c r="C940" s="16"/>
      <c r="E940" s="20"/>
      <c r="F940" s="20"/>
    </row>
    <row r="941" spans="1:8" ht="12.75" customHeight="1" x14ac:dyDescent="0.25">
      <c r="B941" s="231" t="s">
        <v>768</v>
      </c>
      <c r="C941" s="231"/>
      <c r="D941" s="22"/>
      <c r="E941" s="20"/>
      <c r="F941" s="20"/>
    </row>
    <row r="942" spans="1:8" ht="54" customHeight="1" x14ac:dyDescent="0.25">
      <c r="A942" s="6" t="s">
        <v>51</v>
      </c>
      <c r="B942" s="8" t="s">
        <v>769</v>
      </c>
      <c r="C942" s="16">
        <v>12</v>
      </c>
      <c r="D942" s="17" t="s">
        <v>18</v>
      </c>
      <c r="E942" s="16"/>
      <c r="F942" s="16">
        <f t="shared" ref="F942:F949" si="30">ROUND(C942*E942,2)</f>
        <v>0</v>
      </c>
    </row>
    <row r="943" spans="1:8" ht="65.25" customHeight="1" x14ac:dyDescent="0.25">
      <c r="A943" s="6" t="s">
        <v>53</v>
      </c>
      <c r="B943" s="8" t="s">
        <v>770</v>
      </c>
      <c r="C943" s="16">
        <v>6</v>
      </c>
      <c r="D943" s="17" t="s">
        <v>18</v>
      </c>
      <c r="E943" s="16"/>
      <c r="F943" s="16">
        <f t="shared" si="30"/>
        <v>0</v>
      </c>
    </row>
    <row r="944" spans="1:8" ht="64.5" customHeight="1" x14ac:dyDescent="0.25">
      <c r="A944" s="6" t="s">
        <v>260</v>
      </c>
      <c r="B944" s="8" t="s">
        <v>771</v>
      </c>
      <c r="C944" s="16">
        <v>10</v>
      </c>
      <c r="D944" s="17" t="s">
        <v>18</v>
      </c>
      <c r="E944" s="16"/>
      <c r="F944" s="16">
        <f t="shared" si="30"/>
        <v>0</v>
      </c>
    </row>
    <row r="945" spans="1:7" ht="64.5" customHeight="1" x14ac:dyDescent="0.25">
      <c r="A945" s="6" t="s">
        <v>59</v>
      </c>
      <c r="B945" s="8" t="s">
        <v>772</v>
      </c>
      <c r="C945" s="16">
        <v>25</v>
      </c>
      <c r="D945" s="17" t="s">
        <v>18</v>
      </c>
      <c r="E945" s="16"/>
      <c r="F945" s="16">
        <f t="shared" si="30"/>
        <v>0</v>
      </c>
    </row>
    <row r="946" spans="1:7" ht="56.25" customHeight="1" x14ac:dyDescent="0.25">
      <c r="A946" s="6" t="s">
        <v>61</v>
      </c>
      <c r="B946" s="8" t="s">
        <v>773</v>
      </c>
      <c r="C946" s="16">
        <v>4</v>
      </c>
      <c r="D946" s="17" t="s">
        <v>18</v>
      </c>
      <c r="E946" s="16"/>
      <c r="F946" s="16">
        <f t="shared" si="30"/>
        <v>0</v>
      </c>
    </row>
    <row r="947" spans="1:7" ht="51" x14ac:dyDescent="0.25">
      <c r="A947" s="6" t="s">
        <v>63</v>
      </c>
      <c r="B947" s="8" t="s">
        <v>867</v>
      </c>
      <c r="C947" s="16">
        <v>141</v>
      </c>
      <c r="D947" s="17" t="s">
        <v>18</v>
      </c>
      <c r="E947" s="16"/>
      <c r="F947" s="16">
        <f t="shared" si="30"/>
        <v>0</v>
      </c>
    </row>
    <row r="948" spans="1:7" ht="51" x14ac:dyDescent="0.25">
      <c r="A948" s="6" t="s">
        <v>65</v>
      </c>
      <c r="B948" s="8" t="s">
        <v>866</v>
      </c>
      <c r="C948" s="16">
        <v>9</v>
      </c>
      <c r="D948" s="17" t="s">
        <v>18</v>
      </c>
      <c r="E948" s="16"/>
      <c r="F948" s="16">
        <f t="shared" si="30"/>
        <v>0</v>
      </c>
    </row>
    <row r="949" spans="1:7" ht="28.5" customHeight="1" x14ac:dyDescent="0.25">
      <c r="B949" s="8" t="s">
        <v>863</v>
      </c>
      <c r="C949" s="16">
        <v>36</v>
      </c>
      <c r="D949" s="17" t="s">
        <v>18</v>
      </c>
      <c r="E949" s="16"/>
      <c r="F949" s="16">
        <f t="shared" si="30"/>
        <v>0</v>
      </c>
      <c r="G949" s="20">
        <f>SUM(F942:F949)</f>
        <v>0</v>
      </c>
    </row>
    <row r="950" spans="1:7" x14ac:dyDescent="0.25">
      <c r="B950" s="226" t="s">
        <v>774</v>
      </c>
      <c r="C950" s="226"/>
      <c r="D950" s="226"/>
      <c r="E950" s="226"/>
      <c r="F950" s="20" t="s">
        <v>28</v>
      </c>
      <c r="G950" s="20">
        <f>SUM(G949)</f>
        <v>0</v>
      </c>
    </row>
    <row r="951" spans="1:7" x14ac:dyDescent="0.25">
      <c r="B951" s="1" t="s">
        <v>775</v>
      </c>
      <c r="C951" s="20"/>
      <c r="D951" s="22"/>
      <c r="E951" s="20"/>
      <c r="F951" s="20"/>
    </row>
    <row r="952" spans="1:7" x14ac:dyDescent="0.25">
      <c r="A952" s="6" t="s">
        <v>13</v>
      </c>
      <c r="B952" s="2" t="s">
        <v>776</v>
      </c>
      <c r="C952" s="16">
        <v>52</v>
      </c>
      <c r="D952" s="17" t="s">
        <v>18</v>
      </c>
      <c r="E952" s="16"/>
      <c r="F952" s="16">
        <f t="shared" ref="F952:F961" si="31">ROUND(C952*E952,2)</f>
        <v>0</v>
      </c>
    </row>
    <row r="953" spans="1:7" ht="12.75" customHeight="1" x14ac:dyDescent="0.25">
      <c r="A953" s="6" t="s">
        <v>16</v>
      </c>
      <c r="B953" s="2" t="s">
        <v>777</v>
      </c>
      <c r="C953" s="16">
        <v>90</v>
      </c>
      <c r="D953" s="17" t="s">
        <v>18</v>
      </c>
      <c r="E953" s="16"/>
      <c r="F953" s="16">
        <f t="shared" si="31"/>
        <v>0</v>
      </c>
    </row>
    <row r="954" spans="1:7" ht="12.95" customHeight="1" x14ac:dyDescent="0.25">
      <c r="A954" s="6" t="s">
        <v>24</v>
      </c>
      <c r="B954" s="2" t="s">
        <v>778</v>
      </c>
      <c r="C954" s="16">
        <v>5</v>
      </c>
      <c r="D954" s="17" t="s">
        <v>18</v>
      </c>
      <c r="E954" s="16"/>
      <c r="F954" s="16">
        <f t="shared" si="31"/>
        <v>0</v>
      </c>
    </row>
    <row r="955" spans="1:7" ht="16.5" customHeight="1" x14ac:dyDescent="0.25">
      <c r="A955" s="6" t="s">
        <v>36</v>
      </c>
      <c r="B955" s="8" t="s">
        <v>779</v>
      </c>
      <c r="C955" s="16">
        <v>10</v>
      </c>
      <c r="D955" s="17" t="s">
        <v>18</v>
      </c>
      <c r="E955" s="16"/>
      <c r="F955" s="16">
        <f t="shared" si="31"/>
        <v>0</v>
      </c>
    </row>
    <row r="956" spans="1:7" ht="12.75" customHeight="1" x14ac:dyDescent="0.25">
      <c r="A956" s="6" t="s">
        <v>47</v>
      </c>
      <c r="B956" s="2" t="s">
        <v>780</v>
      </c>
      <c r="C956" s="16">
        <v>60</v>
      </c>
      <c r="D956" s="17" t="s">
        <v>18</v>
      </c>
      <c r="E956" s="16"/>
      <c r="F956" s="16">
        <f t="shared" si="31"/>
        <v>0</v>
      </c>
    </row>
    <row r="957" spans="1:7" ht="12.75" customHeight="1" x14ac:dyDescent="0.25">
      <c r="A957" s="6" t="s">
        <v>49</v>
      </c>
      <c r="B957" s="2" t="s">
        <v>781</v>
      </c>
      <c r="C957" s="16">
        <v>4313</v>
      </c>
      <c r="D957" s="17" t="s">
        <v>635</v>
      </c>
      <c r="E957" s="16"/>
      <c r="F957" s="16">
        <f t="shared" si="31"/>
        <v>0</v>
      </c>
    </row>
    <row r="958" spans="1:7" ht="15.95" customHeight="1" x14ac:dyDescent="0.25">
      <c r="A958" s="6" t="s">
        <v>51</v>
      </c>
      <c r="B958" s="2" t="s">
        <v>782</v>
      </c>
      <c r="C958" s="16">
        <v>600</v>
      </c>
      <c r="D958" s="17" t="s">
        <v>635</v>
      </c>
      <c r="E958" s="16"/>
      <c r="F958" s="16">
        <f t="shared" si="31"/>
        <v>0</v>
      </c>
    </row>
    <row r="959" spans="1:7" ht="15.95" customHeight="1" x14ac:dyDescent="0.25">
      <c r="A959" s="6" t="s">
        <v>53</v>
      </c>
      <c r="B959" s="8" t="s">
        <v>783</v>
      </c>
      <c r="C959" s="16">
        <v>29.7</v>
      </c>
      <c r="D959" s="17" t="s">
        <v>43</v>
      </c>
      <c r="E959" s="16"/>
      <c r="F959" s="16">
        <f t="shared" si="31"/>
        <v>0</v>
      </c>
    </row>
    <row r="960" spans="1:7" ht="15.95" customHeight="1" x14ac:dyDescent="0.25">
      <c r="A960" s="6" t="s">
        <v>55</v>
      </c>
      <c r="B960" s="2" t="s">
        <v>784</v>
      </c>
      <c r="C960" s="16">
        <v>24</v>
      </c>
      <c r="D960" s="17" t="s">
        <v>43</v>
      </c>
      <c r="E960" s="16"/>
      <c r="F960" s="16">
        <f t="shared" si="31"/>
        <v>0</v>
      </c>
    </row>
    <row r="961" spans="1:7" ht="15.95" customHeight="1" x14ac:dyDescent="0.25">
      <c r="A961" s="6" t="s">
        <v>57</v>
      </c>
      <c r="B961" s="2" t="s">
        <v>785</v>
      </c>
      <c r="C961" s="16">
        <v>1</v>
      </c>
      <c r="D961" s="17" t="s">
        <v>211</v>
      </c>
      <c r="E961" s="16"/>
      <c r="F961" s="16">
        <f t="shared" si="31"/>
        <v>0</v>
      </c>
      <c r="G961" s="20">
        <f>SUM(F952:F961)</f>
        <v>0</v>
      </c>
    </row>
    <row r="962" spans="1:7" ht="15.95" customHeight="1" x14ac:dyDescent="0.25">
      <c r="B962" s="2"/>
      <c r="C962" s="16"/>
      <c r="D962" s="17"/>
      <c r="E962" s="16"/>
      <c r="F962" s="16"/>
    </row>
    <row r="963" spans="1:7" ht="15.95" customHeight="1" x14ac:dyDescent="0.25">
      <c r="B963" s="226" t="s">
        <v>786</v>
      </c>
      <c r="C963" s="226"/>
      <c r="D963" s="226"/>
      <c r="E963" s="226"/>
      <c r="F963" s="20" t="s">
        <v>28</v>
      </c>
      <c r="G963" s="20">
        <f>SUM(G961)</f>
        <v>0</v>
      </c>
    </row>
    <row r="964" spans="1:7" ht="15" customHeight="1" x14ac:dyDescent="0.25">
      <c r="B964" s="1" t="s">
        <v>787</v>
      </c>
      <c r="C964" s="20"/>
      <c r="D964" s="22"/>
      <c r="E964" s="20"/>
      <c r="F964" s="20"/>
    </row>
    <row r="965" spans="1:7" x14ac:dyDescent="0.25">
      <c r="A965" s="3" t="s">
        <v>11</v>
      </c>
      <c r="B965" s="1" t="s">
        <v>214</v>
      </c>
      <c r="C965" s="20"/>
      <c r="D965" s="22"/>
      <c r="E965" s="20"/>
      <c r="F965" s="20"/>
    </row>
    <row r="966" spans="1:7" ht="12.75" customHeight="1" x14ac:dyDescent="0.25">
      <c r="A966" s="6" t="s">
        <v>13</v>
      </c>
      <c r="B966" s="8" t="s">
        <v>788</v>
      </c>
      <c r="C966" s="16">
        <v>135</v>
      </c>
      <c r="D966" s="17" t="s">
        <v>18</v>
      </c>
      <c r="E966" s="16"/>
      <c r="F966" s="16">
        <f>ROUND(C966*E966,2)</f>
        <v>0</v>
      </c>
    </row>
    <row r="967" spans="1:7" ht="12.75" customHeight="1" x14ac:dyDescent="0.25">
      <c r="A967" s="6" t="s">
        <v>16</v>
      </c>
      <c r="B967" s="8" t="s">
        <v>789</v>
      </c>
      <c r="C967" s="16">
        <v>21</v>
      </c>
      <c r="D967" s="17" t="s">
        <v>18</v>
      </c>
      <c r="E967" s="16"/>
      <c r="F967" s="16">
        <f>ROUND(C967*E967,2)</f>
        <v>0</v>
      </c>
    </row>
    <row r="968" spans="1:7" ht="28.5" customHeight="1" x14ac:dyDescent="0.25">
      <c r="A968" s="6" t="s">
        <v>24</v>
      </c>
      <c r="B968" s="8" t="s">
        <v>790</v>
      </c>
      <c r="C968" s="16">
        <v>2</v>
      </c>
      <c r="D968" s="17" t="s">
        <v>18</v>
      </c>
      <c r="E968" s="16"/>
      <c r="F968" s="16">
        <f>ROUND(C968*E968,2)</f>
        <v>0</v>
      </c>
    </row>
    <row r="969" spans="1:7" ht="12.75" customHeight="1" x14ac:dyDescent="0.25">
      <c r="A969" s="6" t="s">
        <v>36</v>
      </c>
      <c r="B969" s="8" t="s">
        <v>791</v>
      </c>
      <c r="C969" s="16">
        <v>2</v>
      </c>
      <c r="D969" s="17" t="s">
        <v>18</v>
      </c>
      <c r="E969" s="16"/>
      <c r="F969" s="16">
        <f>ROUND(C969*E969,2)</f>
        <v>0</v>
      </c>
      <c r="G969" s="20">
        <f>SUM(F966:F969)</f>
        <v>0</v>
      </c>
    </row>
    <row r="970" spans="1:7" ht="12.75" customHeight="1" x14ac:dyDescent="0.25">
      <c r="B970" s="1"/>
      <c r="C970" s="16"/>
      <c r="E970" s="20"/>
      <c r="F970" s="20"/>
    </row>
    <row r="971" spans="1:7" ht="12.75" customHeight="1" x14ac:dyDescent="0.25">
      <c r="B971" s="226" t="s">
        <v>792</v>
      </c>
      <c r="C971" s="226"/>
      <c r="D971" s="226"/>
      <c r="E971" s="226"/>
      <c r="F971" s="20" t="s">
        <v>28</v>
      </c>
      <c r="G971" s="20">
        <f>SUM(G969:G970)</f>
        <v>0</v>
      </c>
    </row>
    <row r="972" spans="1:7" ht="12.75" customHeight="1" x14ac:dyDescent="0.25">
      <c r="B972" s="231" t="s">
        <v>793</v>
      </c>
      <c r="C972" s="231"/>
      <c r="D972" s="22"/>
      <c r="E972" s="20"/>
      <c r="F972" s="20"/>
    </row>
    <row r="973" spans="1:7" ht="12.75" customHeight="1" x14ac:dyDescent="0.25">
      <c r="A973" s="6" t="s">
        <v>13</v>
      </c>
      <c r="B973" s="2" t="s">
        <v>794</v>
      </c>
      <c r="C973" s="16">
        <v>1</v>
      </c>
      <c r="D973" s="17" t="s">
        <v>18</v>
      </c>
      <c r="E973" s="16"/>
      <c r="F973" s="16">
        <f t="shared" ref="F973:F984" si="32">ROUND(C973*E973,2)</f>
        <v>0</v>
      </c>
    </row>
    <row r="974" spans="1:7" ht="12.75" customHeight="1" x14ac:dyDescent="0.25">
      <c r="A974" s="6" t="s">
        <v>16</v>
      </c>
      <c r="B974" s="2" t="s">
        <v>795</v>
      </c>
      <c r="C974" s="16">
        <v>3</v>
      </c>
      <c r="D974" s="17" t="s">
        <v>18</v>
      </c>
      <c r="E974" s="16"/>
      <c r="F974" s="16">
        <f t="shared" si="32"/>
        <v>0</v>
      </c>
    </row>
    <row r="975" spans="1:7" ht="12.95" customHeight="1" x14ac:dyDescent="0.25">
      <c r="A975" s="6" t="s">
        <v>24</v>
      </c>
      <c r="B975" s="2" t="s">
        <v>796</v>
      </c>
      <c r="C975" s="16">
        <v>1</v>
      </c>
      <c r="D975" s="17" t="s">
        <v>18</v>
      </c>
      <c r="E975" s="16"/>
      <c r="F975" s="16">
        <f t="shared" si="32"/>
        <v>0</v>
      </c>
    </row>
    <row r="976" spans="1:7" ht="12.95" customHeight="1" x14ac:dyDescent="0.25">
      <c r="A976" s="6" t="s">
        <v>36</v>
      </c>
      <c r="B976" s="2" t="s">
        <v>797</v>
      </c>
      <c r="C976" s="16">
        <v>1</v>
      </c>
      <c r="D976" s="17" t="s">
        <v>18</v>
      </c>
      <c r="E976" s="16"/>
      <c r="F976" s="16">
        <f t="shared" si="32"/>
        <v>0</v>
      </c>
    </row>
    <row r="977" spans="1:11" ht="12.95" customHeight="1" x14ac:dyDescent="0.25">
      <c r="A977" s="6" t="s">
        <v>47</v>
      </c>
      <c r="B977" s="2" t="s">
        <v>798</v>
      </c>
      <c r="C977" s="16">
        <v>1</v>
      </c>
      <c r="D977" s="17" t="s">
        <v>18</v>
      </c>
      <c r="E977" s="16"/>
      <c r="F977" s="16">
        <f t="shared" si="32"/>
        <v>0</v>
      </c>
    </row>
    <row r="978" spans="1:11" ht="12.95" customHeight="1" x14ac:dyDescent="0.25">
      <c r="A978" s="6" t="s">
        <v>49</v>
      </c>
      <c r="B978" s="2" t="s">
        <v>799</v>
      </c>
      <c r="C978" s="16">
        <v>2</v>
      </c>
      <c r="D978" s="17" t="s">
        <v>18</v>
      </c>
      <c r="E978" s="16"/>
      <c r="F978" s="16">
        <f t="shared" si="32"/>
        <v>0</v>
      </c>
    </row>
    <row r="979" spans="1:11" ht="12.95" customHeight="1" x14ac:dyDescent="0.25">
      <c r="A979" s="6" t="s">
        <v>51</v>
      </c>
      <c r="B979" s="2" t="s">
        <v>800</v>
      </c>
      <c r="C979" s="16">
        <v>1</v>
      </c>
      <c r="D979" s="17" t="s">
        <v>211</v>
      </c>
      <c r="E979" s="16"/>
      <c r="F979" s="16">
        <f t="shared" si="32"/>
        <v>0</v>
      </c>
    </row>
    <row r="980" spans="1:11" ht="12.95" customHeight="1" x14ac:dyDescent="0.25">
      <c r="A980" s="6" t="s">
        <v>53</v>
      </c>
      <c r="B980" s="8" t="s">
        <v>801</v>
      </c>
      <c r="C980" s="16">
        <v>1</v>
      </c>
      <c r="D980" s="17" t="s">
        <v>211</v>
      </c>
      <c r="E980" s="16"/>
      <c r="F980" s="16">
        <f t="shared" si="32"/>
        <v>0</v>
      </c>
    </row>
    <row r="981" spans="1:11" ht="12.95" customHeight="1" x14ac:dyDescent="0.25">
      <c r="A981" s="6" t="s">
        <v>55</v>
      </c>
      <c r="B981" s="8" t="s">
        <v>802</v>
      </c>
      <c r="C981" s="16">
        <v>2</v>
      </c>
      <c r="D981" s="17" t="s">
        <v>18</v>
      </c>
      <c r="E981" s="16"/>
      <c r="F981" s="16">
        <f t="shared" si="32"/>
        <v>0</v>
      </c>
    </row>
    <row r="982" spans="1:11" ht="12.95" customHeight="1" x14ac:dyDescent="0.25">
      <c r="A982" s="6" t="s">
        <v>57</v>
      </c>
      <c r="B982" s="2" t="s">
        <v>803</v>
      </c>
      <c r="C982" s="16">
        <v>75</v>
      </c>
      <c r="D982" s="17" t="s">
        <v>33</v>
      </c>
      <c r="E982" s="16"/>
      <c r="F982" s="16">
        <f t="shared" si="32"/>
        <v>0</v>
      </c>
    </row>
    <row r="983" spans="1:11" ht="12.95" customHeight="1" x14ac:dyDescent="0.25">
      <c r="A983" s="6" t="s">
        <v>260</v>
      </c>
      <c r="B983" s="2" t="s">
        <v>804</v>
      </c>
      <c r="C983" s="16">
        <v>75</v>
      </c>
      <c r="D983" s="17" t="s">
        <v>33</v>
      </c>
      <c r="E983" s="16"/>
      <c r="F983" s="16">
        <f t="shared" si="32"/>
        <v>0</v>
      </c>
    </row>
    <row r="984" spans="1:11" ht="12.95" customHeight="1" x14ac:dyDescent="0.25">
      <c r="A984" s="6" t="s">
        <v>59</v>
      </c>
      <c r="B984" s="2" t="s">
        <v>805</v>
      </c>
      <c r="C984" s="16">
        <v>1</v>
      </c>
      <c r="D984" s="17" t="s">
        <v>18</v>
      </c>
      <c r="E984" s="16"/>
      <c r="F984" s="16">
        <f t="shared" si="32"/>
        <v>0</v>
      </c>
      <c r="G984" s="20">
        <f>SUM(F973:F984)</f>
        <v>0</v>
      </c>
    </row>
    <row r="985" spans="1:11" ht="12.95" customHeight="1" x14ac:dyDescent="0.25">
      <c r="B985" s="2"/>
      <c r="C985" s="16"/>
      <c r="D985" s="17"/>
      <c r="E985" s="16"/>
      <c r="F985" s="16"/>
    </row>
    <row r="986" spans="1:11" ht="12.95" customHeight="1" x14ac:dyDescent="0.25">
      <c r="B986" s="226" t="s">
        <v>806</v>
      </c>
      <c r="C986" s="226"/>
      <c r="D986" s="226"/>
      <c r="E986" s="226"/>
      <c r="F986" s="20" t="s">
        <v>28</v>
      </c>
      <c r="G986" s="20">
        <f>SUM(G984)</f>
        <v>0</v>
      </c>
    </row>
    <row r="987" spans="1:11" x14ac:dyDescent="0.25">
      <c r="B987" s="8"/>
    </row>
    <row r="988" spans="1:11" ht="15" customHeight="1" x14ac:dyDescent="0.25">
      <c r="B988" s="1" t="s">
        <v>807</v>
      </c>
      <c r="C988" s="20"/>
      <c r="D988" s="22"/>
      <c r="E988" s="20"/>
      <c r="F988" s="20"/>
    </row>
    <row r="989" spans="1:11" ht="12.75" customHeight="1" x14ac:dyDescent="0.25">
      <c r="B989" s="8" t="s">
        <v>808</v>
      </c>
    </row>
    <row r="990" spans="1:11" ht="12.75" customHeight="1" x14ac:dyDescent="0.25">
      <c r="A990" s="6" t="s">
        <v>13</v>
      </c>
      <c r="B990" s="2" t="s">
        <v>809</v>
      </c>
      <c r="C990" s="16">
        <v>20</v>
      </c>
      <c r="D990" s="17" t="s">
        <v>18</v>
      </c>
      <c r="E990" s="16"/>
      <c r="F990" s="16">
        <f>ROUND(C990*E990,2)</f>
        <v>0</v>
      </c>
    </row>
    <row r="991" spans="1:11" ht="12.75" customHeight="1" x14ac:dyDescent="0.25">
      <c r="A991" s="6" t="s">
        <v>16</v>
      </c>
      <c r="B991" s="2" t="s">
        <v>810</v>
      </c>
      <c r="C991" s="16">
        <v>14</v>
      </c>
      <c r="D991" s="17" t="s">
        <v>18</v>
      </c>
      <c r="E991" s="16"/>
      <c r="F991" s="16">
        <f>ROUND(C991*E991,2)</f>
        <v>0</v>
      </c>
    </row>
    <row r="992" spans="1:11" s="72" customFormat="1" ht="12.95" customHeight="1" x14ac:dyDescent="0.25">
      <c r="A992" s="6" t="s">
        <v>24</v>
      </c>
      <c r="B992" s="2" t="s">
        <v>811</v>
      </c>
      <c r="C992" s="16">
        <v>12</v>
      </c>
      <c r="D992" s="17" t="s">
        <v>18</v>
      </c>
      <c r="E992" s="16"/>
      <c r="F992" s="16">
        <f>ROUND(C992*E992,2)</f>
        <v>0</v>
      </c>
      <c r="G992" s="20"/>
      <c r="H992" s="44"/>
      <c r="I992" s="45"/>
      <c r="J992" s="45"/>
      <c r="K992" s="45"/>
    </row>
    <row r="993" spans="1:11" s="72" customFormat="1" ht="15.95" customHeight="1" x14ac:dyDescent="0.25">
      <c r="A993" s="6" t="s">
        <v>36</v>
      </c>
      <c r="B993" s="2" t="s">
        <v>812</v>
      </c>
      <c r="C993" s="16">
        <v>3</v>
      </c>
      <c r="D993" s="17" t="s">
        <v>18</v>
      </c>
      <c r="E993" s="16"/>
      <c r="F993" s="16">
        <f>ROUND(C993*E993,2)</f>
        <v>0</v>
      </c>
      <c r="G993" s="20"/>
      <c r="H993" s="73"/>
      <c r="I993" s="45"/>
      <c r="J993" s="45"/>
      <c r="K993" s="45"/>
    </row>
    <row r="994" spans="1:11" s="74" customFormat="1" ht="12.95" customHeight="1" x14ac:dyDescent="0.25">
      <c r="A994" s="6" t="s">
        <v>47</v>
      </c>
      <c r="B994" s="8" t="s">
        <v>813</v>
      </c>
      <c r="C994" s="16">
        <v>1</v>
      </c>
      <c r="D994" s="17" t="s">
        <v>211</v>
      </c>
      <c r="E994" s="16"/>
      <c r="F994" s="16">
        <f>ROUND(C994*E994,2)</f>
        <v>0</v>
      </c>
      <c r="G994" s="20">
        <f>SUM(F990:F994)</f>
        <v>0</v>
      </c>
      <c r="H994" s="44"/>
      <c r="I994" s="45"/>
      <c r="J994" s="45"/>
      <c r="K994" s="45"/>
    </row>
    <row r="995" spans="1:11" s="72" customFormat="1" ht="15.75" customHeight="1" x14ac:dyDescent="0.25">
      <c r="A995" s="6"/>
      <c r="B995" s="8"/>
      <c r="C995" s="16"/>
      <c r="D995" s="17"/>
      <c r="E995" s="16"/>
      <c r="F995" s="16"/>
      <c r="G995" s="20"/>
      <c r="H995" s="44"/>
      <c r="I995" s="45"/>
      <c r="J995" s="45"/>
      <c r="K995" s="45"/>
    </row>
    <row r="996" spans="1:11" s="72" customFormat="1" ht="15.75" customHeight="1" x14ac:dyDescent="0.25">
      <c r="A996" s="6"/>
      <c r="B996" s="226" t="s">
        <v>814</v>
      </c>
      <c r="C996" s="226"/>
      <c r="D996" s="226"/>
      <c r="E996" s="226"/>
      <c r="F996" s="20" t="s">
        <v>28</v>
      </c>
      <c r="G996" s="20">
        <f>SUM(G994)</f>
        <v>0</v>
      </c>
      <c r="H996" s="44"/>
      <c r="I996" s="45"/>
      <c r="J996" s="45"/>
      <c r="K996" s="45"/>
    </row>
    <row r="997" spans="1:11" s="75" customFormat="1" ht="12.95" customHeight="1" x14ac:dyDescent="0.25">
      <c r="A997" s="6"/>
      <c r="B997" s="8"/>
      <c r="C997" s="16"/>
      <c r="D997" s="17"/>
      <c r="E997" s="16"/>
      <c r="F997" s="16"/>
      <c r="G997" s="20"/>
      <c r="H997" s="44"/>
      <c r="I997" s="45"/>
      <c r="J997" s="45"/>
      <c r="K997" s="45"/>
    </row>
    <row r="998" spans="1:11" s="72" customFormat="1" ht="12.95" customHeight="1" x14ac:dyDescent="0.25">
      <c r="A998" s="6"/>
      <c r="B998" s="232" t="s">
        <v>815</v>
      </c>
      <c r="C998" s="232"/>
      <c r="D998" s="232"/>
      <c r="E998" s="232"/>
      <c r="F998" s="35" t="s">
        <v>28</v>
      </c>
      <c r="G998" s="36">
        <f>G996+G986+G971+G963+G950+G939+G838</f>
        <v>0</v>
      </c>
      <c r="H998" s="44"/>
      <c r="I998" s="45"/>
      <c r="J998" s="45"/>
      <c r="K998" s="45"/>
    </row>
    <row r="999" spans="1:11" s="82" customFormat="1" ht="12.95" customHeight="1" x14ac:dyDescent="0.25">
      <c r="A999" s="6"/>
      <c r="B999" s="76" t="s">
        <v>816</v>
      </c>
      <c r="C999" s="77"/>
      <c r="D999" s="78"/>
      <c r="E999" s="79"/>
      <c r="F999" s="80"/>
      <c r="G999" s="81"/>
      <c r="H999" s="44"/>
      <c r="I999" s="45"/>
      <c r="J999" s="45"/>
      <c r="K999" s="45"/>
    </row>
    <row r="1000" spans="1:11" s="82" customFormat="1" ht="12.95" customHeight="1" x14ac:dyDescent="0.25">
      <c r="A1000" s="6"/>
      <c r="B1000" s="83" t="s">
        <v>817</v>
      </c>
      <c r="C1000" s="83"/>
      <c r="D1000" s="83"/>
      <c r="E1000" s="79"/>
      <c r="F1000" s="84" t="s">
        <v>28</v>
      </c>
      <c r="G1000" s="85">
        <f>G20</f>
        <v>0</v>
      </c>
      <c r="H1000" s="44"/>
      <c r="I1000" s="45"/>
      <c r="J1000" s="45"/>
      <c r="K1000" s="45"/>
    </row>
    <row r="1001" spans="1:11" s="82" customFormat="1" ht="12.95" customHeight="1" x14ac:dyDescent="0.25">
      <c r="A1001" s="6"/>
      <c r="B1001" s="83" t="s">
        <v>818</v>
      </c>
      <c r="C1001" s="83"/>
      <c r="D1001" s="83"/>
      <c r="E1001" s="83"/>
      <c r="F1001" s="84" t="s">
        <v>28</v>
      </c>
      <c r="G1001" s="85">
        <f>G327</f>
        <v>0</v>
      </c>
      <c r="H1001" s="44"/>
      <c r="I1001" s="45"/>
      <c r="J1001" s="45"/>
      <c r="K1001" s="45"/>
    </row>
    <row r="1002" spans="1:11" s="82" customFormat="1" ht="12.95" customHeight="1" x14ac:dyDescent="0.25">
      <c r="A1002" s="6"/>
      <c r="B1002" s="83" t="s">
        <v>819</v>
      </c>
      <c r="C1002" s="83"/>
      <c r="D1002" s="83"/>
      <c r="E1002" s="79"/>
      <c r="F1002" s="84" t="s">
        <v>28</v>
      </c>
      <c r="G1002" s="85">
        <f>G626</f>
        <v>0</v>
      </c>
      <c r="H1002" s="44"/>
      <c r="I1002" s="45"/>
      <c r="J1002" s="45"/>
      <c r="K1002" s="45"/>
    </row>
    <row r="1003" spans="1:11" s="82" customFormat="1" ht="12.95" customHeight="1" x14ac:dyDescent="0.25">
      <c r="A1003" s="6"/>
      <c r="B1003" s="233" t="s">
        <v>820</v>
      </c>
      <c r="C1003" s="233"/>
      <c r="D1003" s="233"/>
      <c r="E1003" s="79"/>
      <c r="F1003" s="84" t="s">
        <v>28</v>
      </c>
      <c r="G1003" s="85">
        <f>G820</f>
        <v>0</v>
      </c>
      <c r="H1003" s="44"/>
      <c r="I1003" s="45"/>
      <c r="J1003" s="45"/>
      <c r="K1003" s="45"/>
    </row>
    <row r="1004" spans="1:11" s="82" customFormat="1" ht="12.95" customHeight="1" x14ac:dyDescent="0.25">
      <c r="A1004" s="6"/>
      <c r="B1004" s="233" t="s">
        <v>821</v>
      </c>
      <c r="C1004" s="233"/>
      <c r="D1004" s="83"/>
      <c r="E1004" s="79"/>
      <c r="F1004" s="84" t="s">
        <v>28</v>
      </c>
      <c r="G1004" s="85">
        <f>G998</f>
        <v>0</v>
      </c>
      <c r="H1004" s="44"/>
      <c r="I1004" s="45"/>
      <c r="J1004" s="45"/>
      <c r="K1004" s="45"/>
    </row>
    <row r="1005" spans="1:11" s="82" customFormat="1" ht="12.95" customHeight="1" x14ac:dyDescent="0.25">
      <c r="A1005" s="6"/>
      <c r="B1005" s="83"/>
      <c r="C1005" s="83"/>
      <c r="D1005" s="83"/>
      <c r="E1005" s="79"/>
      <c r="F1005" s="84"/>
      <c r="G1005" s="85"/>
      <c r="H1005" s="44"/>
      <c r="I1005" s="45"/>
      <c r="J1005" s="45"/>
      <c r="K1005" s="45"/>
    </row>
    <row r="1006" spans="1:11" s="82" customFormat="1" ht="12.95" customHeight="1" x14ac:dyDescent="0.25">
      <c r="A1006" s="6"/>
      <c r="B1006" s="234" t="s">
        <v>822</v>
      </c>
      <c r="C1006" s="234"/>
      <c r="D1006" s="234"/>
      <c r="E1006" s="234"/>
      <c r="F1006" s="86" t="s">
        <v>28</v>
      </c>
      <c r="G1006" s="87">
        <f>SUM(G1000:G1004)</f>
        <v>0</v>
      </c>
      <c r="H1006" s="44"/>
      <c r="I1006" s="45"/>
      <c r="J1006" s="45"/>
      <c r="K1006" s="45"/>
    </row>
    <row r="1007" spans="1:11" s="90" customFormat="1" ht="12.95" customHeight="1" x14ac:dyDescent="0.25">
      <c r="A1007" s="88"/>
      <c r="B1007" s="89" t="s">
        <v>823</v>
      </c>
      <c r="C1007" s="38"/>
      <c r="D1007" s="39"/>
      <c r="E1007" s="40"/>
      <c r="F1007" s="41"/>
      <c r="G1007" s="38"/>
      <c r="H1007" s="44"/>
      <c r="I1007" s="45"/>
      <c r="J1007" s="45"/>
      <c r="K1007" s="45"/>
    </row>
    <row r="1008" spans="1:11" s="50" customFormat="1" ht="12.95" customHeight="1" x14ac:dyDescent="0.25">
      <c r="A1008" s="88"/>
      <c r="B1008" s="37" t="s">
        <v>824</v>
      </c>
      <c r="C1008" s="38">
        <v>1</v>
      </c>
      <c r="D1008" s="39" t="s">
        <v>211</v>
      </c>
      <c r="E1008" s="40"/>
      <c r="F1008" s="41">
        <f>C1008*E1008</f>
        <v>0</v>
      </c>
      <c r="G1008" s="91">
        <f>SUM(F1008)</f>
        <v>0</v>
      </c>
      <c r="H1008" s="44"/>
      <c r="I1008" s="45"/>
      <c r="J1008" s="45"/>
      <c r="K1008" s="45"/>
    </row>
    <row r="1009" spans="1:11" s="72" customFormat="1" ht="12.95" customHeight="1" x14ac:dyDescent="0.25">
      <c r="A1009" s="92"/>
      <c r="B1009" s="37"/>
      <c r="C1009" s="38"/>
      <c r="D1009" s="39"/>
      <c r="E1009" s="40"/>
      <c r="F1009" s="41"/>
      <c r="G1009" s="38"/>
      <c r="H1009" s="44"/>
      <c r="I1009" s="45"/>
      <c r="J1009" s="45"/>
      <c r="K1009" s="45"/>
    </row>
    <row r="1010" spans="1:11" s="82" customFormat="1" ht="12.95" customHeight="1" x14ac:dyDescent="0.25">
      <c r="A1010" s="88"/>
      <c r="B1010" s="235" t="s">
        <v>825</v>
      </c>
      <c r="C1010" s="235"/>
      <c r="D1010" s="235"/>
      <c r="E1010" s="235"/>
      <c r="F1010" s="20" t="s">
        <v>28</v>
      </c>
      <c r="G1010" s="20">
        <f>SUM(G1008)</f>
        <v>0</v>
      </c>
      <c r="H1010" s="44"/>
      <c r="I1010" s="45"/>
      <c r="J1010" s="45"/>
      <c r="K1010" s="45"/>
    </row>
    <row r="1011" spans="1:11" s="82" customFormat="1" ht="12.95" customHeight="1" x14ac:dyDescent="0.25">
      <c r="A1011" s="88"/>
      <c r="B1011" s="30"/>
      <c r="C1011" s="31"/>
      <c r="D1011" s="32"/>
      <c r="E1011" s="33"/>
      <c r="F1011" s="34"/>
      <c r="G1011" s="31"/>
      <c r="H1011" s="44"/>
      <c r="I1011" s="45"/>
      <c r="J1011" s="45"/>
      <c r="K1011" s="45"/>
    </row>
    <row r="1012" spans="1:11" s="82" customFormat="1" ht="15.75" customHeight="1" x14ac:dyDescent="0.25">
      <c r="A1012" s="93"/>
      <c r="B1012" s="232" t="s">
        <v>826</v>
      </c>
      <c r="C1012" s="232"/>
      <c r="D1012" s="232"/>
      <c r="E1012" s="232"/>
      <c r="F1012" s="35" t="s">
        <v>28</v>
      </c>
      <c r="G1012" s="36">
        <f>SUM(G1006+G1010)</f>
        <v>0</v>
      </c>
      <c r="H1012" s="44"/>
      <c r="I1012" s="45"/>
      <c r="J1012" s="45"/>
      <c r="K1012" s="45"/>
    </row>
    <row r="1013" spans="1:11" s="94" customFormat="1" ht="15" customHeight="1" x14ac:dyDescent="0.25">
      <c r="A1013" s="95"/>
      <c r="B1013" s="96" t="s">
        <v>827</v>
      </c>
      <c r="C1013" s="97"/>
      <c r="D1013" s="98"/>
      <c r="E1013" s="97"/>
      <c r="F1013" s="99"/>
      <c r="G1013" s="100"/>
      <c r="H1013" s="44"/>
      <c r="I1013" s="45"/>
      <c r="J1013" s="45"/>
      <c r="K1013" s="45"/>
    </row>
    <row r="1014" spans="1:11" s="74" customFormat="1" ht="12.75" customHeight="1" x14ac:dyDescent="0.25">
      <c r="A1014" s="95"/>
      <c r="B1014" s="230" t="s">
        <v>828</v>
      </c>
      <c r="C1014" s="230"/>
      <c r="D1014" s="101"/>
      <c r="E1014" s="102">
        <v>0.1</v>
      </c>
      <c r="F1014" s="103"/>
      <c r="G1014" s="99">
        <f t="shared" ref="G1014:G1020" si="33">E1014*$G$1012</f>
        <v>0</v>
      </c>
      <c r="H1014" s="44"/>
      <c r="I1014" s="45"/>
      <c r="J1014" s="45"/>
      <c r="K1014" s="45"/>
    </row>
    <row r="1015" spans="1:11" s="74" customFormat="1" ht="15.75" customHeight="1" x14ac:dyDescent="0.25">
      <c r="A1015" s="95"/>
      <c r="B1015" s="227" t="s">
        <v>829</v>
      </c>
      <c r="C1015" s="227"/>
      <c r="D1015" s="101"/>
      <c r="E1015" s="102">
        <v>0.03</v>
      </c>
      <c r="F1015" s="103"/>
      <c r="G1015" s="99">
        <f t="shared" si="33"/>
        <v>0</v>
      </c>
      <c r="H1015" s="44"/>
      <c r="I1015" s="45"/>
      <c r="J1015" s="45"/>
      <c r="K1015" s="45"/>
    </row>
    <row r="1016" spans="1:11" s="74" customFormat="1" ht="12.75" customHeight="1" x14ac:dyDescent="0.25">
      <c r="A1016" s="95"/>
      <c r="B1016" s="104" t="s">
        <v>830</v>
      </c>
      <c r="C1016" s="103"/>
      <c r="D1016" s="101"/>
      <c r="E1016" s="102">
        <v>1.4999999999999999E-2</v>
      </c>
      <c r="F1016" s="103"/>
      <c r="G1016" s="99">
        <f t="shared" si="33"/>
        <v>0</v>
      </c>
      <c r="H1016" s="44"/>
      <c r="I1016" s="45"/>
      <c r="J1016" s="45"/>
      <c r="K1016" s="45"/>
    </row>
    <row r="1017" spans="1:11" s="74" customFormat="1" x14ac:dyDescent="0.25">
      <c r="A1017" s="95"/>
      <c r="B1017" s="197" t="s">
        <v>831</v>
      </c>
      <c r="C1017" s="103"/>
      <c r="D1017" s="101"/>
      <c r="E1017" s="102">
        <v>4.4999999999999998E-2</v>
      </c>
      <c r="F1017" s="103"/>
      <c r="G1017" s="99">
        <f t="shared" si="33"/>
        <v>0</v>
      </c>
      <c r="H1017" s="44"/>
      <c r="I1017" s="45"/>
      <c r="J1017" s="45"/>
      <c r="K1017" s="45"/>
    </row>
    <row r="1018" spans="1:11" s="50" customFormat="1" ht="13.5" customHeight="1" x14ac:dyDescent="0.25">
      <c r="A1018" s="95"/>
      <c r="B1018" s="227" t="s">
        <v>832</v>
      </c>
      <c r="C1018" s="227"/>
      <c r="D1018" s="101"/>
      <c r="E1018" s="102">
        <v>0.01</v>
      </c>
      <c r="F1018" s="103"/>
      <c r="G1018" s="99">
        <f t="shared" si="33"/>
        <v>0</v>
      </c>
      <c r="H1018" s="44"/>
      <c r="I1018" s="45"/>
      <c r="J1018" s="45"/>
      <c r="K1018" s="45"/>
    </row>
    <row r="1019" spans="1:11" s="50" customFormat="1" x14ac:dyDescent="0.25">
      <c r="A1019" s="95"/>
      <c r="B1019" s="104" t="s">
        <v>833</v>
      </c>
      <c r="C1019" s="103"/>
      <c r="D1019" s="101"/>
      <c r="E1019" s="102">
        <v>0.05</v>
      </c>
      <c r="F1019" s="103"/>
      <c r="G1019" s="99">
        <f t="shared" si="33"/>
        <v>0</v>
      </c>
      <c r="H1019" s="44"/>
      <c r="I1019" s="45"/>
      <c r="J1019" s="45"/>
      <c r="K1019" s="45"/>
    </row>
    <row r="1020" spans="1:11" s="50" customFormat="1" ht="14.25" customHeight="1" x14ac:dyDescent="0.25">
      <c r="A1020" s="95"/>
      <c r="B1020" s="227" t="s">
        <v>834</v>
      </c>
      <c r="C1020" s="227"/>
      <c r="D1020" s="227"/>
      <c r="E1020" s="102">
        <v>0.1</v>
      </c>
      <c r="F1020" s="103"/>
      <c r="G1020" s="99">
        <f t="shared" si="33"/>
        <v>0</v>
      </c>
      <c r="H1020" s="44"/>
      <c r="I1020" s="45"/>
      <c r="J1020" s="45"/>
      <c r="K1020" s="45"/>
    </row>
    <row r="1021" spans="1:11" s="108" customFormat="1" ht="16.5" customHeight="1" x14ac:dyDescent="0.25">
      <c r="A1021" s="95"/>
      <c r="B1021" s="105" t="s">
        <v>835</v>
      </c>
      <c r="C1021" s="106"/>
      <c r="D1021" s="107"/>
      <c r="E1021" s="102">
        <v>0.18</v>
      </c>
      <c r="F1021" s="103"/>
      <c r="G1021" s="99">
        <f>G1014*E1021</f>
        <v>0</v>
      </c>
      <c r="H1021" s="44"/>
      <c r="I1021" s="45"/>
      <c r="J1021" s="45"/>
      <c r="K1021" s="45"/>
    </row>
    <row r="1022" spans="1:11" s="109" customFormat="1" ht="12.75" customHeight="1" x14ac:dyDescent="0.25">
      <c r="A1022" s="95"/>
      <c r="B1022" s="105" t="s">
        <v>836</v>
      </c>
      <c r="C1022" s="106"/>
      <c r="D1022" s="107"/>
      <c r="E1022" s="102">
        <v>1E-3</v>
      </c>
      <c r="F1022" s="103"/>
      <c r="G1022" s="99">
        <f>E1022*$G$1012</f>
        <v>0</v>
      </c>
      <c r="H1022" s="44"/>
      <c r="I1022" s="45"/>
      <c r="J1022" s="45"/>
      <c r="K1022" s="45"/>
    </row>
    <row r="1023" spans="1:11" s="109" customFormat="1" ht="12.75" customHeight="1" x14ac:dyDescent="0.25">
      <c r="A1023" s="95"/>
      <c r="B1023" s="105" t="s">
        <v>837</v>
      </c>
      <c r="C1023" s="106"/>
      <c r="D1023" s="107"/>
      <c r="E1023" s="102" t="s">
        <v>838</v>
      </c>
      <c r="F1023" s="103"/>
      <c r="G1023" s="100"/>
      <c r="H1023" s="44"/>
      <c r="I1023" s="45"/>
      <c r="J1023" s="45"/>
      <c r="K1023" s="45"/>
    </row>
    <row r="1024" spans="1:11" s="109" customFormat="1" ht="12.75" customHeight="1" x14ac:dyDescent="0.25">
      <c r="A1024" s="110"/>
      <c r="B1024" s="228" t="s">
        <v>839</v>
      </c>
      <c r="C1024" s="228"/>
      <c r="D1024" s="111"/>
      <c r="E1024" s="112" t="s">
        <v>838</v>
      </c>
      <c r="F1024" s="113"/>
      <c r="G1024" s="100"/>
      <c r="H1024" s="44"/>
      <c r="I1024" s="45"/>
      <c r="J1024" s="45"/>
      <c r="K1024" s="45"/>
    </row>
    <row r="1025" spans="1:256" s="82" customFormat="1" ht="12.95" customHeight="1" x14ac:dyDescent="0.25">
      <c r="A1025" s="48"/>
      <c r="B1025" s="229" t="s">
        <v>840</v>
      </c>
      <c r="C1025" s="229"/>
      <c r="D1025" s="114"/>
      <c r="E1025" s="112" t="s">
        <v>838</v>
      </c>
      <c r="F1025" s="115"/>
      <c r="G1025" s="116"/>
      <c r="H1025" s="44"/>
      <c r="I1025" s="45"/>
      <c r="J1025" s="45"/>
      <c r="K1025" s="45"/>
      <c r="L1025" s="117"/>
      <c r="M1025" s="117"/>
      <c r="N1025" s="117"/>
      <c r="O1025" s="117"/>
      <c r="P1025" s="117"/>
      <c r="Q1025" s="117"/>
      <c r="R1025" s="117"/>
      <c r="S1025" s="117"/>
      <c r="T1025" s="117"/>
      <c r="U1025" s="117"/>
      <c r="V1025" s="117"/>
      <c r="W1025" s="117"/>
      <c r="X1025" s="117"/>
      <c r="Y1025" s="117"/>
      <c r="Z1025" s="117"/>
      <c r="AA1025" s="117"/>
      <c r="AB1025" s="117"/>
      <c r="AC1025" s="117"/>
      <c r="AD1025" s="117"/>
      <c r="AE1025" s="117"/>
      <c r="AF1025" s="117"/>
      <c r="AG1025" s="117"/>
      <c r="AH1025" s="117"/>
      <c r="AI1025" s="117"/>
      <c r="AJ1025" s="117"/>
      <c r="AK1025" s="117"/>
      <c r="AL1025" s="117"/>
      <c r="AM1025" s="117"/>
      <c r="AN1025" s="117"/>
      <c r="AO1025" s="117"/>
      <c r="AP1025" s="117"/>
      <c r="AQ1025" s="117"/>
      <c r="AR1025" s="117"/>
      <c r="AS1025" s="117"/>
      <c r="AT1025" s="117"/>
      <c r="AU1025" s="117"/>
      <c r="AV1025" s="117"/>
      <c r="AW1025" s="117"/>
      <c r="AX1025" s="117"/>
      <c r="AY1025" s="117"/>
      <c r="AZ1025" s="117"/>
      <c r="BA1025" s="117"/>
      <c r="BB1025" s="117"/>
      <c r="BC1025" s="117"/>
      <c r="BD1025" s="117"/>
      <c r="BE1025" s="117"/>
      <c r="BF1025" s="117"/>
      <c r="BG1025" s="117"/>
      <c r="BH1025" s="117"/>
      <c r="BI1025" s="117"/>
      <c r="BJ1025" s="117"/>
      <c r="BK1025" s="117"/>
      <c r="BL1025" s="117"/>
      <c r="BM1025" s="117"/>
      <c r="BN1025" s="117"/>
      <c r="BO1025" s="117"/>
      <c r="BP1025" s="117"/>
      <c r="BQ1025" s="117"/>
      <c r="BR1025" s="117"/>
      <c r="BS1025" s="117"/>
      <c r="BT1025" s="117"/>
      <c r="BU1025" s="117"/>
      <c r="BV1025" s="117"/>
      <c r="BW1025" s="117"/>
      <c r="BX1025" s="117"/>
      <c r="BY1025" s="117"/>
      <c r="BZ1025" s="117"/>
      <c r="CA1025" s="117"/>
      <c r="CB1025" s="117"/>
      <c r="CC1025" s="117"/>
      <c r="CD1025" s="117"/>
      <c r="CE1025" s="117"/>
      <c r="CF1025" s="117"/>
      <c r="CG1025" s="117"/>
      <c r="CH1025" s="117"/>
      <c r="CI1025" s="117"/>
      <c r="CJ1025" s="117"/>
      <c r="CK1025" s="117"/>
      <c r="CL1025" s="117"/>
      <c r="CM1025" s="117"/>
      <c r="CN1025" s="117"/>
      <c r="CO1025" s="117"/>
      <c r="CP1025" s="117"/>
      <c r="CQ1025" s="117"/>
      <c r="CR1025" s="117"/>
      <c r="CS1025" s="117"/>
      <c r="CT1025" s="117"/>
      <c r="CU1025" s="117"/>
      <c r="CV1025" s="117"/>
      <c r="CW1025" s="117"/>
      <c r="CX1025" s="117"/>
      <c r="CY1025" s="117"/>
      <c r="CZ1025" s="117"/>
      <c r="DA1025" s="117"/>
      <c r="DB1025" s="117"/>
      <c r="DC1025" s="117"/>
      <c r="DD1025" s="117"/>
      <c r="DE1025" s="117"/>
      <c r="DF1025" s="117"/>
      <c r="DG1025" s="117"/>
      <c r="DH1025" s="117"/>
      <c r="DI1025" s="117"/>
      <c r="DJ1025" s="117"/>
      <c r="DK1025" s="117"/>
      <c r="DL1025" s="117"/>
      <c r="DM1025" s="117"/>
      <c r="DN1025" s="117"/>
      <c r="DO1025" s="117"/>
      <c r="DP1025" s="117"/>
      <c r="DQ1025" s="117"/>
      <c r="DR1025" s="117"/>
      <c r="DS1025" s="117"/>
      <c r="DT1025" s="117"/>
      <c r="DU1025" s="117"/>
      <c r="DV1025" s="117"/>
      <c r="DW1025" s="117"/>
      <c r="DX1025" s="117"/>
      <c r="DY1025" s="117"/>
      <c r="DZ1025" s="117"/>
      <c r="EA1025" s="117"/>
      <c r="EB1025" s="117"/>
      <c r="EC1025" s="117"/>
      <c r="ED1025" s="117"/>
      <c r="EE1025" s="117"/>
      <c r="EF1025" s="117"/>
      <c r="EG1025" s="117"/>
      <c r="EH1025" s="117"/>
      <c r="EI1025" s="117"/>
      <c r="EJ1025" s="117"/>
      <c r="EK1025" s="117"/>
      <c r="EL1025" s="117"/>
      <c r="EM1025" s="117"/>
      <c r="EN1025" s="117"/>
      <c r="EO1025" s="117"/>
      <c r="EP1025" s="117"/>
      <c r="EQ1025" s="117"/>
      <c r="ER1025" s="117"/>
      <c r="ES1025" s="117"/>
      <c r="ET1025" s="117"/>
      <c r="EU1025" s="117"/>
      <c r="EV1025" s="117"/>
      <c r="EW1025" s="117"/>
      <c r="EX1025" s="117"/>
      <c r="EY1025" s="117"/>
      <c r="EZ1025" s="117"/>
      <c r="FA1025" s="117"/>
      <c r="FB1025" s="117"/>
      <c r="FC1025" s="117"/>
      <c r="FD1025" s="117"/>
      <c r="FE1025" s="117"/>
      <c r="FF1025" s="117"/>
      <c r="FG1025" s="117"/>
      <c r="FH1025" s="117"/>
      <c r="FI1025" s="117"/>
      <c r="FJ1025" s="117"/>
      <c r="FK1025" s="117"/>
      <c r="FL1025" s="117"/>
      <c r="FM1025" s="117"/>
      <c r="FN1025" s="117"/>
      <c r="FO1025" s="117"/>
      <c r="FP1025" s="117"/>
      <c r="FQ1025" s="117"/>
      <c r="FR1025" s="117"/>
      <c r="FS1025" s="117"/>
      <c r="FT1025" s="117"/>
      <c r="FU1025" s="117"/>
      <c r="FV1025" s="117"/>
      <c r="FW1025" s="117"/>
      <c r="FX1025" s="117"/>
      <c r="FY1025" s="117"/>
      <c r="FZ1025" s="117"/>
      <c r="GA1025" s="117"/>
      <c r="GB1025" s="117"/>
      <c r="GC1025" s="117"/>
      <c r="GD1025" s="117"/>
      <c r="GE1025" s="117"/>
      <c r="GF1025" s="117"/>
      <c r="GG1025" s="117"/>
      <c r="GH1025" s="117"/>
      <c r="GI1025" s="117"/>
      <c r="GJ1025" s="117"/>
      <c r="GK1025" s="117"/>
      <c r="GL1025" s="117"/>
      <c r="GM1025" s="117"/>
      <c r="GN1025" s="117"/>
      <c r="GO1025" s="117"/>
      <c r="GP1025" s="117"/>
      <c r="GQ1025" s="117"/>
      <c r="GR1025" s="117"/>
      <c r="GS1025" s="117"/>
      <c r="GT1025" s="117"/>
      <c r="GU1025" s="117"/>
      <c r="GV1025" s="117"/>
      <c r="GW1025" s="117"/>
      <c r="GX1025" s="117"/>
      <c r="GY1025" s="117"/>
      <c r="GZ1025" s="117"/>
      <c r="HA1025" s="117"/>
      <c r="HB1025" s="117"/>
      <c r="HC1025" s="117"/>
      <c r="HD1025" s="117"/>
      <c r="HE1025" s="117"/>
      <c r="HF1025" s="117"/>
      <c r="HG1025" s="117"/>
      <c r="HH1025" s="117"/>
      <c r="HI1025" s="117"/>
      <c r="HJ1025" s="117"/>
      <c r="HK1025" s="117"/>
      <c r="HL1025" s="117"/>
      <c r="HM1025" s="117"/>
      <c r="HN1025" s="117"/>
      <c r="HO1025" s="117"/>
      <c r="HP1025" s="117"/>
      <c r="HQ1025" s="117"/>
      <c r="HR1025" s="117"/>
      <c r="HS1025" s="117"/>
      <c r="HT1025" s="117"/>
      <c r="HU1025" s="117"/>
      <c r="HV1025" s="117"/>
      <c r="HW1025" s="117"/>
      <c r="HX1025" s="117"/>
      <c r="HY1025" s="117"/>
      <c r="HZ1025" s="117"/>
      <c r="IA1025" s="117"/>
      <c r="IB1025" s="117"/>
      <c r="IC1025" s="117"/>
      <c r="ID1025" s="117"/>
      <c r="IE1025" s="117"/>
      <c r="IF1025" s="117"/>
      <c r="IG1025" s="117"/>
      <c r="IH1025" s="117"/>
      <c r="II1025" s="117"/>
      <c r="IJ1025" s="117"/>
      <c r="IK1025" s="117"/>
      <c r="IL1025" s="117"/>
      <c r="IM1025" s="117"/>
      <c r="IN1025" s="117"/>
      <c r="IO1025" s="117"/>
      <c r="IP1025" s="117"/>
      <c r="IQ1025" s="117"/>
      <c r="IR1025" s="117"/>
      <c r="IS1025" s="117"/>
      <c r="IT1025" s="117"/>
      <c r="IU1025" s="117"/>
      <c r="IV1025" s="117"/>
    </row>
    <row r="1026" spans="1:256" s="82" customFormat="1" ht="14.1" customHeight="1" x14ac:dyDescent="0.25">
      <c r="A1026" s="88"/>
      <c r="B1026" s="37"/>
      <c r="C1026" s="38"/>
      <c r="D1026" s="39"/>
      <c r="E1026" s="40"/>
      <c r="F1026" s="41"/>
      <c r="G1026" s="38"/>
      <c r="H1026" s="44"/>
      <c r="I1026" s="45"/>
      <c r="J1026" s="45"/>
      <c r="K1026" s="45"/>
      <c r="L1026" s="117"/>
      <c r="M1026" s="117"/>
      <c r="N1026" s="117"/>
      <c r="O1026" s="117"/>
      <c r="P1026" s="117"/>
      <c r="Q1026" s="117"/>
      <c r="R1026" s="117"/>
      <c r="S1026" s="117"/>
      <c r="T1026" s="117"/>
      <c r="U1026" s="117"/>
      <c r="V1026" s="117"/>
      <c r="W1026" s="117"/>
      <c r="X1026" s="117"/>
      <c r="Y1026" s="117"/>
      <c r="Z1026" s="117"/>
      <c r="AA1026" s="117"/>
      <c r="AB1026" s="117"/>
      <c r="AC1026" s="117"/>
      <c r="AD1026" s="117"/>
      <c r="AE1026" s="117"/>
      <c r="AF1026" s="117"/>
      <c r="AG1026" s="117"/>
      <c r="AH1026" s="117"/>
      <c r="AI1026" s="117"/>
      <c r="AJ1026" s="117"/>
      <c r="AK1026" s="117"/>
      <c r="AL1026" s="117"/>
      <c r="AM1026" s="117"/>
      <c r="AN1026" s="117"/>
      <c r="AO1026" s="117"/>
      <c r="AP1026" s="117"/>
      <c r="AQ1026" s="117"/>
      <c r="AR1026" s="117"/>
      <c r="AS1026" s="117"/>
      <c r="AT1026" s="117"/>
      <c r="AU1026" s="117"/>
      <c r="AV1026" s="117"/>
      <c r="AW1026" s="117"/>
      <c r="AX1026" s="117"/>
      <c r="AY1026" s="117"/>
      <c r="AZ1026" s="117"/>
      <c r="BA1026" s="117"/>
      <c r="BB1026" s="117"/>
      <c r="BC1026" s="117"/>
      <c r="BD1026" s="117"/>
      <c r="BE1026" s="117"/>
      <c r="BF1026" s="117"/>
      <c r="BG1026" s="117"/>
      <c r="BH1026" s="117"/>
      <c r="BI1026" s="117"/>
      <c r="BJ1026" s="117"/>
      <c r="BK1026" s="117"/>
      <c r="BL1026" s="117"/>
      <c r="BM1026" s="117"/>
      <c r="BN1026" s="117"/>
      <c r="BO1026" s="117"/>
      <c r="BP1026" s="117"/>
      <c r="BQ1026" s="117"/>
      <c r="BR1026" s="117"/>
      <c r="BS1026" s="117"/>
      <c r="BT1026" s="117"/>
      <c r="BU1026" s="117"/>
      <c r="BV1026" s="117"/>
      <c r="BW1026" s="117"/>
      <c r="BX1026" s="117"/>
      <c r="BY1026" s="117"/>
      <c r="BZ1026" s="117"/>
      <c r="CA1026" s="117"/>
      <c r="CB1026" s="117"/>
      <c r="CC1026" s="117"/>
      <c r="CD1026" s="117"/>
      <c r="CE1026" s="117"/>
      <c r="CF1026" s="117"/>
      <c r="CG1026" s="117"/>
      <c r="CH1026" s="117"/>
      <c r="CI1026" s="117"/>
      <c r="CJ1026" s="117"/>
      <c r="CK1026" s="117"/>
      <c r="CL1026" s="117"/>
      <c r="CM1026" s="117"/>
      <c r="CN1026" s="117"/>
      <c r="CO1026" s="117"/>
      <c r="CP1026" s="117"/>
      <c r="CQ1026" s="117"/>
      <c r="CR1026" s="117"/>
      <c r="CS1026" s="117"/>
      <c r="CT1026" s="117"/>
      <c r="CU1026" s="117"/>
      <c r="CV1026" s="117"/>
      <c r="CW1026" s="117"/>
      <c r="CX1026" s="117"/>
      <c r="CY1026" s="117"/>
      <c r="CZ1026" s="117"/>
      <c r="DA1026" s="117"/>
      <c r="DB1026" s="117"/>
      <c r="DC1026" s="117"/>
      <c r="DD1026" s="117"/>
      <c r="DE1026" s="117"/>
      <c r="DF1026" s="117"/>
      <c r="DG1026" s="117"/>
      <c r="DH1026" s="117"/>
      <c r="DI1026" s="117"/>
      <c r="DJ1026" s="117"/>
      <c r="DK1026" s="117"/>
      <c r="DL1026" s="117"/>
      <c r="DM1026" s="117"/>
      <c r="DN1026" s="117"/>
      <c r="DO1026" s="117"/>
      <c r="DP1026" s="117"/>
      <c r="DQ1026" s="117"/>
      <c r="DR1026" s="117"/>
      <c r="DS1026" s="117"/>
      <c r="DT1026" s="117"/>
      <c r="DU1026" s="117"/>
      <c r="DV1026" s="117"/>
      <c r="DW1026" s="117"/>
      <c r="DX1026" s="117"/>
      <c r="DY1026" s="117"/>
      <c r="DZ1026" s="117"/>
      <c r="EA1026" s="117"/>
      <c r="EB1026" s="117"/>
      <c r="EC1026" s="117"/>
      <c r="ED1026" s="117"/>
      <c r="EE1026" s="117"/>
      <c r="EF1026" s="117"/>
      <c r="EG1026" s="117"/>
      <c r="EH1026" s="117"/>
      <c r="EI1026" s="117"/>
      <c r="EJ1026" s="117"/>
      <c r="EK1026" s="117"/>
      <c r="EL1026" s="117"/>
      <c r="EM1026" s="117"/>
      <c r="EN1026" s="117"/>
      <c r="EO1026" s="117"/>
      <c r="EP1026" s="117"/>
      <c r="EQ1026" s="117"/>
      <c r="ER1026" s="117"/>
      <c r="ES1026" s="117"/>
      <c r="ET1026" s="117"/>
      <c r="EU1026" s="117"/>
      <c r="EV1026" s="117"/>
      <c r="EW1026" s="117"/>
      <c r="EX1026" s="117"/>
      <c r="EY1026" s="117"/>
      <c r="EZ1026" s="117"/>
      <c r="FA1026" s="117"/>
      <c r="FB1026" s="117"/>
      <c r="FC1026" s="117"/>
      <c r="FD1026" s="117"/>
      <c r="FE1026" s="117"/>
      <c r="FF1026" s="117"/>
      <c r="FG1026" s="117"/>
      <c r="FH1026" s="117"/>
      <c r="FI1026" s="117"/>
      <c r="FJ1026" s="117"/>
      <c r="FK1026" s="117"/>
      <c r="FL1026" s="117"/>
      <c r="FM1026" s="117"/>
      <c r="FN1026" s="117"/>
      <c r="FO1026" s="117"/>
      <c r="FP1026" s="117"/>
      <c r="FQ1026" s="117"/>
      <c r="FR1026" s="117"/>
      <c r="FS1026" s="117"/>
      <c r="FT1026" s="117"/>
      <c r="FU1026" s="117"/>
      <c r="FV1026" s="117"/>
      <c r="FW1026" s="117"/>
      <c r="FX1026" s="117"/>
      <c r="FY1026" s="117"/>
      <c r="FZ1026" s="117"/>
      <c r="GA1026" s="117"/>
      <c r="GB1026" s="117"/>
      <c r="GC1026" s="117"/>
      <c r="GD1026" s="117"/>
      <c r="GE1026" s="117"/>
      <c r="GF1026" s="117"/>
      <c r="GG1026" s="117"/>
      <c r="GH1026" s="117"/>
      <c r="GI1026" s="117"/>
      <c r="GJ1026" s="117"/>
      <c r="GK1026" s="117"/>
      <c r="GL1026" s="117"/>
      <c r="GM1026" s="117"/>
      <c r="GN1026" s="117"/>
      <c r="GO1026" s="117"/>
      <c r="GP1026" s="117"/>
      <c r="GQ1026" s="117"/>
      <c r="GR1026" s="117"/>
      <c r="GS1026" s="117"/>
      <c r="GT1026" s="117"/>
      <c r="GU1026" s="117"/>
      <c r="GV1026" s="117"/>
      <c r="GW1026" s="117"/>
      <c r="GX1026" s="117"/>
      <c r="GY1026" s="117"/>
      <c r="GZ1026" s="117"/>
      <c r="HA1026" s="117"/>
      <c r="HB1026" s="117"/>
      <c r="HC1026" s="117"/>
      <c r="HD1026" s="117"/>
      <c r="HE1026" s="117"/>
      <c r="HF1026" s="117"/>
      <c r="HG1026" s="117"/>
      <c r="HH1026" s="117"/>
      <c r="HI1026" s="117"/>
      <c r="HJ1026" s="117"/>
      <c r="HK1026" s="117"/>
      <c r="HL1026" s="117"/>
      <c r="HM1026" s="117"/>
      <c r="HN1026" s="117"/>
      <c r="HO1026" s="117"/>
      <c r="HP1026" s="117"/>
      <c r="HQ1026" s="117"/>
      <c r="HR1026" s="117"/>
      <c r="HS1026" s="117"/>
      <c r="HT1026" s="117"/>
      <c r="HU1026" s="117"/>
      <c r="HV1026" s="117"/>
      <c r="HW1026" s="117"/>
      <c r="HX1026" s="117"/>
      <c r="HY1026" s="117"/>
      <c r="HZ1026" s="117"/>
      <c r="IA1026" s="117"/>
      <c r="IB1026" s="117"/>
      <c r="IC1026" s="117"/>
      <c r="ID1026" s="117"/>
      <c r="IE1026" s="117"/>
      <c r="IF1026" s="117"/>
      <c r="IG1026" s="117"/>
      <c r="IH1026" s="117"/>
      <c r="II1026" s="117"/>
      <c r="IJ1026" s="117"/>
      <c r="IK1026" s="117"/>
      <c r="IL1026" s="117"/>
      <c r="IM1026" s="117"/>
      <c r="IN1026" s="117"/>
      <c r="IO1026" s="117"/>
      <c r="IP1026" s="117"/>
      <c r="IQ1026" s="117"/>
      <c r="IR1026" s="117"/>
      <c r="IS1026" s="117"/>
      <c r="IT1026" s="117"/>
      <c r="IU1026" s="117"/>
      <c r="IV1026" s="117"/>
    </row>
    <row r="1027" spans="1:256" s="82" customFormat="1" ht="14.1" customHeight="1" x14ac:dyDescent="0.25">
      <c r="A1027" s="95"/>
      <c r="B1027" s="221" t="s">
        <v>841</v>
      </c>
      <c r="C1027" s="221"/>
      <c r="D1027" s="221"/>
      <c r="E1027" s="221"/>
      <c r="F1027" s="20" t="s">
        <v>28</v>
      </c>
      <c r="G1027" s="20">
        <f>SUM(G1014:G1025)</f>
        <v>0</v>
      </c>
      <c r="H1027" s="44"/>
      <c r="I1027" s="45"/>
      <c r="J1027" s="45"/>
      <c r="K1027" s="45"/>
      <c r="L1027" s="117"/>
      <c r="M1027" s="117"/>
      <c r="N1027" s="117"/>
      <c r="O1027" s="117"/>
      <c r="P1027" s="117"/>
      <c r="Q1027" s="117"/>
      <c r="R1027" s="117"/>
      <c r="S1027" s="117"/>
      <c r="T1027" s="117"/>
      <c r="U1027" s="117"/>
      <c r="V1027" s="117"/>
      <c r="W1027" s="117"/>
      <c r="X1027" s="117"/>
      <c r="Y1027" s="117"/>
      <c r="Z1027" s="117"/>
      <c r="AA1027" s="117"/>
      <c r="AB1027" s="117"/>
      <c r="AC1027" s="117"/>
      <c r="AD1027" s="117"/>
      <c r="AE1027" s="117"/>
      <c r="AF1027" s="117"/>
      <c r="AG1027" s="117"/>
      <c r="AH1027" s="117"/>
      <c r="AI1027" s="117"/>
      <c r="AJ1027" s="117"/>
      <c r="AK1027" s="117"/>
      <c r="AL1027" s="117"/>
      <c r="AM1027" s="117"/>
      <c r="AN1027" s="117"/>
      <c r="AO1027" s="117"/>
      <c r="AP1027" s="117"/>
      <c r="AQ1027" s="117"/>
      <c r="AR1027" s="117"/>
      <c r="AS1027" s="117"/>
      <c r="AT1027" s="117"/>
      <c r="AU1027" s="117"/>
      <c r="AV1027" s="117"/>
      <c r="AW1027" s="117"/>
      <c r="AX1027" s="117"/>
      <c r="AY1027" s="117"/>
      <c r="AZ1027" s="117"/>
      <c r="BA1027" s="117"/>
      <c r="BB1027" s="117"/>
      <c r="BC1027" s="117"/>
      <c r="BD1027" s="117"/>
      <c r="BE1027" s="117"/>
      <c r="BF1027" s="117"/>
      <c r="BG1027" s="117"/>
      <c r="BH1027" s="117"/>
      <c r="BI1027" s="117"/>
      <c r="BJ1027" s="117"/>
      <c r="BK1027" s="117"/>
      <c r="BL1027" s="117"/>
      <c r="BM1027" s="117"/>
      <c r="BN1027" s="117"/>
      <c r="BO1027" s="117"/>
      <c r="BP1027" s="117"/>
      <c r="BQ1027" s="117"/>
      <c r="BR1027" s="117"/>
      <c r="BS1027" s="117"/>
      <c r="BT1027" s="117"/>
      <c r="BU1027" s="117"/>
      <c r="BV1027" s="117"/>
      <c r="BW1027" s="117"/>
      <c r="BX1027" s="117"/>
      <c r="BY1027" s="117"/>
      <c r="BZ1027" s="117"/>
      <c r="CA1027" s="117"/>
      <c r="CB1027" s="117"/>
      <c r="CC1027" s="117"/>
      <c r="CD1027" s="117"/>
      <c r="CE1027" s="117"/>
      <c r="CF1027" s="117"/>
      <c r="CG1027" s="117"/>
      <c r="CH1027" s="117"/>
      <c r="CI1027" s="117"/>
      <c r="CJ1027" s="117"/>
      <c r="CK1027" s="117"/>
      <c r="CL1027" s="117"/>
      <c r="CM1027" s="117"/>
      <c r="CN1027" s="117"/>
      <c r="CO1027" s="117"/>
      <c r="CP1027" s="117"/>
      <c r="CQ1027" s="117"/>
      <c r="CR1027" s="117"/>
      <c r="CS1027" s="117"/>
      <c r="CT1027" s="117"/>
      <c r="CU1027" s="117"/>
      <c r="CV1027" s="117"/>
      <c r="CW1027" s="117"/>
      <c r="CX1027" s="117"/>
      <c r="CY1027" s="117"/>
      <c r="CZ1027" s="117"/>
      <c r="DA1027" s="117"/>
      <c r="DB1027" s="117"/>
      <c r="DC1027" s="117"/>
      <c r="DD1027" s="117"/>
      <c r="DE1027" s="117"/>
      <c r="DF1027" s="117"/>
      <c r="DG1027" s="117"/>
      <c r="DH1027" s="117"/>
      <c r="DI1027" s="117"/>
      <c r="DJ1027" s="117"/>
      <c r="DK1027" s="117"/>
      <c r="DL1027" s="117"/>
      <c r="DM1027" s="117"/>
      <c r="DN1027" s="117"/>
      <c r="DO1027" s="117"/>
      <c r="DP1027" s="117"/>
      <c r="DQ1027" s="117"/>
      <c r="DR1027" s="117"/>
      <c r="DS1027" s="117"/>
      <c r="DT1027" s="117"/>
      <c r="DU1027" s="117"/>
      <c r="DV1027" s="117"/>
      <c r="DW1027" s="117"/>
      <c r="DX1027" s="117"/>
      <c r="DY1027" s="117"/>
      <c r="DZ1027" s="117"/>
      <c r="EA1027" s="117"/>
      <c r="EB1027" s="117"/>
      <c r="EC1027" s="117"/>
      <c r="ED1027" s="117"/>
      <c r="EE1027" s="117"/>
      <c r="EF1027" s="117"/>
      <c r="EG1027" s="117"/>
      <c r="EH1027" s="117"/>
      <c r="EI1027" s="117"/>
      <c r="EJ1027" s="117"/>
      <c r="EK1027" s="117"/>
      <c r="EL1027" s="117"/>
      <c r="EM1027" s="117"/>
      <c r="EN1027" s="117"/>
      <c r="EO1027" s="117"/>
      <c r="EP1027" s="117"/>
      <c r="EQ1027" s="117"/>
      <c r="ER1027" s="117"/>
      <c r="ES1027" s="117"/>
      <c r="ET1027" s="117"/>
      <c r="EU1027" s="117"/>
      <c r="EV1027" s="117"/>
      <c r="EW1027" s="117"/>
      <c r="EX1027" s="117"/>
      <c r="EY1027" s="117"/>
      <c r="EZ1027" s="117"/>
      <c r="FA1027" s="117"/>
      <c r="FB1027" s="117"/>
      <c r="FC1027" s="117"/>
      <c r="FD1027" s="117"/>
      <c r="FE1027" s="117"/>
      <c r="FF1027" s="117"/>
      <c r="FG1027" s="117"/>
      <c r="FH1027" s="117"/>
      <c r="FI1027" s="117"/>
      <c r="FJ1027" s="117"/>
      <c r="FK1027" s="117"/>
      <c r="FL1027" s="117"/>
      <c r="FM1027" s="117"/>
      <c r="FN1027" s="117"/>
      <c r="FO1027" s="117"/>
      <c r="FP1027" s="117"/>
      <c r="FQ1027" s="117"/>
      <c r="FR1027" s="117"/>
      <c r="FS1027" s="117"/>
      <c r="FT1027" s="117"/>
      <c r="FU1027" s="117"/>
      <c r="FV1027" s="117"/>
      <c r="FW1027" s="117"/>
      <c r="FX1027" s="117"/>
      <c r="FY1027" s="117"/>
      <c r="FZ1027" s="117"/>
      <c r="GA1027" s="117"/>
      <c r="GB1027" s="117"/>
      <c r="GC1027" s="117"/>
      <c r="GD1027" s="117"/>
      <c r="GE1027" s="117"/>
      <c r="GF1027" s="117"/>
      <c r="GG1027" s="117"/>
      <c r="GH1027" s="117"/>
      <c r="GI1027" s="117"/>
      <c r="GJ1027" s="117"/>
      <c r="GK1027" s="117"/>
      <c r="GL1027" s="117"/>
      <c r="GM1027" s="117"/>
      <c r="GN1027" s="117"/>
      <c r="GO1027" s="117"/>
      <c r="GP1027" s="117"/>
      <c r="GQ1027" s="117"/>
      <c r="GR1027" s="117"/>
      <c r="GS1027" s="117"/>
      <c r="GT1027" s="117"/>
      <c r="GU1027" s="117"/>
      <c r="GV1027" s="117"/>
      <c r="GW1027" s="117"/>
      <c r="GX1027" s="117"/>
      <c r="GY1027" s="117"/>
      <c r="GZ1027" s="117"/>
      <c r="HA1027" s="117"/>
      <c r="HB1027" s="117"/>
      <c r="HC1027" s="117"/>
      <c r="HD1027" s="117"/>
      <c r="HE1027" s="117"/>
      <c r="HF1027" s="117"/>
      <c r="HG1027" s="117"/>
      <c r="HH1027" s="117"/>
      <c r="HI1027" s="117"/>
      <c r="HJ1027" s="117"/>
      <c r="HK1027" s="117"/>
      <c r="HL1027" s="117"/>
      <c r="HM1027" s="117"/>
      <c r="HN1027" s="117"/>
      <c r="HO1027" s="117"/>
      <c r="HP1027" s="117"/>
      <c r="HQ1027" s="117"/>
      <c r="HR1027" s="117"/>
      <c r="HS1027" s="117"/>
      <c r="HT1027" s="117"/>
      <c r="HU1027" s="117"/>
      <c r="HV1027" s="117"/>
      <c r="HW1027" s="117"/>
      <c r="HX1027" s="117"/>
      <c r="HY1027" s="117"/>
      <c r="HZ1027" s="117"/>
      <c r="IA1027" s="117"/>
      <c r="IB1027" s="117"/>
      <c r="IC1027" s="117"/>
      <c r="ID1027" s="117"/>
      <c r="IE1027" s="117"/>
      <c r="IF1027" s="117"/>
      <c r="IG1027" s="117"/>
      <c r="IH1027" s="117"/>
      <c r="II1027" s="117"/>
      <c r="IJ1027" s="117"/>
      <c r="IK1027" s="117"/>
      <c r="IL1027" s="117"/>
      <c r="IM1027" s="117"/>
      <c r="IN1027" s="117"/>
      <c r="IO1027" s="117"/>
      <c r="IP1027" s="117"/>
      <c r="IQ1027" s="117"/>
      <c r="IR1027" s="117"/>
      <c r="IS1027" s="117"/>
      <c r="IT1027" s="117"/>
      <c r="IU1027" s="117"/>
      <c r="IV1027" s="117"/>
    </row>
    <row r="1028" spans="1:256" s="140" customFormat="1" ht="14.1" customHeight="1" x14ac:dyDescent="0.25">
      <c r="A1028" s="95"/>
      <c r="B1028" s="104"/>
      <c r="C1028" s="102"/>
      <c r="D1028" s="98"/>
      <c r="E1028" s="97"/>
      <c r="F1028" s="100"/>
      <c r="G1028" s="100"/>
      <c r="H1028" s="44"/>
      <c r="I1028" s="45"/>
      <c r="J1028" s="45"/>
      <c r="K1028" s="45"/>
      <c r="L1028" s="117"/>
      <c r="M1028" s="117"/>
      <c r="N1028" s="117"/>
      <c r="O1028" s="117"/>
      <c r="P1028" s="117"/>
      <c r="Q1028" s="117"/>
      <c r="R1028" s="117"/>
      <c r="S1028" s="117"/>
      <c r="T1028" s="117"/>
      <c r="U1028" s="117"/>
      <c r="V1028" s="117"/>
      <c r="W1028" s="117"/>
      <c r="X1028" s="117"/>
      <c r="Y1028" s="117"/>
      <c r="Z1028" s="117"/>
      <c r="AA1028" s="117"/>
      <c r="AB1028" s="117"/>
      <c r="AC1028" s="117"/>
      <c r="AD1028" s="117"/>
      <c r="AE1028" s="117"/>
      <c r="AF1028" s="117"/>
      <c r="AG1028" s="117"/>
      <c r="AH1028" s="117"/>
      <c r="AI1028" s="117"/>
      <c r="AJ1028" s="117"/>
      <c r="AK1028" s="117"/>
      <c r="AL1028" s="117"/>
      <c r="AM1028" s="117"/>
      <c r="AN1028" s="117"/>
      <c r="AO1028" s="117"/>
      <c r="AP1028" s="117"/>
      <c r="AQ1028" s="117"/>
      <c r="AR1028" s="117"/>
      <c r="AS1028" s="117"/>
      <c r="AT1028" s="117"/>
      <c r="AU1028" s="117"/>
      <c r="AV1028" s="117"/>
      <c r="AW1028" s="117"/>
      <c r="AX1028" s="117"/>
      <c r="AY1028" s="117"/>
      <c r="AZ1028" s="117"/>
      <c r="BA1028" s="117"/>
      <c r="BB1028" s="117"/>
      <c r="BC1028" s="117"/>
      <c r="BD1028" s="117"/>
      <c r="BE1028" s="117"/>
      <c r="BF1028" s="117"/>
      <c r="BG1028" s="117"/>
      <c r="BH1028" s="117"/>
      <c r="BI1028" s="117"/>
      <c r="BJ1028" s="117"/>
      <c r="BK1028" s="117"/>
      <c r="BL1028" s="117"/>
      <c r="BM1028" s="117"/>
      <c r="BN1028" s="117"/>
      <c r="BO1028" s="117"/>
      <c r="BP1028" s="117"/>
      <c r="BQ1028" s="117"/>
      <c r="BR1028" s="117"/>
      <c r="BS1028" s="117"/>
      <c r="BT1028" s="117"/>
      <c r="BU1028" s="117"/>
      <c r="BV1028" s="117"/>
      <c r="BW1028" s="117"/>
      <c r="BX1028" s="117"/>
      <c r="BY1028" s="117"/>
      <c r="BZ1028" s="117"/>
      <c r="CA1028" s="117"/>
      <c r="CB1028" s="117"/>
      <c r="CC1028" s="117"/>
      <c r="CD1028" s="117"/>
      <c r="CE1028" s="117"/>
      <c r="CF1028" s="117"/>
      <c r="CG1028" s="117"/>
      <c r="CH1028" s="117"/>
      <c r="CI1028" s="117"/>
      <c r="CJ1028" s="117"/>
      <c r="CK1028" s="117"/>
      <c r="CL1028" s="117"/>
      <c r="CM1028" s="117"/>
      <c r="CN1028" s="117"/>
      <c r="CO1028" s="117"/>
      <c r="CP1028" s="117"/>
      <c r="CQ1028" s="117"/>
      <c r="CR1028" s="117"/>
      <c r="CS1028" s="117"/>
      <c r="CT1028" s="117"/>
      <c r="CU1028" s="117"/>
      <c r="CV1028" s="117"/>
      <c r="CW1028" s="117"/>
      <c r="CX1028" s="117"/>
      <c r="CY1028" s="117"/>
      <c r="CZ1028" s="117"/>
      <c r="DA1028" s="117"/>
      <c r="DB1028" s="117"/>
      <c r="DC1028" s="117"/>
      <c r="DD1028" s="117"/>
      <c r="DE1028" s="117"/>
      <c r="DF1028" s="117"/>
      <c r="DG1028" s="117"/>
      <c r="DH1028" s="117"/>
      <c r="DI1028" s="117"/>
      <c r="DJ1028" s="117"/>
      <c r="DK1028" s="117"/>
      <c r="DL1028" s="117"/>
      <c r="DM1028" s="117"/>
      <c r="DN1028" s="117"/>
      <c r="DO1028" s="117"/>
      <c r="DP1028" s="117"/>
      <c r="DQ1028" s="117"/>
      <c r="DR1028" s="117"/>
      <c r="DS1028" s="117"/>
      <c r="DT1028" s="117"/>
      <c r="DU1028" s="117"/>
      <c r="DV1028" s="117"/>
      <c r="DW1028" s="117"/>
      <c r="DX1028" s="117"/>
      <c r="DY1028" s="117"/>
      <c r="DZ1028" s="117"/>
      <c r="EA1028" s="117"/>
      <c r="EB1028" s="117"/>
      <c r="EC1028" s="117"/>
      <c r="ED1028" s="117"/>
      <c r="EE1028" s="117"/>
      <c r="EF1028" s="117"/>
      <c r="EG1028" s="117"/>
      <c r="EH1028" s="117"/>
      <c r="EI1028" s="117"/>
      <c r="EJ1028" s="117"/>
      <c r="EK1028" s="117"/>
      <c r="EL1028" s="117"/>
      <c r="EM1028" s="117"/>
      <c r="EN1028" s="117"/>
      <c r="EO1028" s="117"/>
      <c r="EP1028" s="117"/>
      <c r="EQ1028" s="117"/>
      <c r="ER1028" s="117"/>
      <c r="ES1028" s="117"/>
      <c r="ET1028" s="117"/>
      <c r="EU1028" s="117"/>
      <c r="EV1028" s="117"/>
      <c r="EW1028" s="117"/>
      <c r="EX1028" s="117"/>
      <c r="EY1028" s="117"/>
      <c r="EZ1028" s="117"/>
      <c r="FA1028" s="117"/>
      <c r="FB1028" s="117"/>
      <c r="FC1028" s="117"/>
      <c r="FD1028" s="117"/>
      <c r="FE1028" s="117"/>
      <c r="FF1028" s="117"/>
      <c r="FG1028" s="117"/>
      <c r="FH1028" s="117"/>
      <c r="FI1028" s="117"/>
      <c r="FJ1028" s="117"/>
      <c r="FK1028" s="117"/>
      <c r="FL1028" s="117"/>
      <c r="FM1028" s="117"/>
      <c r="FN1028" s="117"/>
      <c r="FO1028" s="117"/>
      <c r="FP1028" s="117"/>
      <c r="FQ1028" s="117"/>
      <c r="FR1028" s="117"/>
      <c r="FS1028" s="117"/>
      <c r="FT1028" s="117"/>
      <c r="FU1028" s="117"/>
      <c r="FV1028" s="117"/>
      <c r="FW1028" s="117"/>
      <c r="FX1028" s="117"/>
      <c r="FY1028" s="117"/>
      <c r="FZ1028" s="117"/>
      <c r="GA1028" s="117"/>
      <c r="GB1028" s="117"/>
      <c r="GC1028" s="117"/>
      <c r="GD1028" s="117"/>
      <c r="GE1028" s="117"/>
      <c r="GF1028" s="117"/>
      <c r="GG1028" s="117"/>
      <c r="GH1028" s="117"/>
      <c r="GI1028" s="117"/>
      <c r="GJ1028" s="117"/>
      <c r="GK1028" s="117"/>
      <c r="GL1028" s="117"/>
      <c r="GM1028" s="117"/>
      <c r="GN1028" s="117"/>
      <c r="GO1028" s="117"/>
      <c r="GP1028" s="117"/>
      <c r="GQ1028" s="117"/>
      <c r="GR1028" s="117"/>
      <c r="GS1028" s="117"/>
      <c r="GT1028" s="117"/>
      <c r="GU1028" s="117"/>
      <c r="GV1028" s="117"/>
      <c r="GW1028" s="117"/>
      <c r="GX1028" s="117"/>
      <c r="GY1028" s="117"/>
      <c r="GZ1028" s="117"/>
      <c r="HA1028" s="117"/>
      <c r="HB1028" s="117"/>
      <c r="HC1028" s="117"/>
      <c r="HD1028" s="117"/>
      <c r="HE1028" s="117"/>
      <c r="HF1028" s="117"/>
      <c r="HG1028" s="117"/>
      <c r="HH1028" s="117"/>
      <c r="HI1028" s="117"/>
      <c r="HJ1028" s="117"/>
      <c r="HK1028" s="117"/>
      <c r="HL1028" s="117"/>
      <c r="HM1028" s="117"/>
      <c r="HN1028" s="117"/>
      <c r="HO1028" s="117"/>
      <c r="HP1028" s="117"/>
      <c r="HQ1028" s="117"/>
      <c r="HR1028" s="117"/>
      <c r="HS1028" s="117"/>
      <c r="HT1028" s="117"/>
      <c r="HU1028" s="117"/>
      <c r="HV1028" s="117"/>
      <c r="HW1028" s="117"/>
      <c r="HX1028" s="117"/>
      <c r="HY1028" s="117"/>
      <c r="HZ1028" s="117"/>
      <c r="IA1028" s="117"/>
      <c r="IB1028" s="117"/>
      <c r="IC1028" s="117"/>
      <c r="ID1028" s="117"/>
      <c r="IE1028" s="117"/>
      <c r="IF1028" s="117"/>
      <c r="IG1028" s="117"/>
      <c r="IH1028" s="117"/>
      <c r="II1028" s="117"/>
      <c r="IJ1028" s="117"/>
      <c r="IK1028" s="117"/>
      <c r="IL1028" s="117"/>
      <c r="IM1028" s="117"/>
      <c r="IN1028" s="117"/>
      <c r="IO1028" s="117"/>
      <c r="IP1028" s="117"/>
      <c r="IQ1028" s="117"/>
      <c r="IR1028" s="117"/>
      <c r="IS1028" s="117"/>
      <c r="IT1028" s="117"/>
      <c r="IU1028" s="117"/>
      <c r="IV1028" s="117"/>
    </row>
    <row r="1029" spans="1:256" s="140" customFormat="1" ht="14.1" customHeight="1" x14ac:dyDescent="0.25">
      <c r="A1029" s="95"/>
      <c r="B1029" s="232" t="s">
        <v>842</v>
      </c>
      <c r="C1029" s="232"/>
      <c r="D1029" s="232"/>
      <c r="E1029" s="232"/>
      <c r="F1029" s="35" t="s">
        <v>28</v>
      </c>
      <c r="G1029" s="36">
        <f>G1012+G1027</f>
        <v>0</v>
      </c>
      <c r="H1029" s="44"/>
      <c r="I1029" s="45"/>
      <c r="J1029" s="45"/>
      <c r="K1029" s="45"/>
      <c r="L1029" s="117"/>
      <c r="M1029" s="117"/>
      <c r="N1029" s="117"/>
      <c r="O1029" s="117"/>
      <c r="P1029" s="117"/>
      <c r="Q1029" s="117"/>
      <c r="R1029" s="117"/>
      <c r="S1029" s="117"/>
      <c r="T1029" s="117"/>
      <c r="U1029" s="117"/>
      <c r="V1029" s="117"/>
      <c r="W1029" s="117"/>
      <c r="X1029" s="117"/>
      <c r="Y1029" s="117"/>
      <c r="Z1029" s="117"/>
      <c r="AA1029" s="117"/>
      <c r="AB1029" s="117"/>
      <c r="AC1029" s="117"/>
      <c r="AD1029" s="117"/>
      <c r="AE1029" s="117"/>
      <c r="AF1029" s="117"/>
      <c r="AG1029" s="117"/>
      <c r="AH1029" s="117"/>
      <c r="AI1029" s="117"/>
      <c r="AJ1029" s="117"/>
      <c r="AK1029" s="117"/>
      <c r="AL1029" s="117"/>
      <c r="AM1029" s="117"/>
      <c r="AN1029" s="117"/>
      <c r="AO1029" s="117"/>
      <c r="AP1029" s="117"/>
      <c r="AQ1029" s="117"/>
      <c r="AR1029" s="117"/>
      <c r="AS1029" s="117"/>
      <c r="AT1029" s="117"/>
      <c r="AU1029" s="117"/>
      <c r="AV1029" s="117"/>
      <c r="AW1029" s="117"/>
      <c r="AX1029" s="117"/>
      <c r="AY1029" s="117"/>
      <c r="AZ1029" s="117"/>
      <c r="BA1029" s="117"/>
      <c r="BB1029" s="117"/>
      <c r="BC1029" s="117"/>
      <c r="BD1029" s="117"/>
      <c r="BE1029" s="117"/>
      <c r="BF1029" s="117"/>
      <c r="BG1029" s="117"/>
      <c r="BH1029" s="117"/>
      <c r="BI1029" s="117"/>
      <c r="BJ1029" s="117"/>
      <c r="BK1029" s="117"/>
      <c r="BL1029" s="117"/>
      <c r="BM1029" s="117"/>
      <c r="BN1029" s="117"/>
      <c r="BO1029" s="117"/>
      <c r="BP1029" s="117"/>
      <c r="BQ1029" s="117"/>
      <c r="BR1029" s="117"/>
      <c r="BS1029" s="117"/>
      <c r="BT1029" s="117"/>
      <c r="BU1029" s="117"/>
      <c r="BV1029" s="117"/>
      <c r="BW1029" s="117"/>
      <c r="BX1029" s="117"/>
      <c r="BY1029" s="117"/>
      <c r="BZ1029" s="117"/>
      <c r="CA1029" s="117"/>
      <c r="CB1029" s="117"/>
      <c r="CC1029" s="117"/>
      <c r="CD1029" s="117"/>
      <c r="CE1029" s="117"/>
      <c r="CF1029" s="117"/>
      <c r="CG1029" s="117"/>
      <c r="CH1029" s="117"/>
      <c r="CI1029" s="117"/>
      <c r="CJ1029" s="117"/>
      <c r="CK1029" s="117"/>
      <c r="CL1029" s="117"/>
      <c r="CM1029" s="117"/>
      <c r="CN1029" s="117"/>
      <c r="CO1029" s="117"/>
      <c r="CP1029" s="117"/>
      <c r="CQ1029" s="117"/>
      <c r="CR1029" s="117"/>
      <c r="CS1029" s="117"/>
      <c r="CT1029" s="117"/>
      <c r="CU1029" s="117"/>
      <c r="CV1029" s="117"/>
      <c r="CW1029" s="117"/>
      <c r="CX1029" s="117"/>
      <c r="CY1029" s="117"/>
      <c r="CZ1029" s="117"/>
      <c r="DA1029" s="117"/>
      <c r="DB1029" s="117"/>
      <c r="DC1029" s="117"/>
      <c r="DD1029" s="117"/>
      <c r="DE1029" s="117"/>
      <c r="DF1029" s="117"/>
      <c r="DG1029" s="117"/>
      <c r="DH1029" s="117"/>
      <c r="DI1029" s="117"/>
      <c r="DJ1029" s="117"/>
      <c r="DK1029" s="117"/>
      <c r="DL1029" s="117"/>
      <c r="DM1029" s="117"/>
      <c r="DN1029" s="117"/>
      <c r="DO1029" s="117"/>
      <c r="DP1029" s="117"/>
      <c r="DQ1029" s="117"/>
      <c r="DR1029" s="117"/>
      <c r="DS1029" s="117"/>
      <c r="DT1029" s="117"/>
      <c r="DU1029" s="117"/>
      <c r="DV1029" s="117"/>
      <c r="DW1029" s="117"/>
      <c r="DX1029" s="117"/>
      <c r="DY1029" s="117"/>
      <c r="DZ1029" s="117"/>
      <c r="EA1029" s="117"/>
      <c r="EB1029" s="117"/>
      <c r="EC1029" s="117"/>
      <c r="ED1029" s="117"/>
      <c r="EE1029" s="117"/>
      <c r="EF1029" s="117"/>
      <c r="EG1029" s="117"/>
      <c r="EH1029" s="117"/>
      <c r="EI1029" s="117"/>
      <c r="EJ1029" s="117"/>
      <c r="EK1029" s="117"/>
      <c r="EL1029" s="117"/>
      <c r="EM1029" s="117"/>
      <c r="EN1029" s="117"/>
      <c r="EO1029" s="117"/>
      <c r="EP1029" s="117"/>
      <c r="EQ1029" s="117"/>
      <c r="ER1029" s="117"/>
      <c r="ES1029" s="117"/>
      <c r="ET1029" s="117"/>
      <c r="EU1029" s="117"/>
      <c r="EV1029" s="117"/>
      <c r="EW1029" s="117"/>
      <c r="EX1029" s="117"/>
      <c r="EY1029" s="117"/>
      <c r="EZ1029" s="117"/>
      <c r="FA1029" s="117"/>
      <c r="FB1029" s="117"/>
      <c r="FC1029" s="117"/>
      <c r="FD1029" s="117"/>
      <c r="FE1029" s="117"/>
      <c r="FF1029" s="117"/>
      <c r="FG1029" s="117"/>
      <c r="FH1029" s="117"/>
      <c r="FI1029" s="117"/>
      <c r="FJ1029" s="117"/>
      <c r="FK1029" s="117"/>
      <c r="FL1029" s="117"/>
      <c r="FM1029" s="117"/>
      <c r="FN1029" s="117"/>
      <c r="FO1029" s="117"/>
      <c r="FP1029" s="117"/>
      <c r="FQ1029" s="117"/>
      <c r="FR1029" s="117"/>
      <c r="FS1029" s="117"/>
      <c r="FT1029" s="117"/>
      <c r="FU1029" s="117"/>
      <c r="FV1029" s="117"/>
      <c r="FW1029" s="117"/>
      <c r="FX1029" s="117"/>
      <c r="FY1029" s="117"/>
      <c r="FZ1029" s="117"/>
      <c r="GA1029" s="117"/>
      <c r="GB1029" s="117"/>
      <c r="GC1029" s="117"/>
      <c r="GD1029" s="117"/>
      <c r="GE1029" s="117"/>
      <c r="GF1029" s="117"/>
      <c r="GG1029" s="117"/>
      <c r="GH1029" s="117"/>
      <c r="GI1029" s="117"/>
      <c r="GJ1029" s="117"/>
      <c r="GK1029" s="117"/>
      <c r="GL1029" s="117"/>
      <c r="GM1029" s="117"/>
      <c r="GN1029" s="117"/>
      <c r="GO1029" s="117"/>
      <c r="GP1029" s="117"/>
      <c r="GQ1029" s="117"/>
      <c r="GR1029" s="117"/>
      <c r="GS1029" s="117"/>
      <c r="GT1029" s="117"/>
      <c r="GU1029" s="117"/>
      <c r="GV1029" s="117"/>
      <c r="GW1029" s="117"/>
      <c r="GX1029" s="117"/>
      <c r="GY1029" s="117"/>
      <c r="GZ1029" s="117"/>
      <c r="HA1029" s="117"/>
      <c r="HB1029" s="117"/>
      <c r="HC1029" s="117"/>
      <c r="HD1029" s="117"/>
      <c r="HE1029" s="117"/>
      <c r="HF1029" s="117"/>
      <c r="HG1029" s="117"/>
      <c r="HH1029" s="117"/>
      <c r="HI1029" s="117"/>
      <c r="HJ1029" s="117"/>
      <c r="HK1029" s="117"/>
      <c r="HL1029" s="117"/>
      <c r="HM1029" s="117"/>
      <c r="HN1029" s="117"/>
      <c r="HO1029" s="117"/>
      <c r="HP1029" s="117"/>
      <c r="HQ1029" s="117"/>
      <c r="HR1029" s="117"/>
      <c r="HS1029" s="117"/>
      <c r="HT1029" s="117"/>
      <c r="HU1029" s="117"/>
      <c r="HV1029" s="117"/>
      <c r="HW1029" s="117"/>
      <c r="HX1029" s="117"/>
      <c r="HY1029" s="117"/>
      <c r="HZ1029" s="117"/>
      <c r="IA1029" s="117"/>
      <c r="IB1029" s="117"/>
      <c r="IC1029" s="117"/>
      <c r="ID1029" s="117"/>
      <c r="IE1029" s="117"/>
      <c r="IF1029" s="117"/>
      <c r="IG1029" s="117"/>
      <c r="IH1029" s="117"/>
      <c r="II1029" s="117"/>
      <c r="IJ1029" s="117"/>
      <c r="IK1029" s="117"/>
      <c r="IL1029" s="117"/>
      <c r="IM1029" s="117"/>
      <c r="IN1029" s="117"/>
      <c r="IO1029" s="117"/>
      <c r="IP1029" s="117"/>
      <c r="IQ1029" s="117"/>
      <c r="IR1029" s="117"/>
      <c r="IS1029" s="117"/>
      <c r="IT1029" s="117"/>
      <c r="IU1029" s="117"/>
      <c r="IV1029" s="117"/>
    </row>
    <row r="1030" spans="1:256" s="140" customFormat="1" ht="14.1" customHeight="1" x14ac:dyDescent="0.25">
      <c r="A1030" s="95"/>
      <c r="B1030" s="35"/>
      <c r="C1030" s="35"/>
      <c r="D1030" s="35"/>
      <c r="E1030" s="35"/>
      <c r="F1030" s="35"/>
      <c r="G1030" s="36"/>
      <c r="H1030" s="44"/>
      <c r="I1030" s="45"/>
      <c r="J1030" s="45"/>
      <c r="K1030" s="45"/>
      <c r="L1030" s="117"/>
      <c r="M1030" s="117"/>
      <c r="N1030" s="117"/>
      <c r="O1030" s="117"/>
      <c r="P1030" s="117"/>
      <c r="Q1030" s="117"/>
      <c r="R1030" s="117"/>
      <c r="S1030" s="117"/>
      <c r="T1030" s="117"/>
      <c r="U1030" s="117"/>
      <c r="V1030" s="117"/>
      <c r="W1030" s="117"/>
      <c r="X1030" s="117"/>
      <c r="Y1030" s="117"/>
      <c r="Z1030" s="117"/>
      <c r="AA1030" s="117"/>
      <c r="AB1030" s="117"/>
      <c r="AC1030" s="117"/>
      <c r="AD1030" s="117"/>
      <c r="AE1030" s="117"/>
      <c r="AF1030" s="117"/>
      <c r="AG1030" s="117"/>
      <c r="AH1030" s="117"/>
      <c r="AI1030" s="117"/>
      <c r="AJ1030" s="117"/>
      <c r="AK1030" s="117"/>
      <c r="AL1030" s="117"/>
      <c r="AM1030" s="117"/>
      <c r="AN1030" s="117"/>
      <c r="AO1030" s="117"/>
      <c r="AP1030" s="117"/>
      <c r="AQ1030" s="117"/>
      <c r="AR1030" s="117"/>
      <c r="AS1030" s="117"/>
      <c r="AT1030" s="117"/>
      <c r="AU1030" s="117"/>
      <c r="AV1030" s="117"/>
      <c r="AW1030" s="117"/>
      <c r="AX1030" s="117"/>
      <c r="AY1030" s="117"/>
      <c r="AZ1030" s="117"/>
      <c r="BA1030" s="117"/>
      <c r="BB1030" s="117"/>
      <c r="BC1030" s="117"/>
      <c r="BD1030" s="117"/>
      <c r="BE1030" s="117"/>
      <c r="BF1030" s="117"/>
      <c r="BG1030" s="117"/>
      <c r="BH1030" s="117"/>
      <c r="BI1030" s="117"/>
      <c r="BJ1030" s="117"/>
      <c r="BK1030" s="117"/>
      <c r="BL1030" s="117"/>
      <c r="BM1030" s="117"/>
      <c r="BN1030" s="117"/>
      <c r="BO1030" s="117"/>
      <c r="BP1030" s="117"/>
      <c r="BQ1030" s="117"/>
      <c r="BR1030" s="117"/>
      <c r="BS1030" s="117"/>
      <c r="BT1030" s="117"/>
      <c r="BU1030" s="117"/>
      <c r="BV1030" s="117"/>
      <c r="BW1030" s="117"/>
      <c r="BX1030" s="117"/>
      <c r="BY1030" s="117"/>
      <c r="BZ1030" s="117"/>
      <c r="CA1030" s="117"/>
      <c r="CB1030" s="117"/>
      <c r="CC1030" s="117"/>
      <c r="CD1030" s="117"/>
      <c r="CE1030" s="117"/>
      <c r="CF1030" s="117"/>
      <c r="CG1030" s="117"/>
      <c r="CH1030" s="117"/>
      <c r="CI1030" s="117"/>
      <c r="CJ1030" s="117"/>
      <c r="CK1030" s="117"/>
      <c r="CL1030" s="117"/>
      <c r="CM1030" s="117"/>
      <c r="CN1030" s="117"/>
      <c r="CO1030" s="117"/>
      <c r="CP1030" s="117"/>
      <c r="CQ1030" s="117"/>
      <c r="CR1030" s="117"/>
      <c r="CS1030" s="117"/>
      <c r="CT1030" s="117"/>
      <c r="CU1030" s="117"/>
      <c r="CV1030" s="117"/>
      <c r="CW1030" s="117"/>
      <c r="CX1030" s="117"/>
      <c r="CY1030" s="117"/>
      <c r="CZ1030" s="117"/>
      <c r="DA1030" s="117"/>
      <c r="DB1030" s="117"/>
      <c r="DC1030" s="117"/>
      <c r="DD1030" s="117"/>
      <c r="DE1030" s="117"/>
      <c r="DF1030" s="117"/>
      <c r="DG1030" s="117"/>
      <c r="DH1030" s="117"/>
      <c r="DI1030" s="117"/>
      <c r="DJ1030" s="117"/>
      <c r="DK1030" s="117"/>
      <c r="DL1030" s="117"/>
      <c r="DM1030" s="117"/>
      <c r="DN1030" s="117"/>
      <c r="DO1030" s="117"/>
      <c r="DP1030" s="117"/>
      <c r="DQ1030" s="117"/>
      <c r="DR1030" s="117"/>
      <c r="DS1030" s="117"/>
      <c r="DT1030" s="117"/>
      <c r="DU1030" s="117"/>
      <c r="DV1030" s="117"/>
      <c r="DW1030" s="117"/>
      <c r="DX1030" s="117"/>
      <c r="DY1030" s="117"/>
      <c r="DZ1030" s="117"/>
      <c r="EA1030" s="117"/>
      <c r="EB1030" s="117"/>
      <c r="EC1030" s="117"/>
      <c r="ED1030" s="117"/>
      <c r="EE1030" s="117"/>
      <c r="EF1030" s="117"/>
      <c r="EG1030" s="117"/>
      <c r="EH1030" s="117"/>
      <c r="EI1030" s="117"/>
      <c r="EJ1030" s="117"/>
      <c r="EK1030" s="117"/>
      <c r="EL1030" s="117"/>
      <c r="EM1030" s="117"/>
      <c r="EN1030" s="117"/>
      <c r="EO1030" s="117"/>
      <c r="EP1030" s="117"/>
      <c r="EQ1030" s="117"/>
      <c r="ER1030" s="117"/>
      <c r="ES1030" s="117"/>
      <c r="ET1030" s="117"/>
      <c r="EU1030" s="117"/>
      <c r="EV1030" s="117"/>
      <c r="EW1030" s="117"/>
      <c r="EX1030" s="117"/>
      <c r="EY1030" s="117"/>
      <c r="EZ1030" s="117"/>
      <c r="FA1030" s="117"/>
      <c r="FB1030" s="117"/>
      <c r="FC1030" s="117"/>
      <c r="FD1030" s="117"/>
      <c r="FE1030" s="117"/>
      <c r="FF1030" s="117"/>
      <c r="FG1030" s="117"/>
      <c r="FH1030" s="117"/>
      <c r="FI1030" s="117"/>
      <c r="FJ1030" s="117"/>
      <c r="FK1030" s="117"/>
      <c r="FL1030" s="117"/>
      <c r="FM1030" s="117"/>
      <c r="FN1030" s="117"/>
      <c r="FO1030" s="117"/>
      <c r="FP1030" s="117"/>
      <c r="FQ1030" s="117"/>
      <c r="FR1030" s="117"/>
      <c r="FS1030" s="117"/>
      <c r="FT1030" s="117"/>
      <c r="FU1030" s="117"/>
      <c r="FV1030" s="117"/>
      <c r="FW1030" s="117"/>
      <c r="FX1030" s="117"/>
      <c r="FY1030" s="117"/>
      <c r="FZ1030" s="117"/>
      <c r="GA1030" s="117"/>
      <c r="GB1030" s="117"/>
      <c r="GC1030" s="117"/>
      <c r="GD1030" s="117"/>
      <c r="GE1030" s="117"/>
      <c r="GF1030" s="117"/>
      <c r="GG1030" s="117"/>
      <c r="GH1030" s="117"/>
      <c r="GI1030" s="117"/>
      <c r="GJ1030" s="117"/>
      <c r="GK1030" s="117"/>
      <c r="GL1030" s="117"/>
      <c r="GM1030" s="117"/>
      <c r="GN1030" s="117"/>
      <c r="GO1030" s="117"/>
      <c r="GP1030" s="117"/>
      <c r="GQ1030" s="117"/>
      <c r="GR1030" s="117"/>
      <c r="GS1030" s="117"/>
      <c r="GT1030" s="117"/>
      <c r="GU1030" s="117"/>
      <c r="GV1030" s="117"/>
      <c r="GW1030" s="117"/>
      <c r="GX1030" s="117"/>
      <c r="GY1030" s="117"/>
      <c r="GZ1030" s="117"/>
      <c r="HA1030" s="117"/>
      <c r="HB1030" s="117"/>
      <c r="HC1030" s="117"/>
      <c r="HD1030" s="117"/>
      <c r="HE1030" s="117"/>
      <c r="HF1030" s="117"/>
      <c r="HG1030" s="117"/>
      <c r="HH1030" s="117"/>
      <c r="HI1030" s="117"/>
      <c r="HJ1030" s="117"/>
      <c r="HK1030" s="117"/>
      <c r="HL1030" s="117"/>
      <c r="HM1030" s="117"/>
      <c r="HN1030" s="117"/>
      <c r="HO1030" s="117"/>
      <c r="HP1030" s="117"/>
      <c r="HQ1030" s="117"/>
      <c r="HR1030" s="117"/>
      <c r="HS1030" s="117"/>
      <c r="HT1030" s="117"/>
      <c r="HU1030" s="117"/>
      <c r="HV1030" s="117"/>
      <c r="HW1030" s="117"/>
      <c r="HX1030" s="117"/>
      <c r="HY1030" s="117"/>
      <c r="HZ1030" s="117"/>
      <c r="IA1030" s="117"/>
      <c r="IB1030" s="117"/>
      <c r="IC1030" s="117"/>
      <c r="ID1030" s="117"/>
      <c r="IE1030" s="117"/>
      <c r="IF1030" s="117"/>
      <c r="IG1030" s="117"/>
      <c r="IH1030" s="117"/>
      <c r="II1030" s="117"/>
      <c r="IJ1030" s="117"/>
      <c r="IK1030" s="117"/>
      <c r="IL1030" s="117"/>
      <c r="IM1030" s="117"/>
      <c r="IN1030" s="117"/>
      <c r="IO1030" s="117"/>
      <c r="IP1030" s="117"/>
      <c r="IQ1030" s="117"/>
      <c r="IR1030" s="117"/>
      <c r="IS1030" s="117"/>
      <c r="IT1030" s="117"/>
      <c r="IU1030" s="117"/>
      <c r="IV1030" s="117"/>
    </row>
    <row r="1031" spans="1:256" s="74" customFormat="1" ht="12.75" x14ac:dyDescent="0.2">
      <c r="A1031" s="92"/>
      <c r="B1031" s="118" t="s">
        <v>843</v>
      </c>
      <c r="C1031" s="119"/>
      <c r="D1031" s="120"/>
      <c r="E1031" s="121"/>
      <c r="F1031" s="122"/>
      <c r="I1031" s="123"/>
      <c r="J1031" s="123"/>
      <c r="K1031" s="123"/>
    </row>
    <row r="1032" spans="1:256" s="74" customFormat="1" ht="30" customHeight="1" x14ac:dyDescent="0.2">
      <c r="A1032" s="203" t="s">
        <v>844</v>
      </c>
      <c r="B1032" s="244" t="s">
        <v>883</v>
      </c>
      <c r="C1032" s="244"/>
      <c r="D1032" s="244"/>
      <c r="E1032" s="244"/>
      <c r="F1032" s="244"/>
      <c r="G1032" s="244"/>
      <c r="H1032" s="123"/>
      <c r="I1032" s="123"/>
      <c r="J1032" s="123"/>
    </row>
    <row r="1033" spans="1:256" s="74" customFormat="1" ht="12.75" customHeight="1" x14ac:dyDescent="0.25">
      <c r="A1033" s="204" t="s">
        <v>845</v>
      </c>
      <c r="B1033" s="250" t="s">
        <v>876</v>
      </c>
      <c r="C1033" s="249"/>
      <c r="D1033" s="248"/>
      <c r="E1033" s="248"/>
      <c r="F1033" s="248"/>
      <c r="G1033" s="248"/>
      <c r="H1033" s="123"/>
      <c r="I1033" s="123"/>
      <c r="J1033" s="123"/>
    </row>
    <row r="1034" spans="1:256" s="74" customFormat="1" ht="12.75" customHeight="1" x14ac:dyDescent="0.25">
      <c r="A1034" s="205" t="s">
        <v>846</v>
      </c>
      <c r="B1034" s="250" t="s">
        <v>877</v>
      </c>
      <c r="C1034" s="245"/>
      <c r="D1034" s="248"/>
      <c r="E1034" s="248"/>
      <c r="F1034" s="248"/>
      <c r="G1034" s="248"/>
      <c r="H1034" s="123"/>
      <c r="I1034" s="123"/>
      <c r="J1034" s="123"/>
    </row>
    <row r="1035" spans="1:256" s="74" customFormat="1" ht="15" x14ac:dyDescent="0.25">
      <c r="A1035" s="206" t="s">
        <v>847</v>
      </c>
      <c r="B1035" s="250" t="s">
        <v>884</v>
      </c>
      <c r="C1035" s="245"/>
      <c r="D1035" s="248"/>
      <c r="E1035" s="248"/>
      <c r="F1035" s="248"/>
      <c r="G1035" s="248"/>
      <c r="H1035" s="123"/>
      <c r="I1035" s="123"/>
      <c r="J1035" s="123"/>
    </row>
    <row r="1036" spans="1:256" s="74" customFormat="1" ht="12.75" x14ac:dyDescent="0.2">
      <c r="A1036" s="206" t="s">
        <v>848</v>
      </c>
      <c r="B1036" s="250" t="s">
        <v>885</v>
      </c>
      <c r="C1036" s="246"/>
      <c r="D1036" s="247"/>
      <c r="E1036" s="247"/>
      <c r="F1036" s="247"/>
      <c r="G1036" s="247"/>
      <c r="H1036" s="123"/>
      <c r="I1036" s="123"/>
      <c r="J1036" s="123"/>
    </row>
    <row r="1037" spans="1:256" s="74" customFormat="1" ht="24.75" customHeight="1" x14ac:dyDescent="0.2">
      <c r="A1037" s="203" t="s">
        <v>878</v>
      </c>
      <c r="B1037" s="244" t="s">
        <v>886</v>
      </c>
      <c r="C1037" s="244"/>
      <c r="D1037" s="244"/>
      <c r="E1037" s="244"/>
      <c r="F1037" s="244"/>
      <c r="G1037" s="244"/>
      <c r="H1037" s="123"/>
      <c r="I1037" s="123"/>
      <c r="J1037" s="123"/>
    </row>
    <row r="1038" spans="1:256" s="74" customFormat="1" ht="12.75" x14ac:dyDescent="0.2">
      <c r="A1038" s="92"/>
      <c r="B1038" s="118"/>
      <c r="C1038" s="119"/>
      <c r="D1038" s="120"/>
      <c r="E1038" s="121"/>
      <c r="F1038" s="122"/>
      <c r="I1038" s="123"/>
      <c r="J1038" s="123"/>
      <c r="K1038" s="123"/>
    </row>
    <row r="1039" spans="1:256" s="74" customFormat="1" ht="12.75" x14ac:dyDescent="0.2">
      <c r="A1039" s="92"/>
      <c r="B1039" s="118"/>
      <c r="C1039" s="119"/>
      <c r="D1039" s="120"/>
      <c r="E1039" s="121"/>
      <c r="F1039" s="122"/>
      <c r="I1039" s="123"/>
      <c r="J1039" s="123"/>
      <c r="K1039" s="123"/>
    </row>
    <row r="1040" spans="1:256" s="74" customFormat="1" ht="12.75" x14ac:dyDescent="0.2">
      <c r="A1040" s="92"/>
      <c r="B1040" s="118"/>
      <c r="C1040" s="119"/>
      <c r="D1040" s="120"/>
      <c r="E1040" s="121"/>
      <c r="F1040" s="122"/>
      <c r="I1040" s="123"/>
      <c r="J1040" s="123"/>
      <c r="K1040" s="123"/>
    </row>
    <row r="1041" spans="1:256" s="74" customFormat="1" ht="12.75" x14ac:dyDescent="0.2">
      <c r="A1041" s="92"/>
      <c r="B1041" s="118"/>
      <c r="C1041" s="119"/>
      <c r="D1041" s="120"/>
      <c r="E1041" s="121"/>
      <c r="F1041" s="122"/>
      <c r="I1041" s="123"/>
      <c r="J1041" s="123"/>
      <c r="K1041" s="123"/>
    </row>
    <row r="1042" spans="1:256" s="74" customFormat="1" ht="12.75" x14ac:dyDescent="0.2">
      <c r="A1042" s="92"/>
      <c r="B1042" s="118"/>
      <c r="C1042" s="119"/>
      <c r="D1042" s="120"/>
      <c r="E1042" s="121"/>
      <c r="F1042" s="122"/>
      <c r="I1042" s="123"/>
      <c r="J1042" s="123"/>
      <c r="K1042" s="123"/>
    </row>
    <row r="1043" spans="1:256" s="74" customFormat="1" ht="12.75" x14ac:dyDescent="0.2">
      <c r="A1043" s="92"/>
      <c r="B1043" s="118"/>
      <c r="C1043" s="119"/>
      <c r="D1043" s="120"/>
      <c r="E1043" s="121"/>
      <c r="F1043" s="122"/>
      <c r="I1043" s="123"/>
      <c r="J1043" s="123"/>
      <c r="K1043" s="123"/>
    </row>
    <row r="1044" spans="1:256" s="109" customFormat="1" ht="12.75" x14ac:dyDescent="0.2">
      <c r="A1044" s="126"/>
      <c r="B1044" s="127"/>
      <c r="C1044" s="128"/>
      <c r="D1044" s="129"/>
      <c r="E1044" s="130"/>
      <c r="F1044" s="128"/>
      <c r="G1044" s="131"/>
    </row>
    <row r="1045" spans="1:256" s="109" customFormat="1" ht="12.75" x14ac:dyDescent="0.2">
      <c r="A1045" s="126"/>
      <c r="B1045" s="127"/>
      <c r="C1045" s="128"/>
      <c r="D1045" s="129"/>
      <c r="E1045" s="130"/>
      <c r="F1045" s="128"/>
      <c r="G1045" s="131"/>
    </row>
    <row r="1046" spans="1:256" s="109" customFormat="1" x14ac:dyDescent="0.2">
      <c r="A1046" s="126"/>
      <c r="B1046" s="232" t="s">
        <v>842</v>
      </c>
      <c r="C1046" s="232"/>
      <c r="D1046" s="232"/>
      <c r="E1046" s="232"/>
      <c r="F1046" s="200" t="s">
        <v>28</v>
      </c>
      <c r="G1046" s="36">
        <f>G1029</f>
        <v>0</v>
      </c>
    </row>
    <row r="1047" spans="1:256" s="109" customFormat="1" ht="12.75" x14ac:dyDescent="0.2">
      <c r="A1047" s="126"/>
      <c r="B1047" s="127"/>
      <c r="C1047" s="128"/>
      <c r="D1047" s="129"/>
      <c r="E1047" s="130"/>
      <c r="F1047" s="128"/>
      <c r="G1047" s="131"/>
    </row>
    <row r="1048" spans="1:256" s="109" customFormat="1" ht="12.75" x14ac:dyDescent="0.2">
      <c r="A1048" s="126"/>
      <c r="B1048" s="127"/>
      <c r="C1048" s="128"/>
      <c r="D1048" s="129"/>
      <c r="E1048" s="130"/>
      <c r="F1048" s="128"/>
      <c r="G1048" s="131"/>
    </row>
    <row r="1049" spans="1:256" s="109" customFormat="1" ht="12.75" x14ac:dyDescent="0.2">
      <c r="A1049" s="126"/>
      <c r="B1049" s="127"/>
      <c r="C1049" s="128"/>
      <c r="D1049" s="129"/>
      <c r="E1049" s="130"/>
      <c r="F1049" s="128"/>
      <c r="G1049" s="131"/>
    </row>
    <row r="1050" spans="1:256" s="82" customFormat="1" ht="12.95" customHeight="1" x14ac:dyDescent="0.25">
      <c r="A1050" s="132"/>
      <c r="B1050" s="209"/>
      <c r="C1050" s="210" t="s">
        <v>879</v>
      </c>
      <c r="D1050" s="211"/>
      <c r="E1050" s="211"/>
      <c r="F1050" s="212"/>
      <c r="G1050" s="136"/>
      <c r="H1050" s="137"/>
      <c r="I1050" s="117"/>
      <c r="J1050" s="117"/>
      <c r="K1050" s="117"/>
      <c r="L1050" s="117"/>
      <c r="M1050" s="117"/>
      <c r="N1050" s="117"/>
      <c r="O1050" s="117"/>
      <c r="P1050" s="117"/>
      <c r="Q1050" s="117"/>
      <c r="R1050" s="117"/>
      <c r="S1050" s="117"/>
      <c r="T1050" s="117"/>
      <c r="U1050" s="117"/>
      <c r="V1050" s="117"/>
      <c r="W1050" s="117"/>
      <c r="X1050" s="117"/>
      <c r="Y1050" s="117"/>
      <c r="Z1050" s="117"/>
      <c r="AA1050" s="117"/>
      <c r="AB1050" s="117"/>
      <c r="AC1050" s="117"/>
      <c r="AD1050" s="117"/>
      <c r="AE1050" s="117"/>
      <c r="AF1050" s="117"/>
      <c r="AG1050" s="117"/>
      <c r="AH1050" s="117"/>
      <c r="AI1050" s="117"/>
      <c r="AJ1050" s="117"/>
      <c r="AK1050" s="117"/>
      <c r="AL1050" s="117"/>
      <c r="AM1050" s="117"/>
      <c r="AN1050" s="117"/>
      <c r="AO1050" s="117"/>
      <c r="AP1050" s="117"/>
      <c r="AQ1050" s="117"/>
      <c r="AR1050" s="117"/>
      <c r="AS1050" s="117"/>
      <c r="AT1050" s="117"/>
      <c r="AU1050" s="117"/>
      <c r="AV1050" s="117"/>
      <c r="AW1050" s="117"/>
      <c r="AX1050" s="117"/>
      <c r="AY1050" s="117"/>
      <c r="AZ1050" s="117"/>
      <c r="BA1050" s="117"/>
      <c r="BB1050" s="117"/>
      <c r="BC1050" s="117"/>
      <c r="BD1050" s="117"/>
      <c r="BE1050" s="117"/>
      <c r="BF1050" s="117"/>
      <c r="BG1050" s="117"/>
      <c r="BH1050" s="117"/>
      <c r="BI1050" s="117"/>
      <c r="BJ1050" s="117"/>
      <c r="BK1050" s="117"/>
      <c r="BL1050" s="117"/>
      <c r="BM1050" s="117"/>
      <c r="BN1050" s="117"/>
      <c r="BO1050" s="117"/>
      <c r="BP1050" s="117"/>
      <c r="BQ1050" s="117"/>
      <c r="BR1050" s="117"/>
      <c r="BS1050" s="117"/>
      <c r="BT1050" s="117"/>
      <c r="BU1050" s="117"/>
      <c r="BV1050" s="117"/>
      <c r="BW1050" s="117"/>
      <c r="BX1050" s="117"/>
      <c r="BY1050" s="117"/>
      <c r="BZ1050" s="117"/>
      <c r="CA1050" s="117"/>
      <c r="CB1050" s="117"/>
      <c r="CC1050" s="117"/>
      <c r="CD1050" s="117"/>
      <c r="CE1050" s="117"/>
      <c r="CF1050" s="117"/>
      <c r="CG1050" s="117"/>
      <c r="CH1050" s="117"/>
      <c r="CI1050" s="117"/>
      <c r="CJ1050" s="117"/>
      <c r="CK1050" s="117"/>
      <c r="CL1050" s="117"/>
      <c r="CM1050" s="117"/>
      <c r="CN1050" s="117"/>
      <c r="CO1050" s="117"/>
      <c r="CP1050" s="117"/>
      <c r="CQ1050" s="117"/>
      <c r="CR1050" s="117"/>
      <c r="CS1050" s="117"/>
      <c r="CT1050" s="117"/>
      <c r="CU1050" s="117"/>
      <c r="CV1050" s="117"/>
      <c r="CW1050" s="117"/>
      <c r="CX1050" s="117"/>
      <c r="CY1050" s="117"/>
      <c r="CZ1050" s="117"/>
      <c r="DA1050" s="117"/>
      <c r="DB1050" s="117"/>
      <c r="DC1050" s="117"/>
      <c r="DD1050" s="117"/>
      <c r="DE1050" s="117"/>
      <c r="DF1050" s="117"/>
      <c r="DG1050" s="117"/>
      <c r="DH1050" s="117"/>
      <c r="DI1050" s="117"/>
      <c r="DJ1050" s="117"/>
      <c r="DK1050" s="117"/>
      <c r="DL1050" s="117"/>
      <c r="DM1050" s="117"/>
      <c r="DN1050" s="117"/>
      <c r="DO1050" s="117"/>
      <c r="DP1050" s="117"/>
      <c r="DQ1050" s="117"/>
      <c r="DR1050" s="117"/>
      <c r="DS1050" s="117"/>
      <c r="DT1050" s="117"/>
      <c r="DU1050" s="117"/>
      <c r="DV1050" s="117"/>
      <c r="DW1050" s="117"/>
      <c r="DX1050" s="117"/>
      <c r="DY1050" s="117"/>
      <c r="DZ1050" s="117"/>
      <c r="EA1050" s="117"/>
      <c r="EB1050" s="117"/>
      <c r="EC1050" s="117"/>
      <c r="ED1050" s="117"/>
      <c r="EE1050" s="117"/>
      <c r="EF1050" s="117"/>
      <c r="EG1050" s="117"/>
      <c r="EH1050" s="117"/>
      <c r="EI1050" s="117"/>
      <c r="EJ1050" s="117"/>
      <c r="EK1050" s="117"/>
      <c r="EL1050" s="117"/>
      <c r="EM1050" s="117"/>
      <c r="EN1050" s="117"/>
      <c r="EO1050" s="117"/>
      <c r="EP1050" s="117"/>
      <c r="EQ1050" s="117"/>
      <c r="ER1050" s="117"/>
      <c r="ES1050" s="117"/>
      <c r="ET1050" s="117"/>
      <c r="EU1050" s="117"/>
      <c r="EV1050" s="117"/>
      <c r="EW1050" s="117"/>
      <c r="EX1050" s="117"/>
      <c r="EY1050" s="117"/>
      <c r="EZ1050" s="117"/>
      <c r="FA1050" s="117"/>
      <c r="FB1050" s="117"/>
      <c r="FC1050" s="117"/>
      <c r="FD1050" s="117"/>
      <c r="FE1050" s="117"/>
      <c r="FF1050" s="117"/>
      <c r="FG1050" s="117"/>
      <c r="FH1050" s="117"/>
      <c r="FI1050" s="117"/>
      <c r="FJ1050" s="117"/>
      <c r="FK1050" s="117"/>
      <c r="FL1050" s="117"/>
      <c r="FM1050" s="117"/>
      <c r="FN1050" s="117"/>
      <c r="FO1050" s="117"/>
      <c r="FP1050" s="117"/>
      <c r="FQ1050" s="117"/>
      <c r="FR1050" s="117"/>
      <c r="FS1050" s="117"/>
      <c r="FT1050" s="117"/>
      <c r="FU1050" s="117"/>
      <c r="FV1050" s="117"/>
      <c r="FW1050" s="117"/>
      <c r="FX1050" s="117"/>
      <c r="FY1050" s="117"/>
      <c r="FZ1050" s="117"/>
      <c r="GA1050" s="117"/>
      <c r="GB1050" s="117"/>
      <c r="GC1050" s="117"/>
      <c r="GD1050" s="117"/>
      <c r="GE1050" s="117"/>
      <c r="GF1050" s="117"/>
      <c r="GG1050" s="117"/>
      <c r="GH1050" s="117"/>
      <c r="GI1050" s="117"/>
      <c r="GJ1050" s="117"/>
      <c r="GK1050" s="117"/>
      <c r="GL1050" s="117"/>
      <c r="GM1050" s="117"/>
      <c r="GN1050" s="117"/>
      <c r="GO1050" s="117"/>
      <c r="GP1050" s="117"/>
      <c r="GQ1050" s="117"/>
      <c r="GR1050" s="117"/>
      <c r="GS1050" s="117"/>
      <c r="GT1050" s="117"/>
      <c r="GU1050" s="117"/>
      <c r="GV1050" s="117"/>
      <c r="GW1050" s="117"/>
      <c r="GX1050" s="117"/>
      <c r="GY1050" s="117"/>
      <c r="GZ1050" s="117"/>
      <c r="HA1050" s="117"/>
      <c r="HB1050" s="117"/>
      <c r="HC1050" s="117"/>
      <c r="HD1050" s="117"/>
      <c r="HE1050" s="117"/>
      <c r="HF1050" s="117"/>
      <c r="HG1050" s="117"/>
      <c r="HH1050" s="117"/>
      <c r="HI1050" s="117"/>
      <c r="HJ1050" s="117"/>
      <c r="HK1050" s="117"/>
      <c r="HL1050" s="117"/>
      <c r="HM1050" s="117"/>
      <c r="HN1050" s="117"/>
      <c r="HO1050" s="117"/>
      <c r="HP1050" s="117"/>
      <c r="HQ1050" s="117"/>
      <c r="HR1050" s="117"/>
      <c r="HS1050" s="117"/>
      <c r="HT1050" s="117"/>
      <c r="HU1050" s="117"/>
      <c r="HV1050" s="117"/>
      <c r="HW1050" s="117"/>
      <c r="HX1050" s="117"/>
      <c r="HY1050" s="117"/>
      <c r="HZ1050" s="117"/>
      <c r="IA1050" s="117"/>
      <c r="IB1050" s="117"/>
      <c r="IC1050" s="117"/>
      <c r="ID1050" s="117"/>
      <c r="IE1050" s="117"/>
      <c r="IF1050" s="117"/>
      <c r="IG1050" s="117"/>
      <c r="IH1050" s="117"/>
      <c r="II1050" s="117"/>
      <c r="IJ1050" s="117"/>
      <c r="IK1050" s="117"/>
      <c r="IL1050" s="117"/>
      <c r="IM1050" s="117"/>
      <c r="IN1050" s="117"/>
      <c r="IO1050" s="117"/>
      <c r="IP1050" s="117"/>
      <c r="IQ1050" s="117"/>
      <c r="IR1050" s="117"/>
      <c r="IS1050" s="117"/>
      <c r="IT1050" s="117"/>
      <c r="IU1050" s="117"/>
      <c r="IV1050" s="117"/>
    </row>
    <row r="1051" spans="1:256" s="82" customFormat="1" ht="14.1" customHeight="1" x14ac:dyDescent="0.25">
      <c r="A1051" s="132"/>
      <c r="B1051" s="138"/>
      <c r="C1051" s="134"/>
      <c r="D1051" s="135"/>
      <c r="E1051" s="135"/>
      <c r="F1051" s="134"/>
      <c r="G1051" s="134"/>
      <c r="H1051" s="139"/>
      <c r="I1051" s="117"/>
      <c r="J1051" s="117"/>
      <c r="K1051" s="117"/>
      <c r="L1051" s="117"/>
      <c r="M1051" s="117"/>
      <c r="N1051" s="117"/>
      <c r="O1051" s="117"/>
      <c r="P1051" s="117"/>
      <c r="Q1051" s="117"/>
      <c r="R1051" s="117"/>
      <c r="S1051" s="117"/>
      <c r="T1051" s="117"/>
      <c r="U1051" s="117"/>
      <c r="V1051" s="117"/>
      <c r="W1051" s="117"/>
      <c r="X1051" s="117"/>
      <c r="Y1051" s="117"/>
      <c r="Z1051" s="117"/>
      <c r="AA1051" s="117"/>
      <c r="AB1051" s="117"/>
      <c r="AC1051" s="117"/>
      <c r="AD1051" s="117"/>
      <c r="AE1051" s="117"/>
      <c r="AF1051" s="117"/>
      <c r="AG1051" s="117"/>
      <c r="AH1051" s="117"/>
      <c r="AI1051" s="117"/>
      <c r="AJ1051" s="117"/>
      <c r="AK1051" s="117"/>
      <c r="AL1051" s="117"/>
      <c r="AM1051" s="117"/>
      <c r="AN1051" s="117"/>
      <c r="AO1051" s="117"/>
      <c r="AP1051" s="117"/>
      <c r="AQ1051" s="117"/>
      <c r="AR1051" s="117"/>
      <c r="AS1051" s="117"/>
      <c r="AT1051" s="117"/>
      <c r="AU1051" s="117"/>
      <c r="AV1051" s="117"/>
      <c r="AW1051" s="117"/>
      <c r="AX1051" s="117"/>
      <c r="AY1051" s="117"/>
      <c r="AZ1051" s="117"/>
      <c r="BA1051" s="117"/>
      <c r="BB1051" s="117"/>
      <c r="BC1051" s="117"/>
      <c r="BD1051" s="117"/>
      <c r="BE1051" s="117"/>
      <c r="BF1051" s="117"/>
      <c r="BG1051" s="117"/>
      <c r="BH1051" s="117"/>
      <c r="BI1051" s="117"/>
      <c r="BJ1051" s="117"/>
      <c r="BK1051" s="117"/>
      <c r="BL1051" s="117"/>
      <c r="BM1051" s="117"/>
      <c r="BN1051" s="117"/>
      <c r="BO1051" s="117"/>
      <c r="BP1051" s="117"/>
      <c r="BQ1051" s="117"/>
      <c r="BR1051" s="117"/>
      <c r="BS1051" s="117"/>
      <c r="BT1051" s="117"/>
      <c r="BU1051" s="117"/>
      <c r="BV1051" s="117"/>
      <c r="BW1051" s="117"/>
      <c r="BX1051" s="117"/>
      <c r="BY1051" s="117"/>
      <c r="BZ1051" s="117"/>
      <c r="CA1051" s="117"/>
      <c r="CB1051" s="117"/>
      <c r="CC1051" s="117"/>
      <c r="CD1051" s="117"/>
      <c r="CE1051" s="117"/>
      <c r="CF1051" s="117"/>
      <c r="CG1051" s="117"/>
      <c r="CH1051" s="117"/>
      <c r="CI1051" s="117"/>
      <c r="CJ1051" s="117"/>
      <c r="CK1051" s="117"/>
      <c r="CL1051" s="117"/>
      <c r="CM1051" s="117"/>
      <c r="CN1051" s="117"/>
      <c r="CO1051" s="117"/>
      <c r="CP1051" s="117"/>
      <c r="CQ1051" s="117"/>
      <c r="CR1051" s="117"/>
      <c r="CS1051" s="117"/>
      <c r="CT1051" s="117"/>
      <c r="CU1051" s="117"/>
      <c r="CV1051" s="117"/>
      <c r="CW1051" s="117"/>
      <c r="CX1051" s="117"/>
      <c r="CY1051" s="117"/>
      <c r="CZ1051" s="117"/>
      <c r="DA1051" s="117"/>
      <c r="DB1051" s="117"/>
      <c r="DC1051" s="117"/>
      <c r="DD1051" s="117"/>
      <c r="DE1051" s="117"/>
      <c r="DF1051" s="117"/>
      <c r="DG1051" s="117"/>
      <c r="DH1051" s="117"/>
      <c r="DI1051" s="117"/>
      <c r="DJ1051" s="117"/>
      <c r="DK1051" s="117"/>
      <c r="DL1051" s="117"/>
      <c r="DM1051" s="117"/>
      <c r="DN1051" s="117"/>
      <c r="DO1051" s="117"/>
      <c r="DP1051" s="117"/>
      <c r="DQ1051" s="117"/>
      <c r="DR1051" s="117"/>
      <c r="DS1051" s="117"/>
      <c r="DT1051" s="117"/>
      <c r="DU1051" s="117"/>
      <c r="DV1051" s="117"/>
      <c r="DW1051" s="117"/>
      <c r="DX1051" s="117"/>
      <c r="DY1051" s="117"/>
      <c r="DZ1051" s="117"/>
      <c r="EA1051" s="117"/>
      <c r="EB1051" s="117"/>
      <c r="EC1051" s="117"/>
      <c r="ED1051" s="117"/>
      <c r="EE1051" s="117"/>
      <c r="EF1051" s="117"/>
      <c r="EG1051" s="117"/>
      <c r="EH1051" s="117"/>
      <c r="EI1051" s="117"/>
      <c r="EJ1051" s="117"/>
      <c r="EK1051" s="117"/>
      <c r="EL1051" s="117"/>
      <c r="EM1051" s="117"/>
      <c r="EN1051" s="117"/>
      <c r="EO1051" s="117"/>
      <c r="EP1051" s="117"/>
      <c r="EQ1051" s="117"/>
      <c r="ER1051" s="117"/>
      <c r="ES1051" s="117"/>
      <c r="ET1051" s="117"/>
      <c r="EU1051" s="117"/>
      <c r="EV1051" s="117"/>
      <c r="EW1051" s="117"/>
      <c r="EX1051" s="117"/>
      <c r="EY1051" s="117"/>
      <c r="EZ1051" s="117"/>
      <c r="FA1051" s="117"/>
      <c r="FB1051" s="117"/>
      <c r="FC1051" s="117"/>
      <c r="FD1051" s="117"/>
      <c r="FE1051" s="117"/>
      <c r="FF1051" s="117"/>
      <c r="FG1051" s="117"/>
      <c r="FH1051" s="117"/>
      <c r="FI1051" s="117"/>
      <c r="FJ1051" s="117"/>
      <c r="FK1051" s="117"/>
      <c r="FL1051" s="117"/>
      <c r="FM1051" s="117"/>
      <c r="FN1051" s="117"/>
      <c r="FO1051" s="117"/>
      <c r="FP1051" s="117"/>
      <c r="FQ1051" s="117"/>
      <c r="FR1051" s="117"/>
      <c r="FS1051" s="117"/>
      <c r="FT1051" s="117"/>
      <c r="FU1051" s="117"/>
      <c r="FV1051" s="117"/>
      <c r="FW1051" s="117"/>
      <c r="FX1051" s="117"/>
      <c r="FY1051" s="117"/>
      <c r="FZ1051" s="117"/>
      <c r="GA1051" s="117"/>
      <c r="GB1051" s="117"/>
      <c r="GC1051" s="117"/>
      <c r="GD1051" s="117"/>
      <c r="GE1051" s="117"/>
      <c r="GF1051" s="117"/>
      <c r="GG1051" s="117"/>
      <c r="GH1051" s="117"/>
      <c r="GI1051" s="117"/>
      <c r="GJ1051" s="117"/>
      <c r="GK1051" s="117"/>
      <c r="GL1051" s="117"/>
      <c r="GM1051" s="117"/>
      <c r="GN1051" s="117"/>
      <c r="GO1051" s="117"/>
      <c r="GP1051" s="117"/>
      <c r="GQ1051" s="117"/>
      <c r="GR1051" s="117"/>
      <c r="GS1051" s="117"/>
      <c r="GT1051" s="117"/>
      <c r="GU1051" s="117"/>
      <c r="GV1051" s="117"/>
      <c r="GW1051" s="117"/>
      <c r="GX1051" s="117"/>
      <c r="GY1051" s="117"/>
      <c r="GZ1051" s="117"/>
      <c r="HA1051" s="117"/>
      <c r="HB1051" s="117"/>
      <c r="HC1051" s="117"/>
      <c r="HD1051" s="117"/>
      <c r="HE1051" s="117"/>
      <c r="HF1051" s="117"/>
      <c r="HG1051" s="117"/>
      <c r="HH1051" s="117"/>
      <c r="HI1051" s="117"/>
      <c r="HJ1051" s="117"/>
      <c r="HK1051" s="117"/>
      <c r="HL1051" s="117"/>
      <c r="HM1051" s="117"/>
      <c r="HN1051" s="117"/>
      <c r="HO1051" s="117"/>
      <c r="HP1051" s="117"/>
      <c r="HQ1051" s="117"/>
      <c r="HR1051" s="117"/>
      <c r="HS1051" s="117"/>
      <c r="HT1051" s="117"/>
      <c r="HU1051" s="117"/>
      <c r="HV1051" s="117"/>
      <c r="HW1051" s="117"/>
      <c r="HX1051" s="117"/>
      <c r="HY1051" s="117"/>
      <c r="HZ1051" s="117"/>
      <c r="IA1051" s="117"/>
      <c r="IB1051" s="117"/>
      <c r="IC1051" s="117"/>
      <c r="ID1051" s="117"/>
      <c r="IE1051" s="117"/>
      <c r="IF1051" s="117"/>
      <c r="IG1051" s="117"/>
      <c r="IH1051" s="117"/>
      <c r="II1051" s="117"/>
      <c r="IJ1051" s="117"/>
      <c r="IK1051" s="117"/>
      <c r="IL1051" s="117"/>
      <c r="IM1051" s="117"/>
      <c r="IN1051" s="117"/>
      <c r="IO1051" s="117"/>
      <c r="IP1051" s="117"/>
      <c r="IQ1051" s="117"/>
      <c r="IR1051" s="117"/>
      <c r="IS1051" s="117"/>
      <c r="IT1051" s="117"/>
      <c r="IU1051" s="117"/>
      <c r="IV1051" s="117"/>
    </row>
    <row r="1052" spans="1:256" s="82" customFormat="1" ht="14.1" customHeight="1" x14ac:dyDescent="0.25">
      <c r="A1052" s="132"/>
      <c r="B1052" s="138"/>
      <c r="C1052" s="134"/>
      <c r="D1052" s="135"/>
      <c r="E1052" s="135"/>
      <c r="F1052" s="134"/>
      <c r="G1052" s="134"/>
      <c r="H1052" s="139"/>
      <c r="I1052" s="117"/>
      <c r="J1052" s="117"/>
      <c r="K1052" s="117"/>
      <c r="L1052" s="117"/>
      <c r="M1052" s="117"/>
      <c r="N1052" s="117"/>
      <c r="O1052" s="117"/>
      <c r="P1052" s="117"/>
      <c r="Q1052" s="117"/>
      <c r="R1052" s="117"/>
      <c r="S1052" s="117"/>
      <c r="T1052" s="117"/>
      <c r="U1052" s="117"/>
      <c r="V1052" s="117"/>
      <c r="W1052" s="117"/>
      <c r="X1052" s="117"/>
      <c r="Y1052" s="117"/>
      <c r="Z1052" s="117"/>
      <c r="AA1052" s="117"/>
      <c r="AB1052" s="117"/>
      <c r="AC1052" s="117"/>
      <c r="AD1052" s="117"/>
      <c r="AE1052" s="117"/>
      <c r="AF1052" s="117"/>
      <c r="AG1052" s="117"/>
      <c r="AH1052" s="117"/>
      <c r="AI1052" s="117"/>
      <c r="AJ1052" s="117"/>
      <c r="AK1052" s="117"/>
      <c r="AL1052" s="117"/>
      <c r="AM1052" s="117"/>
      <c r="AN1052" s="117"/>
      <c r="AO1052" s="117"/>
      <c r="AP1052" s="117"/>
      <c r="AQ1052" s="117"/>
      <c r="AR1052" s="117"/>
      <c r="AS1052" s="117"/>
      <c r="AT1052" s="117"/>
      <c r="AU1052" s="117"/>
      <c r="AV1052" s="117"/>
      <c r="AW1052" s="117"/>
      <c r="AX1052" s="117"/>
      <c r="AY1052" s="117"/>
      <c r="AZ1052" s="117"/>
      <c r="BA1052" s="117"/>
      <c r="BB1052" s="117"/>
      <c r="BC1052" s="117"/>
      <c r="BD1052" s="117"/>
      <c r="BE1052" s="117"/>
      <c r="BF1052" s="117"/>
      <c r="BG1052" s="117"/>
      <c r="BH1052" s="117"/>
      <c r="BI1052" s="117"/>
      <c r="BJ1052" s="117"/>
      <c r="BK1052" s="117"/>
      <c r="BL1052" s="117"/>
      <c r="BM1052" s="117"/>
      <c r="BN1052" s="117"/>
      <c r="BO1052" s="117"/>
      <c r="BP1052" s="117"/>
      <c r="BQ1052" s="117"/>
      <c r="BR1052" s="117"/>
      <c r="BS1052" s="117"/>
      <c r="BT1052" s="117"/>
      <c r="BU1052" s="117"/>
      <c r="BV1052" s="117"/>
      <c r="BW1052" s="117"/>
      <c r="BX1052" s="117"/>
      <c r="BY1052" s="117"/>
      <c r="BZ1052" s="117"/>
      <c r="CA1052" s="117"/>
      <c r="CB1052" s="117"/>
      <c r="CC1052" s="117"/>
      <c r="CD1052" s="117"/>
      <c r="CE1052" s="117"/>
      <c r="CF1052" s="117"/>
      <c r="CG1052" s="117"/>
      <c r="CH1052" s="117"/>
      <c r="CI1052" s="117"/>
      <c r="CJ1052" s="117"/>
      <c r="CK1052" s="117"/>
      <c r="CL1052" s="117"/>
      <c r="CM1052" s="117"/>
      <c r="CN1052" s="117"/>
      <c r="CO1052" s="117"/>
      <c r="CP1052" s="117"/>
      <c r="CQ1052" s="117"/>
      <c r="CR1052" s="117"/>
      <c r="CS1052" s="117"/>
      <c r="CT1052" s="117"/>
      <c r="CU1052" s="117"/>
      <c r="CV1052" s="117"/>
      <c r="CW1052" s="117"/>
      <c r="CX1052" s="117"/>
      <c r="CY1052" s="117"/>
      <c r="CZ1052" s="117"/>
      <c r="DA1052" s="117"/>
      <c r="DB1052" s="117"/>
      <c r="DC1052" s="117"/>
      <c r="DD1052" s="117"/>
      <c r="DE1052" s="117"/>
      <c r="DF1052" s="117"/>
      <c r="DG1052" s="117"/>
      <c r="DH1052" s="117"/>
      <c r="DI1052" s="117"/>
      <c r="DJ1052" s="117"/>
      <c r="DK1052" s="117"/>
      <c r="DL1052" s="117"/>
      <c r="DM1052" s="117"/>
      <c r="DN1052" s="117"/>
      <c r="DO1052" s="117"/>
      <c r="DP1052" s="117"/>
      <c r="DQ1052" s="117"/>
      <c r="DR1052" s="117"/>
      <c r="DS1052" s="117"/>
      <c r="DT1052" s="117"/>
      <c r="DU1052" s="117"/>
      <c r="DV1052" s="117"/>
      <c r="DW1052" s="117"/>
      <c r="DX1052" s="117"/>
      <c r="DY1052" s="117"/>
      <c r="DZ1052" s="117"/>
      <c r="EA1052" s="117"/>
      <c r="EB1052" s="117"/>
      <c r="EC1052" s="117"/>
      <c r="ED1052" s="117"/>
      <c r="EE1052" s="117"/>
      <c r="EF1052" s="117"/>
      <c r="EG1052" s="117"/>
      <c r="EH1052" s="117"/>
      <c r="EI1052" s="117"/>
      <c r="EJ1052" s="117"/>
      <c r="EK1052" s="117"/>
      <c r="EL1052" s="117"/>
      <c r="EM1052" s="117"/>
      <c r="EN1052" s="117"/>
      <c r="EO1052" s="117"/>
      <c r="EP1052" s="117"/>
      <c r="EQ1052" s="117"/>
      <c r="ER1052" s="117"/>
      <c r="ES1052" s="117"/>
      <c r="ET1052" s="117"/>
      <c r="EU1052" s="117"/>
      <c r="EV1052" s="117"/>
      <c r="EW1052" s="117"/>
      <c r="EX1052" s="117"/>
      <c r="EY1052" s="117"/>
      <c r="EZ1052" s="117"/>
      <c r="FA1052" s="117"/>
      <c r="FB1052" s="117"/>
      <c r="FC1052" s="117"/>
      <c r="FD1052" s="117"/>
      <c r="FE1052" s="117"/>
      <c r="FF1052" s="117"/>
      <c r="FG1052" s="117"/>
      <c r="FH1052" s="117"/>
      <c r="FI1052" s="117"/>
      <c r="FJ1052" s="117"/>
      <c r="FK1052" s="117"/>
      <c r="FL1052" s="117"/>
      <c r="FM1052" s="117"/>
      <c r="FN1052" s="117"/>
      <c r="FO1052" s="117"/>
      <c r="FP1052" s="117"/>
      <c r="FQ1052" s="117"/>
      <c r="FR1052" s="117"/>
      <c r="FS1052" s="117"/>
      <c r="FT1052" s="117"/>
      <c r="FU1052" s="117"/>
      <c r="FV1052" s="117"/>
      <c r="FW1052" s="117"/>
      <c r="FX1052" s="117"/>
      <c r="FY1052" s="117"/>
      <c r="FZ1052" s="117"/>
      <c r="GA1052" s="117"/>
      <c r="GB1052" s="117"/>
      <c r="GC1052" s="117"/>
      <c r="GD1052" s="117"/>
      <c r="GE1052" s="117"/>
      <c r="GF1052" s="117"/>
      <c r="GG1052" s="117"/>
      <c r="GH1052" s="117"/>
      <c r="GI1052" s="117"/>
      <c r="GJ1052" s="117"/>
      <c r="GK1052" s="117"/>
      <c r="GL1052" s="117"/>
      <c r="GM1052" s="117"/>
      <c r="GN1052" s="117"/>
      <c r="GO1052" s="117"/>
      <c r="GP1052" s="117"/>
      <c r="GQ1052" s="117"/>
      <c r="GR1052" s="117"/>
      <c r="GS1052" s="117"/>
      <c r="GT1052" s="117"/>
      <c r="GU1052" s="117"/>
      <c r="GV1052" s="117"/>
      <c r="GW1052" s="117"/>
      <c r="GX1052" s="117"/>
      <c r="GY1052" s="117"/>
      <c r="GZ1052" s="117"/>
      <c r="HA1052" s="117"/>
      <c r="HB1052" s="117"/>
      <c r="HC1052" s="117"/>
      <c r="HD1052" s="117"/>
      <c r="HE1052" s="117"/>
      <c r="HF1052" s="117"/>
      <c r="HG1052" s="117"/>
      <c r="HH1052" s="117"/>
      <c r="HI1052" s="117"/>
      <c r="HJ1052" s="117"/>
      <c r="HK1052" s="117"/>
      <c r="HL1052" s="117"/>
      <c r="HM1052" s="117"/>
      <c r="HN1052" s="117"/>
      <c r="HO1052" s="117"/>
      <c r="HP1052" s="117"/>
      <c r="HQ1052" s="117"/>
      <c r="HR1052" s="117"/>
      <c r="HS1052" s="117"/>
      <c r="HT1052" s="117"/>
      <c r="HU1052" s="117"/>
      <c r="HV1052" s="117"/>
      <c r="HW1052" s="117"/>
      <c r="HX1052" s="117"/>
      <c r="HY1052" s="117"/>
      <c r="HZ1052" s="117"/>
      <c r="IA1052" s="117"/>
      <c r="IB1052" s="117"/>
      <c r="IC1052" s="117"/>
      <c r="ID1052" s="117"/>
      <c r="IE1052" s="117"/>
      <c r="IF1052" s="117"/>
      <c r="IG1052" s="117"/>
      <c r="IH1052" s="117"/>
      <c r="II1052" s="117"/>
      <c r="IJ1052" s="117"/>
      <c r="IK1052" s="117"/>
      <c r="IL1052" s="117"/>
      <c r="IM1052" s="117"/>
      <c r="IN1052" s="117"/>
      <c r="IO1052" s="117"/>
      <c r="IP1052" s="117"/>
      <c r="IQ1052" s="117"/>
      <c r="IR1052" s="117"/>
      <c r="IS1052" s="117"/>
      <c r="IT1052" s="117"/>
      <c r="IU1052" s="117"/>
      <c r="IV1052" s="117"/>
    </row>
    <row r="1053" spans="1:256" s="140" customFormat="1" ht="14.1" customHeight="1" x14ac:dyDescent="0.25">
      <c r="A1053" s="145"/>
      <c r="B1053" s="145"/>
      <c r="C1053" s="145"/>
      <c r="D1053" s="135"/>
      <c r="E1053" s="207"/>
      <c r="F1053" s="207"/>
      <c r="G1053" s="207"/>
      <c r="H1053" s="139"/>
      <c r="I1053" s="117"/>
      <c r="J1053" s="117"/>
      <c r="K1053" s="117"/>
      <c r="L1053" s="117"/>
      <c r="M1053" s="117"/>
      <c r="N1053" s="117"/>
      <c r="O1053" s="117"/>
      <c r="P1053" s="117"/>
      <c r="Q1053" s="117"/>
      <c r="R1053" s="117"/>
      <c r="S1053" s="117"/>
      <c r="T1053" s="117"/>
      <c r="U1053" s="117"/>
      <c r="V1053" s="117"/>
      <c r="W1053" s="117"/>
      <c r="X1053" s="117"/>
      <c r="Y1053" s="117"/>
      <c r="Z1053" s="117"/>
      <c r="AA1053" s="117"/>
      <c r="AB1053" s="117"/>
      <c r="AC1053" s="117"/>
      <c r="AD1053" s="117"/>
      <c r="AE1053" s="117"/>
      <c r="AF1053" s="117"/>
      <c r="AG1053" s="117"/>
      <c r="AH1053" s="117"/>
      <c r="AI1053" s="117"/>
      <c r="AJ1053" s="117"/>
      <c r="AK1053" s="117"/>
      <c r="AL1053" s="117"/>
      <c r="AM1053" s="117"/>
      <c r="AN1053" s="117"/>
      <c r="AO1053" s="117"/>
      <c r="AP1053" s="117"/>
      <c r="AQ1053" s="117"/>
      <c r="AR1053" s="117"/>
      <c r="AS1053" s="117"/>
      <c r="AT1053" s="117"/>
      <c r="AU1053" s="117"/>
      <c r="AV1053" s="117"/>
      <c r="AW1053" s="117"/>
      <c r="AX1053" s="117"/>
      <c r="AY1053" s="117"/>
      <c r="AZ1053" s="117"/>
      <c r="BA1053" s="117"/>
      <c r="BB1053" s="117"/>
      <c r="BC1053" s="117"/>
      <c r="BD1053" s="117"/>
      <c r="BE1053" s="117"/>
      <c r="BF1053" s="117"/>
      <c r="BG1053" s="117"/>
      <c r="BH1053" s="117"/>
      <c r="BI1053" s="117"/>
      <c r="BJ1053" s="117"/>
      <c r="BK1053" s="117"/>
      <c r="BL1053" s="117"/>
      <c r="BM1053" s="117"/>
      <c r="BN1053" s="117"/>
      <c r="BO1053" s="117"/>
      <c r="BP1053" s="117"/>
      <c r="BQ1053" s="117"/>
      <c r="BR1053" s="117"/>
      <c r="BS1053" s="117"/>
      <c r="BT1053" s="117"/>
      <c r="BU1053" s="117"/>
      <c r="BV1053" s="117"/>
      <c r="BW1053" s="117"/>
      <c r="BX1053" s="117"/>
      <c r="BY1053" s="117"/>
      <c r="BZ1053" s="117"/>
      <c r="CA1053" s="117"/>
      <c r="CB1053" s="117"/>
      <c r="CC1053" s="117"/>
      <c r="CD1053" s="117"/>
      <c r="CE1053" s="117"/>
      <c r="CF1053" s="117"/>
      <c r="CG1053" s="117"/>
      <c r="CH1053" s="117"/>
      <c r="CI1053" s="117"/>
      <c r="CJ1053" s="117"/>
      <c r="CK1053" s="117"/>
      <c r="CL1053" s="117"/>
      <c r="CM1053" s="117"/>
      <c r="CN1053" s="117"/>
      <c r="CO1053" s="117"/>
      <c r="CP1053" s="117"/>
      <c r="CQ1053" s="117"/>
      <c r="CR1053" s="117"/>
      <c r="CS1053" s="117"/>
      <c r="CT1053" s="117"/>
      <c r="CU1053" s="117"/>
      <c r="CV1053" s="117"/>
      <c r="CW1053" s="117"/>
      <c r="CX1053" s="117"/>
      <c r="CY1053" s="117"/>
      <c r="CZ1053" s="117"/>
      <c r="DA1053" s="117"/>
      <c r="DB1053" s="117"/>
      <c r="DC1053" s="117"/>
      <c r="DD1053" s="117"/>
      <c r="DE1053" s="117"/>
      <c r="DF1053" s="117"/>
      <c r="DG1053" s="117"/>
      <c r="DH1053" s="117"/>
      <c r="DI1053" s="117"/>
      <c r="DJ1053" s="117"/>
      <c r="DK1053" s="117"/>
      <c r="DL1053" s="117"/>
      <c r="DM1053" s="117"/>
      <c r="DN1053" s="117"/>
      <c r="DO1053" s="117"/>
      <c r="DP1053" s="117"/>
      <c r="DQ1053" s="117"/>
      <c r="DR1053" s="117"/>
      <c r="DS1053" s="117"/>
      <c r="DT1053" s="117"/>
      <c r="DU1053" s="117"/>
      <c r="DV1053" s="117"/>
      <c r="DW1053" s="117"/>
      <c r="DX1053" s="117"/>
      <c r="DY1053" s="117"/>
      <c r="DZ1053" s="117"/>
      <c r="EA1053" s="117"/>
      <c r="EB1053" s="117"/>
      <c r="EC1053" s="117"/>
      <c r="ED1053" s="117"/>
      <c r="EE1053" s="117"/>
      <c r="EF1053" s="117"/>
      <c r="EG1053" s="117"/>
      <c r="EH1053" s="117"/>
      <c r="EI1053" s="117"/>
      <c r="EJ1053" s="117"/>
      <c r="EK1053" s="117"/>
      <c r="EL1053" s="117"/>
      <c r="EM1053" s="117"/>
      <c r="EN1053" s="117"/>
      <c r="EO1053" s="117"/>
      <c r="EP1053" s="117"/>
      <c r="EQ1053" s="117"/>
      <c r="ER1053" s="117"/>
      <c r="ES1053" s="117"/>
      <c r="ET1053" s="117"/>
      <c r="EU1053" s="117"/>
      <c r="EV1053" s="117"/>
      <c r="EW1053" s="117"/>
      <c r="EX1053" s="117"/>
      <c r="EY1053" s="117"/>
      <c r="EZ1053" s="117"/>
      <c r="FA1053" s="117"/>
      <c r="FB1053" s="117"/>
      <c r="FC1053" s="117"/>
      <c r="FD1053" s="117"/>
      <c r="FE1053" s="117"/>
      <c r="FF1053" s="117"/>
      <c r="FG1053" s="117"/>
      <c r="FH1053" s="117"/>
      <c r="FI1053" s="117"/>
      <c r="FJ1053" s="117"/>
      <c r="FK1053" s="117"/>
      <c r="FL1053" s="117"/>
      <c r="FM1053" s="117"/>
      <c r="FN1053" s="117"/>
      <c r="FO1053" s="117"/>
      <c r="FP1053" s="117"/>
      <c r="FQ1053" s="117"/>
      <c r="FR1053" s="117"/>
      <c r="FS1053" s="117"/>
      <c r="FT1053" s="117"/>
      <c r="FU1053" s="117"/>
      <c r="FV1053" s="117"/>
      <c r="FW1053" s="117"/>
      <c r="FX1053" s="117"/>
      <c r="FY1053" s="117"/>
      <c r="FZ1053" s="117"/>
      <c r="GA1053" s="117"/>
      <c r="GB1053" s="117"/>
      <c r="GC1053" s="117"/>
      <c r="GD1053" s="117"/>
      <c r="GE1053" s="117"/>
      <c r="GF1053" s="117"/>
      <c r="GG1053" s="117"/>
      <c r="GH1053" s="117"/>
      <c r="GI1053" s="117"/>
      <c r="GJ1053" s="117"/>
      <c r="GK1053" s="117"/>
      <c r="GL1053" s="117"/>
      <c r="GM1053" s="117"/>
      <c r="GN1053" s="117"/>
      <c r="GO1053" s="117"/>
      <c r="GP1053" s="117"/>
      <c r="GQ1053" s="117"/>
      <c r="GR1053" s="117"/>
      <c r="GS1053" s="117"/>
      <c r="GT1053" s="117"/>
      <c r="GU1053" s="117"/>
      <c r="GV1053" s="117"/>
      <c r="GW1053" s="117"/>
      <c r="GX1053" s="117"/>
      <c r="GY1053" s="117"/>
      <c r="GZ1053" s="117"/>
      <c r="HA1053" s="117"/>
      <c r="HB1053" s="117"/>
      <c r="HC1053" s="117"/>
      <c r="HD1053" s="117"/>
      <c r="HE1053" s="117"/>
      <c r="HF1053" s="117"/>
      <c r="HG1053" s="117"/>
      <c r="HH1053" s="117"/>
      <c r="HI1053" s="117"/>
      <c r="HJ1053" s="117"/>
      <c r="HK1053" s="117"/>
      <c r="HL1053" s="117"/>
      <c r="HM1053" s="117"/>
      <c r="HN1053" s="117"/>
      <c r="HO1053" s="117"/>
      <c r="HP1053" s="117"/>
      <c r="HQ1053" s="117"/>
      <c r="HR1053" s="117"/>
      <c r="HS1053" s="117"/>
      <c r="HT1053" s="117"/>
      <c r="HU1053" s="117"/>
      <c r="HV1053" s="117"/>
      <c r="HW1053" s="117"/>
      <c r="HX1053" s="117"/>
      <c r="HY1053" s="117"/>
      <c r="HZ1053" s="117"/>
      <c r="IA1053" s="117"/>
      <c r="IB1053" s="117"/>
      <c r="IC1053" s="117"/>
      <c r="ID1053" s="117"/>
      <c r="IE1053" s="117"/>
      <c r="IF1053" s="117"/>
      <c r="IG1053" s="117"/>
      <c r="IH1053" s="117"/>
      <c r="II1053" s="117"/>
      <c r="IJ1053" s="117"/>
      <c r="IK1053" s="117"/>
      <c r="IL1053" s="117"/>
      <c r="IM1053" s="117"/>
      <c r="IN1053" s="117"/>
      <c r="IO1053" s="117"/>
      <c r="IP1053" s="117"/>
      <c r="IQ1053" s="117"/>
      <c r="IR1053" s="117"/>
      <c r="IS1053" s="117"/>
      <c r="IT1053" s="117"/>
      <c r="IU1053" s="117"/>
      <c r="IV1053" s="117"/>
    </row>
    <row r="1054" spans="1:256" s="140" customFormat="1" ht="14.1" customHeight="1" x14ac:dyDescent="0.25">
      <c r="A1054" s="145"/>
      <c r="B1054" s="145"/>
      <c r="C1054" s="201" t="s">
        <v>880</v>
      </c>
      <c r="D1054" s="135"/>
      <c r="E1054" s="208"/>
      <c r="F1054" s="208"/>
      <c r="G1054" s="208"/>
      <c r="H1054" s="139"/>
      <c r="I1054" s="117"/>
      <c r="J1054" s="117"/>
      <c r="K1054" s="117"/>
      <c r="L1054" s="117"/>
      <c r="M1054" s="117"/>
      <c r="N1054" s="117"/>
      <c r="O1054" s="117"/>
      <c r="P1054" s="117"/>
      <c r="Q1054" s="117"/>
      <c r="R1054" s="117"/>
      <c r="S1054" s="117"/>
      <c r="T1054" s="117"/>
      <c r="U1054" s="117"/>
      <c r="V1054" s="117"/>
      <c r="W1054" s="117"/>
      <c r="X1054" s="117"/>
      <c r="Y1054" s="117"/>
      <c r="Z1054" s="117"/>
      <c r="AA1054" s="117"/>
      <c r="AB1054" s="117"/>
      <c r="AC1054" s="117"/>
      <c r="AD1054" s="117"/>
      <c r="AE1054" s="117"/>
      <c r="AF1054" s="117"/>
      <c r="AG1054" s="117"/>
      <c r="AH1054" s="117"/>
      <c r="AI1054" s="117"/>
      <c r="AJ1054" s="117"/>
      <c r="AK1054" s="117"/>
      <c r="AL1054" s="117"/>
      <c r="AM1054" s="117"/>
      <c r="AN1054" s="117"/>
      <c r="AO1054" s="117"/>
      <c r="AP1054" s="117"/>
      <c r="AQ1054" s="117"/>
      <c r="AR1054" s="117"/>
      <c r="AS1054" s="117"/>
      <c r="AT1054" s="117"/>
      <c r="AU1054" s="117"/>
      <c r="AV1054" s="117"/>
      <c r="AW1054" s="117"/>
      <c r="AX1054" s="117"/>
      <c r="AY1054" s="117"/>
      <c r="AZ1054" s="117"/>
      <c r="BA1054" s="117"/>
      <c r="BB1054" s="117"/>
      <c r="BC1054" s="117"/>
      <c r="BD1054" s="117"/>
      <c r="BE1054" s="117"/>
      <c r="BF1054" s="117"/>
      <c r="BG1054" s="117"/>
      <c r="BH1054" s="117"/>
      <c r="BI1054" s="117"/>
      <c r="BJ1054" s="117"/>
      <c r="BK1054" s="117"/>
      <c r="BL1054" s="117"/>
      <c r="BM1054" s="117"/>
      <c r="BN1054" s="117"/>
      <c r="BO1054" s="117"/>
      <c r="BP1054" s="117"/>
      <c r="BQ1054" s="117"/>
      <c r="BR1054" s="117"/>
      <c r="BS1054" s="117"/>
      <c r="BT1054" s="117"/>
      <c r="BU1054" s="117"/>
      <c r="BV1054" s="117"/>
      <c r="BW1054" s="117"/>
      <c r="BX1054" s="117"/>
      <c r="BY1054" s="117"/>
      <c r="BZ1054" s="117"/>
      <c r="CA1054" s="117"/>
      <c r="CB1054" s="117"/>
      <c r="CC1054" s="117"/>
      <c r="CD1054" s="117"/>
      <c r="CE1054" s="117"/>
      <c r="CF1054" s="117"/>
      <c r="CG1054" s="117"/>
      <c r="CH1054" s="117"/>
      <c r="CI1054" s="117"/>
      <c r="CJ1054" s="117"/>
      <c r="CK1054" s="117"/>
      <c r="CL1054" s="117"/>
      <c r="CM1054" s="117"/>
      <c r="CN1054" s="117"/>
      <c r="CO1054" s="117"/>
      <c r="CP1054" s="117"/>
      <c r="CQ1054" s="117"/>
      <c r="CR1054" s="117"/>
      <c r="CS1054" s="117"/>
      <c r="CT1054" s="117"/>
      <c r="CU1054" s="117"/>
      <c r="CV1054" s="117"/>
      <c r="CW1054" s="117"/>
      <c r="CX1054" s="117"/>
      <c r="CY1054" s="117"/>
      <c r="CZ1054" s="117"/>
      <c r="DA1054" s="117"/>
      <c r="DB1054" s="117"/>
      <c r="DC1054" s="117"/>
      <c r="DD1054" s="117"/>
      <c r="DE1054" s="117"/>
      <c r="DF1054" s="117"/>
      <c r="DG1054" s="117"/>
      <c r="DH1054" s="117"/>
      <c r="DI1054" s="117"/>
      <c r="DJ1054" s="117"/>
      <c r="DK1054" s="117"/>
      <c r="DL1054" s="117"/>
      <c r="DM1054" s="117"/>
      <c r="DN1054" s="117"/>
      <c r="DO1054" s="117"/>
      <c r="DP1054" s="117"/>
      <c r="DQ1054" s="117"/>
      <c r="DR1054" s="117"/>
      <c r="DS1054" s="117"/>
      <c r="DT1054" s="117"/>
      <c r="DU1054" s="117"/>
      <c r="DV1054" s="117"/>
      <c r="DW1054" s="117"/>
      <c r="DX1054" s="117"/>
      <c r="DY1054" s="117"/>
      <c r="DZ1054" s="117"/>
      <c r="EA1054" s="117"/>
      <c r="EB1054" s="117"/>
      <c r="EC1054" s="117"/>
      <c r="ED1054" s="117"/>
      <c r="EE1054" s="117"/>
      <c r="EF1054" s="117"/>
      <c r="EG1054" s="117"/>
      <c r="EH1054" s="117"/>
      <c r="EI1054" s="117"/>
      <c r="EJ1054" s="117"/>
      <c r="EK1054" s="117"/>
      <c r="EL1054" s="117"/>
      <c r="EM1054" s="117"/>
      <c r="EN1054" s="117"/>
      <c r="EO1054" s="117"/>
      <c r="EP1054" s="117"/>
      <c r="EQ1054" s="117"/>
      <c r="ER1054" s="117"/>
      <c r="ES1054" s="117"/>
      <c r="ET1054" s="117"/>
      <c r="EU1054" s="117"/>
      <c r="EV1054" s="117"/>
      <c r="EW1054" s="117"/>
      <c r="EX1054" s="117"/>
      <c r="EY1054" s="117"/>
      <c r="EZ1054" s="117"/>
      <c r="FA1054" s="117"/>
      <c r="FB1054" s="117"/>
      <c r="FC1054" s="117"/>
      <c r="FD1054" s="117"/>
      <c r="FE1054" s="117"/>
      <c r="FF1054" s="117"/>
      <c r="FG1054" s="117"/>
      <c r="FH1054" s="117"/>
      <c r="FI1054" s="117"/>
      <c r="FJ1054" s="117"/>
      <c r="FK1054" s="117"/>
      <c r="FL1054" s="117"/>
      <c r="FM1054" s="117"/>
      <c r="FN1054" s="117"/>
      <c r="FO1054" s="117"/>
      <c r="FP1054" s="117"/>
      <c r="FQ1054" s="117"/>
      <c r="FR1054" s="117"/>
      <c r="FS1054" s="117"/>
      <c r="FT1054" s="117"/>
      <c r="FU1054" s="117"/>
      <c r="FV1054" s="117"/>
      <c r="FW1054" s="117"/>
      <c r="FX1054" s="117"/>
      <c r="FY1054" s="117"/>
      <c r="FZ1054" s="117"/>
      <c r="GA1054" s="117"/>
      <c r="GB1054" s="117"/>
      <c r="GC1054" s="117"/>
      <c r="GD1054" s="117"/>
      <c r="GE1054" s="117"/>
      <c r="GF1054" s="117"/>
      <c r="GG1054" s="117"/>
      <c r="GH1054" s="117"/>
      <c r="GI1054" s="117"/>
      <c r="GJ1054" s="117"/>
      <c r="GK1054" s="117"/>
      <c r="GL1054" s="117"/>
      <c r="GM1054" s="117"/>
      <c r="GN1054" s="117"/>
      <c r="GO1054" s="117"/>
      <c r="GP1054" s="117"/>
      <c r="GQ1054" s="117"/>
      <c r="GR1054" s="117"/>
      <c r="GS1054" s="117"/>
      <c r="GT1054" s="117"/>
      <c r="GU1054" s="117"/>
      <c r="GV1054" s="117"/>
      <c r="GW1054" s="117"/>
      <c r="GX1054" s="117"/>
      <c r="GY1054" s="117"/>
      <c r="GZ1054" s="117"/>
      <c r="HA1054" s="117"/>
      <c r="HB1054" s="117"/>
      <c r="HC1054" s="117"/>
      <c r="HD1054" s="117"/>
      <c r="HE1054" s="117"/>
      <c r="HF1054" s="117"/>
      <c r="HG1054" s="117"/>
      <c r="HH1054" s="117"/>
      <c r="HI1054" s="117"/>
      <c r="HJ1054" s="117"/>
      <c r="HK1054" s="117"/>
      <c r="HL1054" s="117"/>
      <c r="HM1054" s="117"/>
      <c r="HN1054" s="117"/>
      <c r="HO1054" s="117"/>
      <c r="HP1054" s="117"/>
      <c r="HQ1054" s="117"/>
      <c r="HR1054" s="117"/>
      <c r="HS1054" s="117"/>
      <c r="HT1054" s="117"/>
      <c r="HU1054" s="117"/>
      <c r="HV1054" s="117"/>
      <c r="HW1054" s="117"/>
      <c r="HX1054" s="117"/>
      <c r="HY1054" s="117"/>
      <c r="HZ1054" s="117"/>
      <c r="IA1054" s="117"/>
      <c r="IB1054" s="117"/>
      <c r="IC1054" s="117"/>
      <c r="ID1054" s="117"/>
      <c r="IE1054" s="117"/>
      <c r="IF1054" s="117"/>
      <c r="IG1054" s="117"/>
      <c r="IH1054" s="117"/>
      <c r="II1054" s="117"/>
      <c r="IJ1054" s="117"/>
      <c r="IK1054" s="117"/>
      <c r="IL1054" s="117"/>
      <c r="IM1054" s="117"/>
      <c r="IN1054" s="117"/>
      <c r="IO1054" s="117"/>
      <c r="IP1054" s="117"/>
      <c r="IQ1054" s="117"/>
      <c r="IR1054" s="117"/>
      <c r="IS1054" s="117"/>
      <c r="IT1054" s="117"/>
      <c r="IU1054" s="117"/>
      <c r="IV1054" s="117"/>
    </row>
    <row r="1055" spans="1:256" s="140" customFormat="1" ht="14.1" customHeight="1" x14ac:dyDescent="0.25">
      <c r="A1055" s="132"/>
      <c r="B1055" s="201"/>
      <c r="C1055" s="141"/>
      <c r="D1055" s="135"/>
      <c r="E1055" s="142"/>
      <c r="F1055" s="142"/>
      <c r="G1055" s="143"/>
      <c r="H1055" s="139"/>
      <c r="I1055" s="117"/>
      <c r="J1055" s="117"/>
      <c r="K1055" s="117"/>
      <c r="L1055" s="117"/>
      <c r="M1055" s="117"/>
      <c r="N1055" s="117"/>
      <c r="O1055" s="117"/>
      <c r="P1055" s="117"/>
      <c r="Q1055" s="117"/>
      <c r="R1055" s="117"/>
      <c r="S1055" s="117"/>
      <c r="T1055" s="117"/>
      <c r="U1055" s="117"/>
      <c r="V1055" s="117"/>
      <c r="W1055" s="117"/>
      <c r="X1055" s="117"/>
      <c r="Y1055" s="117"/>
      <c r="Z1055" s="117"/>
      <c r="AA1055" s="117"/>
      <c r="AB1055" s="117"/>
      <c r="AC1055" s="117"/>
      <c r="AD1055" s="117"/>
      <c r="AE1055" s="117"/>
      <c r="AF1055" s="117"/>
      <c r="AG1055" s="117"/>
      <c r="AH1055" s="117"/>
      <c r="AI1055" s="117"/>
      <c r="AJ1055" s="117"/>
      <c r="AK1055" s="117"/>
      <c r="AL1055" s="117"/>
      <c r="AM1055" s="117"/>
      <c r="AN1055" s="117"/>
      <c r="AO1055" s="117"/>
      <c r="AP1055" s="117"/>
      <c r="AQ1055" s="117"/>
      <c r="AR1055" s="117"/>
      <c r="AS1055" s="117"/>
      <c r="AT1055" s="117"/>
      <c r="AU1055" s="117"/>
      <c r="AV1055" s="117"/>
      <c r="AW1055" s="117"/>
      <c r="AX1055" s="117"/>
      <c r="AY1055" s="117"/>
      <c r="AZ1055" s="117"/>
      <c r="BA1055" s="117"/>
      <c r="BB1055" s="117"/>
      <c r="BC1055" s="117"/>
      <c r="BD1055" s="117"/>
      <c r="BE1055" s="117"/>
      <c r="BF1055" s="117"/>
      <c r="BG1055" s="117"/>
      <c r="BH1055" s="117"/>
      <c r="BI1055" s="117"/>
      <c r="BJ1055" s="117"/>
      <c r="BK1055" s="117"/>
      <c r="BL1055" s="117"/>
      <c r="BM1055" s="117"/>
      <c r="BN1055" s="117"/>
      <c r="BO1055" s="117"/>
      <c r="BP1055" s="117"/>
      <c r="BQ1055" s="117"/>
      <c r="BR1055" s="117"/>
      <c r="BS1055" s="117"/>
      <c r="BT1055" s="117"/>
      <c r="BU1055" s="117"/>
      <c r="BV1055" s="117"/>
      <c r="BW1055" s="117"/>
      <c r="BX1055" s="117"/>
      <c r="BY1055" s="117"/>
      <c r="BZ1055" s="117"/>
      <c r="CA1055" s="117"/>
      <c r="CB1055" s="117"/>
      <c r="CC1055" s="117"/>
      <c r="CD1055" s="117"/>
      <c r="CE1055" s="117"/>
      <c r="CF1055" s="117"/>
      <c r="CG1055" s="117"/>
      <c r="CH1055" s="117"/>
      <c r="CI1055" s="117"/>
      <c r="CJ1055" s="117"/>
      <c r="CK1055" s="117"/>
      <c r="CL1055" s="117"/>
      <c r="CM1055" s="117"/>
      <c r="CN1055" s="117"/>
      <c r="CO1055" s="117"/>
      <c r="CP1055" s="117"/>
      <c r="CQ1055" s="117"/>
      <c r="CR1055" s="117"/>
      <c r="CS1055" s="117"/>
      <c r="CT1055" s="117"/>
      <c r="CU1055" s="117"/>
      <c r="CV1055" s="117"/>
      <c r="CW1055" s="117"/>
      <c r="CX1055" s="117"/>
      <c r="CY1055" s="117"/>
      <c r="CZ1055" s="117"/>
      <c r="DA1055" s="117"/>
      <c r="DB1055" s="117"/>
      <c r="DC1055" s="117"/>
      <c r="DD1055" s="117"/>
      <c r="DE1055" s="117"/>
      <c r="DF1055" s="117"/>
      <c r="DG1055" s="117"/>
      <c r="DH1055" s="117"/>
      <c r="DI1055" s="117"/>
      <c r="DJ1055" s="117"/>
      <c r="DK1055" s="117"/>
      <c r="DL1055" s="117"/>
      <c r="DM1055" s="117"/>
      <c r="DN1055" s="117"/>
      <c r="DO1055" s="117"/>
      <c r="DP1055" s="117"/>
      <c r="DQ1055" s="117"/>
      <c r="DR1055" s="117"/>
      <c r="DS1055" s="117"/>
      <c r="DT1055" s="117"/>
      <c r="DU1055" s="117"/>
      <c r="DV1055" s="117"/>
      <c r="DW1055" s="117"/>
      <c r="DX1055" s="117"/>
      <c r="DY1055" s="117"/>
      <c r="DZ1055" s="117"/>
      <c r="EA1055" s="117"/>
      <c r="EB1055" s="117"/>
      <c r="EC1055" s="117"/>
      <c r="ED1055" s="117"/>
      <c r="EE1055" s="117"/>
      <c r="EF1055" s="117"/>
      <c r="EG1055" s="117"/>
      <c r="EH1055" s="117"/>
      <c r="EI1055" s="117"/>
      <c r="EJ1055" s="117"/>
      <c r="EK1055" s="117"/>
      <c r="EL1055" s="117"/>
      <c r="EM1055" s="117"/>
      <c r="EN1055" s="117"/>
      <c r="EO1055" s="117"/>
      <c r="EP1055" s="117"/>
      <c r="EQ1055" s="117"/>
      <c r="ER1055" s="117"/>
      <c r="ES1055" s="117"/>
      <c r="ET1055" s="117"/>
      <c r="EU1055" s="117"/>
      <c r="EV1055" s="117"/>
      <c r="EW1055" s="117"/>
      <c r="EX1055" s="117"/>
      <c r="EY1055" s="117"/>
      <c r="EZ1055" s="117"/>
      <c r="FA1055" s="117"/>
      <c r="FB1055" s="117"/>
      <c r="FC1055" s="117"/>
      <c r="FD1055" s="117"/>
      <c r="FE1055" s="117"/>
      <c r="FF1055" s="117"/>
      <c r="FG1055" s="117"/>
      <c r="FH1055" s="117"/>
      <c r="FI1055" s="117"/>
      <c r="FJ1055" s="117"/>
      <c r="FK1055" s="117"/>
      <c r="FL1055" s="117"/>
      <c r="FM1055" s="117"/>
      <c r="FN1055" s="117"/>
      <c r="FO1055" s="117"/>
      <c r="FP1055" s="117"/>
      <c r="FQ1055" s="117"/>
      <c r="FR1055" s="117"/>
      <c r="FS1055" s="117"/>
      <c r="FT1055" s="117"/>
      <c r="FU1055" s="117"/>
      <c r="FV1055" s="117"/>
      <c r="FW1055" s="117"/>
      <c r="FX1055" s="117"/>
      <c r="FY1055" s="117"/>
      <c r="FZ1055" s="117"/>
      <c r="GA1055" s="117"/>
      <c r="GB1055" s="117"/>
      <c r="GC1055" s="117"/>
      <c r="GD1055" s="117"/>
      <c r="GE1055" s="117"/>
      <c r="GF1055" s="117"/>
      <c r="GG1055" s="117"/>
      <c r="GH1055" s="117"/>
      <c r="GI1055" s="117"/>
      <c r="GJ1055" s="117"/>
      <c r="GK1055" s="117"/>
      <c r="GL1055" s="117"/>
      <c r="GM1055" s="117"/>
      <c r="GN1055" s="117"/>
      <c r="GO1055" s="117"/>
      <c r="GP1055" s="117"/>
      <c r="GQ1055" s="117"/>
      <c r="GR1055" s="117"/>
      <c r="GS1055" s="117"/>
      <c r="GT1055" s="117"/>
      <c r="GU1055" s="117"/>
      <c r="GV1055" s="117"/>
      <c r="GW1055" s="117"/>
      <c r="GX1055" s="117"/>
      <c r="GY1055" s="117"/>
      <c r="GZ1055" s="117"/>
      <c r="HA1055" s="117"/>
      <c r="HB1055" s="117"/>
      <c r="HC1055" s="117"/>
      <c r="HD1055" s="117"/>
      <c r="HE1055" s="117"/>
      <c r="HF1055" s="117"/>
      <c r="HG1055" s="117"/>
      <c r="HH1055" s="117"/>
      <c r="HI1055" s="117"/>
      <c r="HJ1055" s="117"/>
      <c r="HK1055" s="117"/>
      <c r="HL1055" s="117"/>
      <c r="HM1055" s="117"/>
      <c r="HN1055" s="117"/>
      <c r="HO1055" s="117"/>
      <c r="HP1055" s="117"/>
      <c r="HQ1055" s="117"/>
      <c r="HR1055" s="117"/>
      <c r="HS1055" s="117"/>
      <c r="HT1055" s="117"/>
      <c r="HU1055" s="117"/>
      <c r="HV1055" s="117"/>
      <c r="HW1055" s="117"/>
      <c r="HX1055" s="117"/>
      <c r="HY1055" s="117"/>
      <c r="HZ1055" s="117"/>
      <c r="IA1055" s="117"/>
      <c r="IB1055" s="117"/>
      <c r="IC1055" s="117"/>
      <c r="ID1055" s="117"/>
      <c r="IE1055" s="117"/>
      <c r="IF1055" s="117"/>
      <c r="IG1055" s="117"/>
      <c r="IH1055" s="117"/>
      <c r="II1055" s="117"/>
      <c r="IJ1055" s="117"/>
      <c r="IK1055" s="117"/>
      <c r="IL1055" s="117"/>
      <c r="IM1055" s="117"/>
      <c r="IN1055" s="117"/>
      <c r="IO1055" s="117"/>
      <c r="IP1055" s="117"/>
      <c r="IQ1055" s="117"/>
      <c r="IR1055" s="117"/>
      <c r="IS1055" s="117"/>
      <c r="IT1055" s="117"/>
      <c r="IU1055" s="117"/>
      <c r="IV1055" s="117"/>
    </row>
    <row r="1056" spans="1:256" s="140" customFormat="1" ht="14.1" customHeight="1" x14ac:dyDescent="0.25">
      <c r="A1056" s="132"/>
      <c r="B1056" s="201"/>
      <c r="C1056" s="141"/>
      <c r="D1056" s="135"/>
      <c r="E1056" s="142"/>
      <c r="F1056" s="142"/>
      <c r="G1056" s="143"/>
      <c r="H1056" s="139"/>
      <c r="I1056" s="117"/>
      <c r="J1056" s="117"/>
      <c r="K1056" s="117"/>
      <c r="L1056" s="117"/>
      <c r="M1056" s="117"/>
      <c r="N1056" s="117"/>
      <c r="O1056" s="117"/>
      <c r="P1056" s="117"/>
      <c r="Q1056" s="117"/>
      <c r="R1056" s="117"/>
      <c r="S1056" s="117"/>
      <c r="T1056" s="117"/>
      <c r="U1056" s="117"/>
      <c r="V1056" s="117"/>
      <c r="W1056" s="117"/>
      <c r="X1056" s="117"/>
      <c r="Y1056" s="117"/>
      <c r="Z1056" s="117"/>
      <c r="AA1056" s="117"/>
      <c r="AB1056" s="117"/>
      <c r="AC1056" s="117"/>
      <c r="AD1056" s="117"/>
      <c r="AE1056" s="117"/>
      <c r="AF1056" s="117"/>
      <c r="AG1056" s="117"/>
      <c r="AH1056" s="117"/>
      <c r="AI1056" s="117"/>
      <c r="AJ1056" s="117"/>
      <c r="AK1056" s="117"/>
      <c r="AL1056" s="117"/>
      <c r="AM1056" s="117"/>
      <c r="AN1056" s="117"/>
      <c r="AO1056" s="117"/>
      <c r="AP1056" s="117"/>
      <c r="AQ1056" s="117"/>
      <c r="AR1056" s="117"/>
      <c r="AS1056" s="117"/>
      <c r="AT1056" s="117"/>
      <c r="AU1056" s="117"/>
      <c r="AV1056" s="117"/>
      <c r="AW1056" s="117"/>
      <c r="AX1056" s="117"/>
      <c r="AY1056" s="117"/>
      <c r="AZ1056" s="117"/>
      <c r="BA1056" s="117"/>
      <c r="BB1056" s="117"/>
      <c r="BC1056" s="117"/>
      <c r="BD1056" s="117"/>
      <c r="BE1056" s="117"/>
      <c r="BF1056" s="117"/>
      <c r="BG1056" s="117"/>
      <c r="BH1056" s="117"/>
      <c r="BI1056" s="117"/>
      <c r="BJ1056" s="117"/>
      <c r="BK1056" s="117"/>
      <c r="BL1056" s="117"/>
      <c r="BM1056" s="117"/>
      <c r="BN1056" s="117"/>
      <c r="BO1056" s="117"/>
      <c r="BP1056" s="117"/>
      <c r="BQ1056" s="117"/>
      <c r="BR1056" s="117"/>
      <c r="BS1056" s="117"/>
      <c r="BT1056" s="117"/>
      <c r="BU1056" s="117"/>
      <c r="BV1056" s="117"/>
      <c r="BW1056" s="117"/>
      <c r="BX1056" s="117"/>
      <c r="BY1056" s="117"/>
      <c r="BZ1056" s="117"/>
      <c r="CA1056" s="117"/>
      <c r="CB1056" s="117"/>
      <c r="CC1056" s="117"/>
      <c r="CD1056" s="117"/>
      <c r="CE1056" s="117"/>
      <c r="CF1056" s="117"/>
      <c r="CG1056" s="117"/>
      <c r="CH1056" s="117"/>
      <c r="CI1056" s="117"/>
      <c r="CJ1056" s="117"/>
      <c r="CK1056" s="117"/>
      <c r="CL1056" s="117"/>
      <c r="CM1056" s="117"/>
      <c r="CN1056" s="117"/>
      <c r="CO1056" s="117"/>
      <c r="CP1056" s="117"/>
      <c r="CQ1056" s="117"/>
      <c r="CR1056" s="117"/>
      <c r="CS1056" s="117"/>
      <c r="CT1056" s="117"/>
      <c r="CU1056" s="117"/>
      <c r="CV1056" s="117"/>
      <c r="CW1056" s="117"/>
      <c r="CX1056" s="117"/>
      <c r="CY1056" s="117"/>
      <c r="CZ1056" s="117"/>
      <c r="DA1056" s="117"/>
      <c r="DB1056" s="117"/>
      <c r="DC1056" s="117"/>
      <c r="DD1056" s="117"/>
      <c r="DE1056" s="117"/>
      <c r="DF1056" s="117"/>
      <c r="DG1056" s="117"/>
      <c r="DH1056" s="117"/>
      <c r="DI1056" s="117"/>
      <c r="DJ1056" s="117"/>
      <c r="DK1056" s="117"/>
      <c r="DL1056" s="117"/>
      <c r="DM1056" s="117"/>
      <c r="DN1056" s="117"/>
      <c r="DO1056" s="117"/>
      <c r="DP1056" s="117"/>
      <c r="DQ1056" s="117"/>
      <c r="DR1056" s="117"/>
      <c r="DS1056" s="117"/>
      <c r="DT1056" s="117"/>
      <c r="DU1056" s="117"/>
      <c r="DV1056" s="117"/>
      <c r="DW1056" s="117"/>
      <c r="DX1056" s="117"/>
      <c r="DY1056" s="117"/>
      <c r="DZ1056" s="117"/>
      <c r="EA1056" s="117"/>
      <c r="EB1056" s="117"/>
      <c r="EC1056" s="117"/>
      <c r="ED1056" s="117"/>
      <c r="EE1056" s="117"/>
      <c r="EF1056" s="117"/>
      <c r="EG1056" s="117"/>
      <c r="EH1056" s="117"/>
      <c r="EI1056" s="117"/>
      <c r="EJ1056" s="117"/>
      <c r="EK1056" s="117"/>
      <c r="EL1056" s="117"/>
      <c r="EM1056" s="117"/>
      <c r="EN1056" s="117"/>
      <c r="EO1056" s="117"/>
      <c r="EP1056" s="117"/>
      <c r="EQ1056" s="117"/>
      <c r="ER1056" s="117"/>
      <c r="ES1056" s="117"/>
      <c r="ET1056" s="117"/>
      <c r="EU1056" s="117"/>
      <c r="EV1056" s="117"/>
      <c r="EW1056" s="117"/>
      <c r="EX1056" s="117"/>
      <c r="EY1056" s="117"/>
      <c r="EZ1056" s="117"/>
      <c r="FA1056" s="117"/>
      <c r="FB1056" s="117"/>
      <c r="FC1056" s="117"/>
      <c r="FD1056" s="117"/>
      <c r="FE1056" s="117"/>
      <c r="FF1056" s="117"/>
      <c r="FG1056" s="117"/>
      <c r="FH1056" s="117"/>
      <c r="FI1056" s="117"/>
      <c r="FJ1056" s="117"/>
      <c r="FK1056" s="117"/>
      <c r="FL1056" s="117"/>
      <c r="FM1056" s="117"/>
      <c r="FN1056" s="117"/>
      <c r="FO1056" s="117"/>
      <c r="FP1056" s="117"/>
      <c r="FQ1056" s="117"/>
      <c r="FR1056" s="117"/>
      <c r="FS1056" s="117"/>
      <c r="FT1056" s="117"/>
      <c r="FU1056" s="117"/>
      <c r="FV1056" s="117"/>
      <c r="FW1056" s="117"/>
      <c r="FX1056" s="117"/>
      <c r="FY1056" s="117"/>
      <c r="FZ1056" s="117"/>
      <c r="GA1056" s="117"/>
      <c r="GB1056" s="117"/>
      <c r="GC1056" s="117"/>
      <c r="GD1056" s="117"/>
      <c r="GE1056" s="117"/>
      <c r="GF1056" s="117"/>
      <c r="GG1056" s="117"/>
      <c r="GH1056" s="117"/>
      <c r="GI1056" s="117"/>
      <c r="GJ1056" s="117"/>
      <c r="GK1056" s="117"/>
      <c r="GL1056" s="117"/>
      <c r="GM1056" s="117"/>
      <c r="GN1056" s="117"/>
      <c r="GO1056" s="117"/>
      <c r="GP1056" s="117"/>
      <c r="GQ1056" s="117"/>
      <c r="GR1056" s="117"/>
      <c r="GS1056" s="117"/>
      <c r="GT1056" s="117"/>
      <c r="GU1056" s="117"/>
      <c r="GV1056" s="117"/>
      <c r="GW1056" s="117"/>
      <c r="GX1056" s="117"/>
      <c r="GY1056" s="117"/>
      <c r="GZ1056" s="117"/>
      <c r="HA1056" s="117"/>
      <c r="HB1056" s="117"/>
      <c r="HC1056" s="117"/>
      <c r="HD1056" s="117"/>
      <c r="HE1056" s="117"/>
      <c r="HF1056" s="117"/>
      <c r="HG1056" s="117"/>
      <c r="HH1056" s="117"/>
      <c r="HI1056" s="117"/>
      <c r="HJ1056" s="117"/>
      <c r="HK1056" s="117"/>
      <c r="HL1056" s="117"/>
      <c r="HM1056" s="117"/>
      <c r="HN1056" s="117"/>
      <c r="HO1056" s="117"/>
      <c r="HP1056" s="117"/>
      <c r="HQ1056" s="117"/>
      <c r="HR1056" s="117"/>
      <c r="HS1056" s="117"/>
      <c r="HT1056" s="117"/>
      <c r="HU1056" s="117"/>
      <c r="HV1056" s="117"/>
      <c r="HW1056" s="117"/>
      <c r="HX1056" s="117"/>
      <c r="HY1056" s="117"/>
      <c r="HZ1056" s="117"/>
      <c r="IA1056" s="117"/>
      <c r="IB1056" s="117"/>
      <c r="IC1056" s="117"/>
      <c r="ID1056" s="117"/>
      <c r="IE1056" s="117"/>
      <c r="IF1056" s="117"/>
      <c r="IG1056" s="117"/>
      <c r="IH1056" s="117"/>
      <c r="II1056" s="117"/>
      <c r="IJ1056" s="117"/>
      <c r="IK1056" s="117"/>
      <c r="IL1056" s="117"/>
      <c r="IM1056" s="117"/>
      <c r="IN1056" s="117"/>
      <c r="IO1056" s="117"/>
      <c r="IP1056" s="117"/>
      <c r="IQ1056" s="117"/>
      <c r="IR1056" s="117"/>
      <c r="IS1056" s="117"/>
      <c r="IT1056" s="117"/>
      <c r="IU1056" s="117"/>
      <c r="IV1056" s="117"/>
    </row>
    <row r="1057" spans="1:256" s="140" customFormat="1" ht="14.1" customHeight="1" x14ac:dyDescent="0.25">
      <c r="A1057" s="132"/>
      <c r="B1057" s="201"/>
      <c r="C1057" s="141"/>
      <c r="D1057" s="135"/>
      <c r="E1057" s="142"/>
      <c r="F1057" s="142"/>
      <c r="G1057" s="143"/>
      <c r="H1057" s="139"/>
      <c r="I1057" s="117"/>
      <c r="J1057" s="117"/>
      <c r="K1057" s="117"/>
      <c r="L1057" s="117"/>
      <c r="M1057" s="117"/>
      <c r="N1057" s="117"/>
      <c r="O1057" s="117"/>
      <c r="P1057" s="117"/>
      <c r="Q1057" s="117"/>
      <c r="R1057" s="117"/>
      <c r="S1057" s="117"/>
      <c r="T1057" s="117"/>
      <c r="U1057" s="117"/>
      <c r="V1057" s="117"/>
      <c r="W1057" s="117"/>
      <c r="X1057" s="117"/>
      <c r="Y1057" s="117"/>
      <c r="Z1057" s="117"/>
      <c r="AA1057" s="117"/>
      <c r="AB1057" s="117"/>
      <c r="AC1057" s="117"/>
      <c r="AD1057" s="117"/>
      <c r="AE1057" s="117"/>
      <c r="AF1057" s="117"/>
      <c r="AG1057" s="117"/>
      <c r="AH1057" s="117"/>
      <c r="AI1057" s="117"/>
      <c r="AJ1057" s="117"/>
      <c r="AK1057" s="117"/>
      <c r="AL1057" s="117"/>
      <c r="AM1057" s="117"/>
      <c r="AN1057" s="117"/>
      <c r="AO1057" s="117"/>
      <c r="AP1057" s="117"/>
      <c r="AQ1057" s="117"/>
      <c r="AR1057" s="117"/>
      <c r="AS1057" s="117"/>
      <c r="AT1057" s="117"/>
      <c r="AU1057" s="117"/>
      <c r="AV1057" s="117"/>
      <c r="AW1057" s="117"/>
      <c r="AX1057" s="117"/>
      <c r="AY1057" s="117"/>
      <c r="AZ1057" s="117"/>
      <c r="BA1057" s="117"/>
      <c r="BB1057" s="117"/>
      <c r="BC1057" s="117"/>
      <c r="BD1057" s="117"/>
      <c r="BE1057" s="117"/>
      <c r="BF1057" s="117"/>
      <c r="BG1057" s="117"/>
      <c r="BH1057" s="117"/>
      <c r="BI1057" s="117"/>
      <c r="BJ1057" s="117"/>
      <c r="BK1057" s="117"/>
      <c r="BL1057" s="117"/>
      <c r="BM1057" s="117"/>
      <c r="BN1057" s="117"/>
      <c r="BO1057" s="117"/>
      <c r="BP1057" s="117"/>
      <c r="BQ1057" s="117"/>
      <c r="BR1057" s="117"/>
      <c r="BS1057" s="117"/>
      <c r="BT1057" s="117"/>
      <c r="BU1057" s="117"/>
      <c r="BV1057" s="117"/>
      <c r="BW1057" s="117"/>
      <c r="BX1057" s="117"/>
      <c r="BY1057" s="117"/>
      <c r="BZ1057" s="117"/>
      <c r="CA1057" s="117"/>
      <c r="CB1057" s="117"/>
      <c r="CC1057" s="117"/>
      <c r="CD1057" s="117"/>
      <c r="CE1057" s="117"/>
      <c r="CF1057" s="117"/>
      <c r="CG1057" s="117"/>
      <c r="CH1057" s="117"/>
      <c r="CI1057" s="117"/>
      <c r="CJ1057" s="117"/>
      <c r="CK1057" s="117"/>
      <c r="CL1057" s="117"/>
      <c r="CM1057" s="117"/>
      <c r="CN1057" s="117"/>
      <c r="CO1057" s="117"/>
      <c r="CP1057" s="117"/>
      <c r="CQ1057" s="117"/>
      <c r="CR1057" s="117"/>
      <c r="CS1057" s="117"/>
      <c r="CT1057" s="117"/>
      <c r="CU1057" s="117"/>
      <c r="CV1057" s="117"/>
      <c r="CW1057" s="117"/>
      <c r="CX1057" s="117"/>
      <c r="CY1057" s="117"/>
      <c r="CZ1057" s="117"/>
      <c r="DA1057" s="117"/>
      <c r="DB1057" s="117"/>
      <c r="DC1057" s="117"/>
      <c r="DD1057" s="117"/>
      <c r="DE1057" s="117"/>
      <c r="DF1057" s="117"/>
      <c r="DG1057" s="117"/>
      <c r="DH1057" s="117"/>
      <c r="DI1057" s="117"/>
      <c r="DJ1057" s="117"/>
      <c r="DK1057" s="117"/>
      <c r="DL1057" s="117"/>
      <c r="DM1057" s="117"/>
      <c r="DN1057" s="117"/>
      <c r="DO1057" s="117"/>
      <c r="DP1057" s="117"/>
      <c r="DQ1057" s="117"/>
      <c r="DR1057" s="117"/>
      <c r="DS1057" s="117"/>
      <c r="DT1057" s="117"/>
      <c r="DU1057" s="117"/>
      <c r="DV1057" s="117"/>
      <c r="DW1057" s="117"/>
      <c r="DX1057" s="117"/>
      <c r="DY1057" s="117"/>
      <c r="DZ1057" s="117"/>
      <c r="EA1057" s="117"/>
      <c r="EB1057" s="117"/>
      <c r="EC1057" s="117"/>
      <c r="ED1057" s="117"/>
      <c r="EE1057" s="117"/>
      <c r="EF1057" s="117"/>
      <c r="EG1057" s="117"/>
      <c r="EH1057" s="117"/>
      <c r="EI1057" s="117"/>
      <c r="EJ1057" s="117"/>
      <c r="EK1057" s="117"/>
      <c r="EL1057" s="117"/>
      <c r="EM1057" s="117"/>
      <c r="EN1057" s="117"/>
      <c r="EO1057" s="117"/>
      <c r="EP1057" s="117"/>
      <c r="EQ1057" s="117"/>
      <c r="ER1057" s="117"/>
      <c r="ES1057" s="117"/>
      <c r="ET1057" s="117"/>
      <c r="EU1057" s="117"/>
      <c r="EV1057" s="117"/>
      <c r="EW1057" s="117"/>
      <c r="EX1057" s="117"/>
      <c r="EY1057" s="117"/>
      <c r="EZ1057" s="117"/>
      <c r="FA1057" s="117"/>
      <c r="FB1057" s="117"/>
      <c r="FC1057" s="117"/>
      <c r="FD1057" s="117"/>
      <c r="FE1057" s="117"/>
      <c r="FF1057" s="117"/>
      <c r="FG1057" s="117"/>
      <c r="FH1057" s="117"/>
      <c r="FI1057" s="117"/>
      <c r="FJ1057" s="117"/>
      <c r="FK1057" s="117"/>
      <c r="FL1057" s="117"/>
      <c r="FM1057" s="117"/>
      <c r="FN1057" s="117"/>
      <c r="FO1057" s="117"/>
      <c r="FP1057" s="117"/>
      <c r="FQ1057" s="117"/>
      <c r="FR1057" s="117"/>
      <c r="FS1057" s="117"/>
      <c r="FT1057" s="117"/>
      <c r="FU1057" s="117"/>
      <c r="FV1057" s="117"/>
      <c r="FW1057" s="117"/>
      <c r="FX1057" s="117"/>
      <c r="FY1057" s="117"/>
      <c r="FZ1057" s="117"/>
      <c r="GA1057" s="117"/>
      <c r="GB1057" s="117"/>
      <c r="GC1057" s="117"/>
      <c r="GD1057" s="117"/>
      <c r="GE1057" s="117"/>
      <c r="GF1057" s="117"/>
      <c r="GG1057" s="117"/>
      <c r="GH1057" s="117"/>
      <c r="GI1057" s="117"/>
      <c r="GJ1057" s="117"/>
      <c r="GK1057" s="117"/>
      <c r="GL1057" s="117"/>
      <c r="GM1057" s="117"/>
      <c r="GN1057" s="117"/>
      <c r="GO1057" s="117"/>
      <c r="GP1057" s="117"/>
      <c r="GQ1057" s="117"/>
      <c r="GR1057" s="117"/>
      <c r="GS1057" s="117"/>
      <c r="GT1057" s="117"/>
      <c r="GU1057" s="117"/>
      <c r="GV1057" s="117"/>
      <c r="GW1057" s="117"/>
      <c r="GX1057" s="117"/>
      <c r="GY1057" s="117"/>
      <c r="GZ1057" s="117"/>
      <c r="HA1057" s="117"/>
      <c r="HB1057" s="117"/>
      <c r="HC1057" s="117"/>
      <c r="HD1057" s="117"/>
      <c r="HE1057" s="117"/>
      <c r="HF1057" s="117"/>
      <c r="HG1057" s="117"/>
      <c r="HH1057" s="117"/>
      <c r="HI1057" s="117"/>
      <c r="HJ1057" s="117"/>
      <c r="HK1057" s="117"/>
      <c r="HL1057" s="117"/>
      <c r="HM1057" s="117"/>
      <c r="HN1057" s="117"/>
      <c r="HO1057" s="117"/>
      <c r="HP1057" s="117"/>
      <c r="HQ1057" s="117"/>
      <c r="HR1057" s="117"/>
      <c r="HS1057" s="117"/>
      <c r="HT1057" s="117"/>
      <c r="HU1057" s="117"/>
      <c r="HV1057" s="117"/>
      <c r="HW1057" s="117"/>
      <c r="HX1057" s="117"/>
      <c r="HY1057" s="117"/>
      <c r="HZ1057" s="117"/>
      <c r="IA1057" s="117"/>
      <c r="IB1057" s="117"/>
      <c r="IC1057" s="117"/>
      <c r="ID1057" s="117"/>
      <c r="IE1057" s="117"/>
      <c r="IF1057" s="117"/>
      <c r="IG1057" s="117"/>
      <c r="IH1057" s="117"/>
      <c r="II1057" s="117"/>
      <c r="IJ1057" s="117"/>
      <c r="IK1057" s="117"/>
      <c r="IL1057" s="117"/>
      <c r="IM1057" s="117"/>
      <c r="IN1057" s="117"/>
      <c r="IO1057" s="117"/>
      <c r="IP1057" s="117"/>
      <c r="IQ1057" s="117"/>
      <c r="IR1057" s="117"/>
      <c r="IS1057" s="117"/>
      <c r="IT1057" s="117"/>
      <c r="IU1057" s="117"/>
      <c r="IV1057" s="117"/>
    </row>
    <row r="1058" spans="1:256" s="140" customFormat="1" ht="14.1" customHeight="1" x14ac:dyDescent="0.25">
      <c r="A1058" s="132"/>
      <c r="B1058" s="201"/>
      <c r="C1058" s="141"/>
      <c r="D1058" s="135"/>
      <c r="E1058" s="142"/>
      <c r="F1058" s="142"/>
      <c r="G1058" s="143"/>
      <c r="H1058" s="139"/>
      <c r="I1058" s="117"/>
      <c r="J1058" s="117"/>
      <c r="K1058" s="117"/>
      <c r="L1058" s="117"/>
      <c r="M1058" s="117"/>
      <c r="N1058" s="117"/>
      <c r="O1058" s="117"/>
      <c r="P1058" s="117"/>
      <c r="Q1058" s="117"/>
      <c r="R1058" s="117"/>
      <c r="S1058" s="117"/>
      <c r="T1058" s="117"/>
      <c r="U1058" s="117"/>
      <c r="V1058" s="117"/>
      <c r="W1058" s="117"/>
      <c r="X1058" s="117"/>
      <c r="Y1058" s="117"/>
      <c r="Z1058" s="117"/>
      <c r="AA1058" s="117"/>
      <c r="AB1058" s="117"/>
      <c r="AC1058" s="117"/>
      <c r="AD1058" s="117"/>
      <c r="AE1058" s="117"/>
      <c r="AF1058" s="117"/>
      <c r="AG1058" s="117"/>
      <c r="AH1058" s="117"/>
      <c r="AI1058" s="117"/>
      <c r="AJ1058" s="117"/>
      <c r="AK1058" s="117"/>
      <c r="AL1058" s="117"/>
      <c r="AM1058" s="117"/>
      <c r="AN1058" s="117"/>
      <c r="AO1058" s="117"/>
      <c r="AP1058" s="117"/>
      <c r="AQ1058" s="117"/>
      <c r="AR1058" s="117"/>
      <c r="AS1058" s="117"/>
      <c r="AT1058" s="117"/>
      <c r="AU1058" s="117"/>
      <c r="AV1058" s="117"/>
      <c r="AW1058" s="117"/>
      <c r="AX1058" s="117"/>
      <c r="AY1058" s="117"/>
      <c r="AZ1058" s="117"/>
      <c r="BA1058" s="117"/>
      <c r="BB1058" s="117"/>
      <c r="BC1058" s="117"/>
      <c r="BD1058" s="117"/>
      <c r="BE1058" s="117"/>
      <c r="BF1058" s="117"/>
      <c r="BG1058" s="117"/>
      <c r="BH1058" s="117"/>
      <c r="BI1058" s="117"/>
      <c r="BJ1058" s="117"/>
      <c r="BK1058" s="117"/>
      <c r="BL1058" s="117"/>
      <c r="BM1058" s="117"/>
      <c r="BN1058" s="117"/>
      <c r="BO1058" s="117"/>
      <c r="BP1058" s="117"/>
      <c r="BQ1058" s="117"/>
      <c r="BR1058" s="117"/>
      <c r="BS1058" s="117"/>
      <c r="BT1058" s="117"/>
      <c r="BU1058" s="117"/>
      <c r="BV1058" s="117"/>
      <c r="BW1058" s="117"/>
      <c r="BX1058" s="117"/>
      <c r="BY1058" s="117"/>
      <c r="BZ1058" s="117"/>
      <c r="CA1058" s="117"/>
      <c r="CB1058" s="117"/>
      <c r="CC1058" s="117"/>
      <c r="CD1058" s="117"/>
      <c r="CE1058" s="117"/>
      <c r="CF1058" s="117"/>
      <c r="CG1058" s="117"/>
      <c r="CH1058" s="117"/>
      <c r="CI1058" s="117"/>
      <c r="CJ1058" s="117"/>
      <c r="CK1058" s="117"/>
      <c r="CL1058" s="117"/>
      <c r="CM1058" s="117"/>
      <c r="CN1058" s="117"/>
      <c r="CO1058" s="117"/>
      <c r="CP1058" s="117"/>
      <c r="CQ1058" s="117"/>
      <c r="CR1058" s="117"/>
      <c r="CS1058" s="117"/>
      <c r="CT1058" s="117"/>
      <c r="CU1058" s="117"/>
      <c r="CV1058" s="117"/>
      <c r="CW1058" s="117"/>
      <c r="CX1058" s="117"/>
      <c r="CY1058" s="117"/>
      <c r="CZ1058" s="117"/>
      <c r="DA1058" s="117"/>
      <c r="DB1058" s="117"/>
      <c r="DC1058" s="117"/>
      <c r="DD1058" s="117"/>
      <c r="DE1058" s="117"/>
      <c r="DF1058" s="117"/>
      <c r="DG1058" s="117"/>
      <c r="DH1058" s="117"/>
      <c r="DI1058" s="117"/>
      <c r="DJ1058" s="117"/>
      <c r="DK1058" s="117"/>
      <c r="DL1058" s="117"/>
      <c r="DM1058" s="117"/>
      <c r="DN1058" s="117"/>
      <c r="DO1058" s="117"/>
      <c r="DP1058" s="117"/>
      <c r="DQ1058" s="117"/>
      <c r="DR1058" s="117"/>
      <c r="DS1058" s="117"/>
      <c r="DT1058" s="117"/>
      <c r="DU1058" s="117"/>
      <c r="DV1058" s="117"/>
      <c r="DW1058" s="117"/>
      <c r="DX1058" s="117"/>
      <c r="DY1058" s="117"/>
      <c r="DZ1058" s="117"/>
      <c r="EA1058" s="117"/>
      <c r="EB1058" s="117"/>
      <c r="EC1058" s="117"/>
      <c r="ED1058" s="117"/>
      <c r="EE1058" s="117"/>
      <c r="EF1058" s="117"/>
      <c r="EG1058" s="117"/>
      <c r="EH1058" s="117"/>
      <c r="EI1058" s="117"/>
      <c r="EJ1058" s="117"/>
      <c r="EK1058" s="117"/>
      <c r="EL1058" s="117"/>
      <c r="EM1058" s="117"/>
      <c r="EN1058" s="117"/>
      <c r="EO1058" s="117"/>
      <c r="EP1058" s="117"/>
      <c r="EQ1058" s="117"/>
      <c r="ER1058" s="117"/>
      <c r="ES1058" s="117"/>
      <c r="ET1058" s="117"/>
      <c r="EU1058" s="117"/>
      <c r="EV1058" s="117"/>
      <c r="EW1058" s="117"/>
      <c r="EX1058" s="117"/>
      <c r="EY1058" s="117"/>
      <c r="EZ1058" s="117"/>
      <c r="FA1058" s="117"/>
      <c r="FB1058" s="117"/>
      <c r="FC1058" s="117"/>
      <c r="FD1058" s="117"/>
      <c r="FE1058" s="117"/>
      <c r="FF1058" s="117"/>
      <c r="FG1058" s="117"/>
      <c r="FH1058" s="117"/>
      <c r="FI1058" s="117"/>
      <c r="FJ1058" s="117"/>
      <c r="FK1058" s="117"/>
      <c r="FL1058" s="117"/>
      <c r="FM1058" s="117"/>
      <c r="FN1058" s="117"/>
      <c r="FO1058" s="117"/>
      <c r="FP1058" s="117"/>
      <c r="FQ1058" s="117"/>
      <c r="FR1058" s="117"/>
      <c r="FS1058" s="117"/>
      <c r="FT1058" s="117"/>
      <c r="FU1058" s="117"/>
      <c r="FV1058" s="117"/>
      <c r="FW1058" s="117"/>
      <c r="FX1058" s="117"/>
      <c r="FY1058" s="117"/>
      <c r="FZ1058" s="117"/>
      <c r="GA1058" s="117"/>
      <c r="GB1058" s="117"/>
      <c r="GC1058" s="117"/>
      <c r="GD1058" s="117"/>
      <c r="GE1058" s="117"/>
      <c r="GF1058" s="117"/>
      <c r="GG1058" s="117"/>
      <c r="GH1058" s="117"/>
      <c r="GI1058" s="117"/>
      <c r="GJ1058" s="117"/>
      <c r="GK1058" s="117"/>
      <c r="GL1058" s="117"/>
      <c r="GM1058" s="117"/>
      <c r="GN1058" s="117"/>
      <c r="GO1058" s="117"/>
      <c r="GP1058" s="117"/>
      <c r="GQ1058" s="117"/>
      <c r="GR1058" s="117"/>
      <c r="GS1058" s="117"/>
      <c r="GT1058" s="117"/>
      <c r="GU1058" s="117"/>
      <c r="GV1058" s="117"/>
      <c r="GW1058" s="117"/>
      <c r="GX1058" s="117"/>
      <c r="GY1058" s="117"/>
      <c r="GZ1058" s="117"/>
      <c r="HA1058" s="117"/>
      <c r="HB1058" s="117"/>
      <c r="HC1058" s="117"/>
      <c r="HD1058" s="117"/>
      <c r="HE1058" s="117"/>
      <c r="HF1058" s="117"/>
      <c r="HG1058" s="117"/>
      <c r="HH1058" s="117"/>
      <c r="HI1058" s="117"/>
      <c r="HJ1058" s="117"/>
      <c r="HK1058" s="117"/>
      <c r="HL1058" s="117"/>
      <c r="HM1058" s="117"/>
      <c r="HN1058" s="117"/>
      <c r="HO1058" s="117"/>
      <c r="HP1058" s="117"/>
      <c r="HQ1058" s="117"/>
      <c r="HR1058" s="117"/>
      <c r="HS1058" s="117"/>
      <c r="HT1058" s="117"/>
      <c r="HU1058" s="117"/>
      <c r="HV1058" s="117"/>
      <c r="HW1058" s="117"/>
      <c r="HX1058" s="117"/>
      <c r="HY1058" s="117"/>
      <c r="HZ1058" s="117"/>
      <c r="IA1058" s="117"/>
      <c r="IB1058" s="117"/>
      <c r="IC1058" s="117"/>
      <c r="ID1058" s="117"/>
      <c r="IE1058" s="117"/>
      <c r="IF1058" s="117"/>
      <c r="IG1058" s="117"/>
      <c r="IH1058" s="117"/>
      <c r="II1058" s="117"/>
      <c r="IJ1058" s="117"/>
      <c r="IK1058" s="117"/>
      <c r="IL1058" s="117"/>
      <c r="IM1058" s="117"/>
      <c r="IN1058" s="117"/>
      <c r="IO1058" s="117"/>
      <c r="IP1058" s="117"/>
      <c r="IQ1058" s="117"/>
      <c r="IR1058" s="117"/>
      <c r="IS1058" s="117"/>
      <c r="IT1058" s="117"/>
      <c r="IU1058" s="117"/>
      <c r="IV1058" s="117"/>
    </row>
    <row r="1059" spans="1:256" s="140" customFormat="1" ht="14.1" customHeight="1" x14ac:dyDescent="0.25">
      <c r="A1059" s="132"/>
      <c r="B1059" s="201"/>
      <c r="C1059" s="141"/>
      <c r="D1059" s="135"/>
      <c r="E1059" s="142"/>
      <c r="F1059" s="142"/>
      <c r="G1059" s="143"/>
      <c r="H1059" s="139"/>
      <c r="I1059" s="117"/>
      <c r="J1059" s="117"/>
      <c r="K1059" s="117"/>
      <c r="L1059" s="117"/>
      <c r="M1059" s="117"/>
      <c r="N1059" s="117"/>
      <c r="O1059" s="117"/>
      <c r="P1059" s="117"/>
      <c r="Q1059" s="117"/>
      <c r="R1059" s="117"/>
      <c r="S1059" s="117"/>
      <c r="T1059" s="117"/>
      <c r="U1059" s="117"/>
      <c r="V1059" s="117"/>
      <c r="W1059" s="117"/>
      <c r="X1059" s="117"/>
      <c r="Y1059" s="117"/>
      <c r="Z1059" s="117"/>
      <c r="AA1059" s="117"/>
      <c r="AB1059" s="117"/>
      <c r="AC1059" s="117"/>
      <c r="AD1059" s="117"/>
      <c r="AE1059" s="117"/>
      <c r="AF1059" s="117"/>
      <c r="AG1059" s="117"/>
      <c r="AH1059" s="117"/>
      <c r="AI1059" s="117"/>
      <c r="AJ1059" s="117"/>
      <c r="AK1059" s="117"/>
      <c r="AL1059" s="117"/>
      <c r="AM1059" s="117"/>
      <c r="AN1059" s="117"/>
      <c r="AO1059" s="117"/>
      <c r="AP1059" s="117"/>
      <c r="AQ1059" s="117"/>
      <c r="AR1059" s="117"/>
      <c r="AS1059" s="117"/>
      <c r="AT1059" s="117"/>
      <c r="AU1059" s="117"/>
      <c r="AV1059" s="117"/>
      <c r="AW1059" s="117"/>
      <c r="AX1059" s="117"/>
      <c r="AY1059" s="117"/>
      <c r="AZ1059" s="117"/>
      <c r="BA1059" s="117"/>
      <c r="BB1059" s="117"/>
      <c r="BC1059" s="117"/>
      <c r="BD1059" s="117"/>
      <c r="BE1059" s="117"/>
      <c r="BF1059" s="117"/>
      <c r="BG1059" s="117"/>
      <c r="BH1059" s="117"/>
      <c r="BI1059" s="117"/>
      <c r="BJ1059" s="117"/>
      <c r="BK1059" s="117"/>
      <c r="BL1059" s="117"/>
      <c r="BM1059" s="117"/>
      <c r="BN1059" s="117"/>
      <c r="BO1059" s="117"/>
      <c r="BP1059" s="117"/>
      <c r="BQ1059" s="117"/>
      <c r="BR1059" s="117"/>
      <c r="BS1059" s="117"/>
      <c r="BT1059" s="117"/>
      <c r="BU1059" s="117"/>
      <c r="BV1059" s="117"/>
      <c r="BW1059" s="117"/>
      <c r="BX1059" s="117"/>
      <c r="BY1059" s="117"/>
      <c r="BZ1059" s="117"/>
      <c r="CA1059" s="117"/>
      <c r="CB1059" s="117"/>
      <c r="CC1059" s="117"/>
      <c r="CD1059" s="117"/>
      <c r="CE1059" s="117"/>
      <c r="CF1059" s="117"/>
      <c r="CG1059" s="117"/>
      <c r="CH1059" s="117"/>
      <c r="CI1059" s="117"/>
      <c r="CJ1059" s="117"/>
      <c r="CK1059" s="117"/>
      <c r="CL1059" s="117"/>
      <c r="CM1059" s="117"/>
      <c r="CN1059" s="117"/>
      <c r="CO1059" s="117"/>
      <c r="CP1059" s="117"/>
      <c r="CQ1059" s="117"/>
      <c r="CR1059" s="117"/>
      <c r="CS1059" s="117"/>
      <c r="CT1059" s="117"/>
      <c r="CU1059" s="117"/>
      <c r="CV1059" s="117"/>
      <c r="CW1059" s="117"/>
      <c r="CX1059" s="117"/>
      <c r="CY1059" s="117"/>
      <c r="CZ1059" s="117"/>
      <c r="DA1059" s="117"/>
      <c r="DB1059" s="117"/>
      <c r="DC1059" s="117"/>
      <c r="DD1059" s="117"/>
      <c r="DE1059" s="117"/>
      <c r="DF1059" s="117"/>
      <c r="DG1059" s="117"/>
      <c r="DH1059" s="117"/>
      <c r="DI1059" s="117"/>
      <c r="DJ1059" s="117"/>
      <c r="DK1059" s="117"/>
      <c r="DL1059" s="117"/>
      <c r="DM1059" s="117"/>
      <c r="DN1059" s="117"/>
      <c r="DO1059" s="117"/>
      <c r="DP1059" s="117"/>
      <c r="DQ1059" s="117"/>
      <c r="DR1059" s="117"/>
      <c r="DS1059" s="117"/>
      <c r="DT1059" s="117"/>
      <c r="DU1059" s="117"/>
      <c r="DV1059" s="117"/>
      <c r="DW1059" s="117"/>
      <c r="DX1059" s="117"/>
      <c r="DY1059" s="117"/>
      <c r="DZ1059" s="117"/>
      <c r="EA1059" s="117"/>
      <c r="EB1059" s="117"/>
      <c r="EC1059" s="117"/>
      <c r="ED1059" s="117"/>
      <c r="EE1059" s="117"/>
      <c r="EF1059" s="117"/>
      <c r="EG1059" s="117"/>
      <c r="EH1059" s="117"/>
      <c r="EI1059" s="117"/>
      <c r="EJ1059" s="117"/>
      <c r="EK1059" s="117"/>
      <c r="EL1059" s="117"/>
      <c r="EM1059" s="117"/>
      <c r="EN1059" s="117"/>
      <c r="EO1059" s="117"/>
      <c r="EP1059" s="117"/>
      <c r="EQ1059" s="117"/>
      <c r="ER1059" s="117"/>
      <c r="ES1059" s="117"/>
      <c r="ET1059" s="117"/>
      <c r="EU1059" s="117"/>
      <c r="EV1059" s="117"/>
      <c r="EW1059" s="117"/>
      <c r="EX1059" s="117"/>
      <c r="EY1059" s="117"/>
      <c r="EZ1059" s="117"/>
      <c r="FA1059" s="117"/>
      <c r="FB1059" s="117"/>
      <c r="FC1059" s="117"/>
      <c r="FD1059" s="117"/>
      <c r="FE1059" s="117"/>
      <c r="FF1059" s="117"/>
      <c r="FG1059" s="117"/>
      <c r="FH1059" s="117"/>
      <c r="FI1059" s="117"/>
      <c r="FJ1059" s="117"/>
      <c r="FK1059" s="117"/>
      <c r="FL1059" s="117"/>
      <c r="FM1059" s="117"/>
      <c r="FN1059" s="117"/>
      <c r="FO1059" s="117"/>
      <c r="FP1059" s="117"/>
      <c r="FQ1059" s="117"/>
      <c r="FR1059" s="117"/>
      <c r="FS1059" s="117"/>
      <c r="FT1059" s="117"/>
      <c r="FU1059" s="117"/>
      <c r="FV1059" s="117"/>
      <c r="FW1059" s="117"/>
      <c r="FX1059" s="117"/>
      <c r="FY1059" s="117"/>
      <c r="FZ1059" s="117"/>
      <c r="GA1059" s="117"/>
      <c r="GB1059" s="117"/>
      <c r="GC1059" s="117"/>
      <c r="GD1059" s="117"/>
      <c r="GE1059" s="117"/>
      <c r="GF1059" s="117"/>
      <c r="GG1059" s="117"/>
      <c r="GH1059" s="117"/>
      <c r="GI1059" s="117"/>
      <c r="GJ1059" s="117"/>
      <c r="GK1059" s="117"/>
      <c r="GL1059" s="117"/>
      <c r="GM1059" s="117"/>
      <c r="GN1059" s="117"/>
      <c r="GO1059" s="117"/>
      <c r="GP1059" s="117"/>
      <c r="GQ1059" s="117"/>
      <c r="GR1059" s="117"/>
      <c r="GS1059" s="117"/>
      <c r="GT1059" s="117"/>
      <c r="GU1059" s="117"/>
      <c r="GV1059" s="117"/>
      <c r="GW1059" s="117"/>
      <c r="GX1059" s="117"/>
      <c r="GY1059" s="117"/>
      <c r="GZ1059" s="117"/>
      <c r="HA1059" s="117"/>
      <c r="HB1059" s="117"/>
      <c r="HC1059" s="117"/>
      <c r="HD1059" s="117"/>
      <c r="HE1059" s="117"/>
      <c r="HF1059" s="117"/>
      <c r="HG1059" s="117"/>
      <c r="HH1059" s="117"/>
      <c r="HI1059" s="117"/>
      <c r="HJ1059" s="117"/>
      <c r="HK1059" s="117"/>
      <c r="HL1059" s="117"/>
      <c r="HM1059" s="117"/>
      <c r="HN1059" s="117"/>
      <c r="HO1059" s="117"/>
      <c r="HP1059" s="117"/>
      <c r="HQ1059" s="117"/>
      <c r="HR1059" s="117"/>
      <c r="HS1059" s="117"/>
      <c r="HT1059" s="117"/>
      <c r="HU1059" s="117"/>
      <c r="HV1059" s="117"/>
      <c r="HW1059" s="117"/>
      <c r="HX1059" s="117"/>
      <c r="HY1059" s="117"/>
      <c r="HZ1059" s="117"/>
      <c r="IA1059" s="117"/>
      <c r="IB1059" s="117"/>
      <c r="IC1059" s="117"/>
      <c r="ID1059" s="117"/>
      <c r="IE1059" s="117"/>
      <c r="IF1059" s="117"/>
      <c r="IG1059" s="117"/>
      <c r="IH1059" s="117"/>
      <c r="II1059" s="117"/>
      <c r="IJ1059" s="117"/>
      <c r="IK1059" s="117"/>
      <c r="IL1059" s="117"/>
      <c r="IM1059" s="117"/>
      <c r="IN1059" s="117"/>
      <c r="IO1059" s="117"/>
      <c r="IP1059" s="117"/>
      <c r="IQ1059" s="117"/>
      <c r="IR1059" s="117"/>
      <c r="IS1059" s="117"/>
      <c r="IT1059" s="117"/>
      <c r="IU1059" s="117"/>
      <c r="IV1059" s="117"/>
    </row>
    <row r="1060" spans="1:256" s="140" customFormat="1" ht="14.1" customHeight="1" x14ac:dyDescent="0.25">
      <c r="A1060" s="132"/>
      <c r="B1060" s="201"/>
      <c r="C1060" s="141"/>
      <c r="D1060" s="135"/>
      <c r="E1060" s="142"/>
      <c r="F1060" s="142"/>
      <c r="G1060" s="143"/>
      <c r="H1060" s="139"/>
      <c r="I1060" s="117"/>
      <c r="J1060" s="117"/>
      <c r="K1060" s="117"/>
      <c r="L1060" s="117"/>
      <c r="M1060" s="117"/>
      <c r="N1060" s="117"/>
      <c r="O1060" s="117"/>
      <c r="P1060" s="117"/>
      <c r="Q1060" s="117"/>
      <c r="R1060" s="117"/>
      <c r="S1060" s="117"/>
      <c r="T1060" s="117"/>
      <c r="U1060" s="117"/>
      <c r="V1060" s="117"/>
      <c r="W1060" s="117"/>
      <c r="X1060" s="117"/>
      <c r="Y1060" s="117"/>
      <c r="Z1060" s="117"/>
      <c r="AA1060" s="117"/>
      <c r="AB1060" s="117"/>
      <c r="AC1060" s="117"/>
      <c r="AD1060" s="117"/>
      <c r="AE1060" s="117"/>
      <c r="AF1060" s="117"/>
      <c r="AG1060" s="117"/>
      <c r="AH1060" s="117"/>
      <c r="AI1060" s="117"/>
      <c r="AJ1060" s="117"/>
      <c r="AK1060" s="117"/>
      <c r="AL1060" s="117"/>
      <c r="AM1060" s="117"/>
      <c r="AN1060" s="117"/>
      <c r="AO1060" s="117"/>
      <c r="AP1060" s="117"/>
      <c r="AQ1060" s="117"/>
      <c r="AR1060" s="117"/>
      <c r="AS1060" s="117"/>
      <c r="AT1060" s="117"/>
      <c r="AU1060" s="117"/>
      <c r="AV1060" s="117"/>
      <c r="AW1060" s="117"/>
      <c r="AX1060" s="117"/>
      <c r="AY1060" s="117"/>
      <c r="AZ1060" s="117"/>
      <c r="BA1060" s="117"/>
      <c r="BB1060" s="117"/>
      <c r="BC1060" s="117"/>
      <c r="BD1060" s="117"/>
      <c r="BE1060" s="117"/>
      <c r="BF1060" s="117"/>
      <c r="BG1060" s="117"/>
      <c r="BH1060" s="117"/>
      <c r="BI1060" s="117"/>
      <c r="BJ1060" s="117"/>
      <c r="BK1060" s="117"/>
      <c r="BL1060" s="117"/>
      <c r="BM1060" s="117"/>
      <c r="BN1060" s="117"/>
      <c r="BO1060" s="117"/>
      <c r="BP1060" s="117"/>
      <c r="BQ1060" s="117"/>
      <c r="BR1060" s="117"/>
      <c r="BS1060" s="117"/>
      <c r="BT1060" s="117"/>
      <c r="BU1060" s="117"/>
      <c r="BV1060" s="117"/>
      <c r="BW1060" s="117"/>
      <c r="BX1060" s="117"/>
      <c r="BY1060" s="117"/>
      <c r="BZ1060" s="117"/>
      <c r="CA1060" s="117"/>
      <c r="CB1060" s="117"/>
      <c r="CC1060" s="117"/>
      <c r="CD1060" s="117"/>
      <c r="CE1060" s="117"/>
      <c r="CF1060" s="117"/>
      <c r="CG1060" s="117"/>
      <c r="CH1060" s="117"/>
      <c r="CI1060" s="117"/>
      <c r="CJ1060" s="117"/>
      <c r="CK1060" s="117"/>
      <c r="CL1060" s="117"/>
      <c r="CM1060" s="117"/>
      <c r="CN1060" s="117"/>
      <c r="CO1060" s="117"/>
      <c r="CP1060" s="117"/>
      <c r="CQ1060" s="117"/>
      <c r="CR1060" s="117"/>
      <c r="CS1060" s="117"/>
      <c r="CT1060" s="117"/>
      <c r="CU1060" s="117"/>
      <c r="CV1060" s="117"/>
      <c r="CW1060" s="117"/>
      <c r="CX1060" s="117"/>
      <c r="CY1060" s="117"/>
      <c r="CZ1060" s="117"/>
      <c r="DA1060" s="117"/>
      <c r="DB1060" s="117"/>
      <c r="DC1060" s="117"/>
      <c r="DD1060" s="117"/>
      <c r="DE1060" s="117"/>
      <c r="DF1060" s="117"/>
      <c r="DG1060" s="117"/>
      <c r="DH1060" s="117"/>
      <c r="DI1060" s="117"/>
      <c r="DJ1060" s="117"/>
      <c r="DK1060" s="117"/>
      <c r="DL1060" s="117"/>
      <c r="DM1060" s="117"/>
      <c r="DN1060" s="117"/>
      <c r="DO1060" s="117"/>
      <c r="DP1060" s="117"/>
      <c r="DQ1060" s="117"/>
      <c r="DR1060" s="117"/>
      <c r="DS1060" s="117"/>
      <c r="DT1060" s="117"/>
      <c r="DU1060" s="117"/>
      <c r="DV1060" s="117"/>
      <c r="DW1060" s="117"/>
      <c r="DX1060" s="117"/>
      <c r="DY1060" s="117"/>
      <c r="DZ1060" s="117"/>
      <c r="EA1060" s="117"/>
      <c r="EB1060" s="117"/>
      <c r="EC1060" s="117"/>
      <c r="ED1060" s="117"/>
      <c r="EE1060" s="117"/>
      <c r="EF1060" s="117"/>
      <c r="EG1060" s="117"/>
      <c r="EH1060" s="117"/>
      <c r="EI1060" s="117"/>
      <c r="EJ1060" s="117"/>
      <c r="EK1060" s="117"/>
      <c r="EL1060" s="117"/>
      <c r="EM1060" s="117"/>
      <c r="EN1060" s="117"/>
      <c r="EO1060" s="117"/>
      <c r="EP1060" s="117"/>
      <c r="EQ1060" s="117"/>
      <c r="ER1060" s="117"/>
      <c r="ES1060" s="117"/>
      <c r="ET1060" s="117"/>
      <c r="EU1060" s="117"/>
      <c r="EV1060" s="117"/>
      <c r="EW1060" s="117"/>
      <c r="EX1060" s="117"/>
      <c r="EY1060" s="117"/>
      <c r="EZ1060" s="117"/>
      <c r="FA1060" s="117"/>
      <c r="FB1060" s="117"/>
      <c r="FC1060" s="117"/>
      <c r="FD1060" s="117"/>
      <c r="FE1060" s="117"/>
      <c r="FF1060" s="117"/>
      <c r="FG1060" s="117"/>
      <c r="FH1060" s="117"/>
      <c r="FI1060" s="117"/>
      <c r="FJ1060" s="117"/>
      <c r="FK1060" s="117"/>
      <c r="FL1060" s="117"/>
      <c r="FM1060" s="117"/>
      <c r="FN1060" s="117"/>
      <c r="FO1060" s="117"/>
      <c r="FP1060" s="117"/>
      <c r="FQ1060" s="117"/>
      <c r="FR1060" s="117"/>
      <c r="FS1060" s="117"/>
      <c r="FT1060" s="117"/>
      <c r="FU1060" s="117"/>
      <c r="FV1060" s="117"/>
      <c r="FW1060" s="117"/>
      <c r="FX1060" s="117"/>
      <c r="FY1060" s="117"/>
      <c r="FZ1060" s="117"/>
      <c r="GA1060" s="117"/>
      <c r="GB1060" s="117"/>
      <c r="GC1060" s="117"/>
      <c r="GD1060" s="117"/>
      <c r="GE1060" s="117"/>
      <c r="GF1060" s="117"/>
      <c r="GG1060" s="117"/>
      <c r="GH1060" s="117"/>
      <c r="GI1060" s="117"/>
      <c r="GJ1060" s="117"/>
      <c r="GK1060" s="117"/>
      <c r="GL1060" s="117"/>
      <c r="GM1060" s="117"/>
      <c r="GN1060" s="117"/>
      <c r="GO1060" s="117"/>
      <c r="GP1060" s="117"/>
      <c r="GQ1060" s="117"/>
      <c r="GR1060" s="117"/>
      <c r="GS1060" s="117"/>
      <c r="GT1060" s="117"/>
      <c r="GU1060" s="117"/>
      <c r="GV1060" s="117"/>
      <c r="GW1060" s="117"/>
      <c r="GX1060" s="117"/>
      <c r="GY1060" s="117"/>
      <c r="GZ1060" s="117"/>
      <c r="HA1060" s="117"/>
      <c r="HB1060" s="117"/>
      <c r="HC1060" s="117"/>
      <c r="HD1060" s="117"/>
      <c r="HE1060" s="117"/>
      <c r="HF1060" s="117"/>
      <c r="HG1060" s="117"/>
      <c r="HH1060" s="117"/>
      <c r="HI1060" s="117"/>
      <c r="HJ1060" s="117"/>
      <c r="HK1060" s="117"/>
      <c r="HL1060" s="117"/>
      <c r="HM1060" s="117"/>
      <c r="HN1060" s="117"/>
      <c r="HO1060" s="117"/>
      <c r="HP1060" s="117"/>
      <c r="HQ1060" s="117"/>
      <c r="HR1060" s="117"/>
      <c r="HS1060" s="117"/>
      <c r="HT1060" s="117"/>
      <c r="HU1060" s="117"/>
      <c r="HV1060" s="117"/>
      <c r="HW1060" s="117"/>
      <c r="HX1060" s="117"/>
      <c r="HY1060" s="117"/>
      <c r="HZ1060" s="117"/>
      <c r="IA1060" s="117"/>
      <c r="IB1060" s="117"/>
      <c r="IC1060" s="117"/>
      <c r="ID1060" s="117"/>
      <c r="IE1060" s="117"/>
      <c r="IF1060" s="117"/>
      <c r="IG1060" s="117"/>
      <c r="IH1060" s="117"/>
      <c r="II1060" s="117"/>
      <c r="IJ1060" s="117"/>
      <c r="IK1060" s="117"/>
      <c r="IL1060" s="117"/>
      <c r="IM1060" s="117"/>
      <c r="IN1060" s="117"/>
      <c r="IO1060" s="117"/>
      <c r="IP1060" s="117"/>
      <c r="IQ1060" s="117"/>
      <c r="IR1060" s="117"/>
      <c r="IS1060" s="117"/>
      <c r="IT1060" s="117"/>
      <c r="IU1060" s="117"/>
      <c r="IV1060" s="117"/>
    </row>
    <row r="1061" spans="1:256" s="140" customFormat="1" ht="14.1" customHeight="1" x14ac:dyDescent="0.25">
      <c r="A1061" s="132"/>
      <c r="B1061" s="201"/>
      <c r="C1061" s="141"/>
      <c r="D1061" s="135"/>
      <c r="E1061" s="142"/>
      <c r="F1061" s="142"/>
      <c r="G1061" s="143"/>
      <c r="H1061" s="139"/>
      <c r="I1061" s="117"/>
      <c r="J1061" s="117"/>
      <c r="K1061" s="117"/>
      <c r="L1061" s="117"/>
      <c r="M1061" s="117"/>
      <c r="N1061" s="117"/>
      <c r="O1061" s="117"/>
      <c r="P1061" s="117"/>
      <c r="Q1061" s="117"/>
      <c r="R1061" s="117"/>
      <c r="S1061" s="117"/>
      <c r="T1061" s="117"/>
      <c r="U1061" s="117"/>
      <c r="V1061" s="117"/>
      <c r="W1061" s="117"/>
      <c r="X1061" s="117"/>
      <c r="Y1061" s="117"/>
      <c r="Z1061" s="117"/>
      <c r="AA1061" s="117"/>
      <c r="AB1061" s="117"/>
      <c r="AC1061" s="117"/>
      <c r="AD1061" s="117"/>
      <c r="AE1061" s="117"/>
      <c r="AF1061" s="117"/>
      <c r="AG1061" s="117"/>
      <c r="AH1061" s="117"/>
      <c r="AI1061" s="117"/>
      <c r="AJ1061" s="117"/>
      <c r="AK1061" s="117"/>
      <c r="AL1061" s="117"/>
      <c r="AM1061" s="117"/>
      <c r="AN1061" s="117"/>
      <c r="AO1061" s="117"/>
      <c r="AP1061" s="117"/>
      <c r="AQ1061" s="117"/>
      <c r="AR1061" s="117"/>
      <c r="AS1061" s="117"/>
      <c r="AT1061" s="117"/>
      <c r="AU1061" s="117"/>
      <c r="AV1061" s="117"/>
      <c r="AW1061" s="117"/>
      <c r="AX1061" s="117"/>
      <c r="AY1061" s="117"/>
      <c r="AZ1061" s="117"/>
      <c r="BA1061" s="117"/>
      <c r="BB1061" s="117"/>
      <c r="BC1061" s="117"/>
      <c r="BD1061" s="117"/>
      <c r="BE1061" s="117"/>
      <c r="BF1061" s="117"/>
      <c r="BG1061" s="117"/>
      <c r="BH1061" s="117"/>
      <c r="BI1061" s="117"/>
      <c r="BJ1061" s="117"/>
      <c r="BK1061" s="117"/>
      <c r="BL1061" s="117"/>
      <c r="BM1061" s="117"/>
      <c r="BN1061" s="117"/>
      <c r="BO1061" s="117"/>
      <c r="BP1061" s="117"/>
      <c r="BQ1061" s="117"/>
      <c r="BR1061" s="117"/>
      <c r="BS1061" s="117"/>
      <c r="BT1061" s="117"/>
      <c r="BU1061" s="117"/>
      <c r="BV1061" s="117"/>
      <c r="BW1061" s="117"/>
      <c r="BX1061" s="117"/>
      <c r="BY1061" s="117"/>
      <c r="BZ1061" s="117"/>
      <c r="CA1061" s="117"/>
      <c r="CB1061" s="117"/>
      <c r="CC1061" s="117"/>
      <c r="CD1061" s="117"/>
      <c r="CE1061" s="117"/>
      <c r="CF1061" s="117"/>
      <c r="CG1061" s="117"/>
      <c r="CH1061" s="117"/>
      <c r="CI1061" s="117"/>
      <c r="CJ1061" s="117"/>
      <c r="CK1061" s="117"/>
      <c r="CL1061" s="117"/>
      <c r="CM1061" s="117"/>
      <c r="CN1061" s="117"/>
      <c r="CO1061" s="117"/>
      <c r="CP1061" s="117"/>
      <c r="CQ1061" s="117"/>
      <c r="CR1061" s="117"/>
      <c r="CS1061" s="117"/>
      <c r="CT1061" s="117"/>
      <c r="CU1061" s="117"/>
      <c r="CV1061" s="117"/>
      <c r="CW1061" s="117"/>
      <c r="CX1061" s="117"/>
      <c r="CY1061" s="117"/>
      <c r="CZ1061" s="117"/>
      <c r="DA1061" s="117"/>
      <c r="DB1061" s="117"/>
      <c r="DC1061" s="117"/>
      <c r="DD1061" s="117"/>
      <c r="DE1061" s="117"/>
      <c r="DF1061" s="117"/>
      <c r="DG1061" s="117"/>
      <c r="DH1061" s="117"/>
      <c r="DI1061" s="117"/>
      <c r="DJ1061" s="117"/>
      <c r="DK1061" s="117"/>
      <c r="DL1061" s="117"/>
      <c r="DM1061" s="117"/>
      <c r="DN1061" s="117"/>
      <c r="DO1061" s="117"/>
      <c r="DP1061" s="117"/>
      <c r="DQ1061" s="117"/>
      <c r="DR1061" s="117"/>
      <c r="DS1061" s="117"/>
      <c r="DT1061" s="117"/>
      <c r="DU1061" s="117"/>
      <c r="DV1061" s="117"/>
      <c r="DW1061" s="117"/>
      <c r="DX1061" s="117"/>
      <c r="DY1061" s="117"/>
      <c r="DZ1061" s="117"/>
      <c r="EA1061" s="117"/>
      <c r="EB1061" s="117"/>
      <c r="EC1061" s="117"/>
      <c r="ED1061" s="117"/>
      <c r="EE1061" s="117"/>
      <c r="EF1061" s="117"/>
      <c r="EG1061" s="117"/>
      <c r="EH1061" s="117"/>
      <c r="EI1061" s="117"/>
      <c r="EJ1061" s="117"/>
      <c r="EK1061" s="117"/>
      <c r="EL1061" s="117"/>
      <c r="EM1061" s="117"/>
      <c r="EN1061" s="117"/>
      <c r="EO1061" s="117"/>
      <c r="EP1061" s="117"/>
      <c r="EQ1061" s="117"/>
      <c r="ER1061" s="117"/>
      <c r="ES1061" s="117"/>
      <c r="ET1061" s="117"/>
      <c r="EU1061" s="117"/>
      <c r="EV1061" s="117"/>
      <c r="EW1061" s="117"/>
      <c r="EX1061" s="117"/>
      <c r="EY1061" s="117"/>
      <c r="EZ1061" s="117"/>
      <c r="FA1061" s="117"/>
      <c r="FB1061" s="117"/>
      <c r="FC1061" s="117"/>
      <c r="FD1061" s="117"/>
      <c r="FE1061" s="117"/>
      <c r="FF1061" s="117"/>
      <c r="FG1061" s="117"/>
      <c r="FH1061" s="117"/>
      <c r="FI1061" s="117"/>
      <c r="FJ1061" s="117"/>
      <c r="FK1061" s="117"/>
      <c r="FL1061" s="117"/>
      <c r="FM1061" s="117"/>
      <c r="FN1061" s="117"/>
      <c r="FO1061" s="117"/>
      <c r="FP1061" s="117"/>
      <c r="FQ1061" s="117"/>
      <c r="FR1061" s="117"/>
      <c r="FS1061" s="117"/>
      <c r="FT1061" s="117"/>
      <c r="FU1061" s="117"/>
      <c r="FV1061" s="117"/>
      <c r="FW1061" s="117"/>
      <c r="FX1061" s="117"/>
      <c r="FY1061" s="117"/>
      <c r="FZ1061" s="117"/>
      <c r="GA1061" s="117"/>
      <c r="GB1061" s="117"/>
      <c r="GC1061" s="117"/>
      <c r="GD1061" s="117"/>
      <c r="GE1061" s="117"/>
      <c r="GF1061" s="117"/>
      <c r="GG1061" s="117"/>
      <c r="GH1061" s="117"/>
      <c r="GI1061" s="117"/>
      <c r="GJ1061" s="117"/>
      <c r="GK1061" s="117"/>
      <c r="GL1061" s="117"/>
      <c r="GM1061" s="117"/>
      <c r="GN1061" s="117"/>
      <c r="GO1061" s="117"/>
      <c r="GP1061" s="117"/>
      <c r="GQ1061" s="117"/>
      <c r="GR1061" s="117"/>
      <c r="GS1061" s="117"/>
      <c r="GT1061" s="117"/>
      <c r="GU1061" s="117"/>
      <c r="GV1061" s="117"/>
      <c r="GW1061" s="117"/>
      <c r="GX1061" s="117"/>
      <c r="GY1061" s="117"/>
      <c r="GZ1061" s="117"/>
      <c r="HA1061" s="117"/>
      <c r="HB1061" s="117"/>
      <c r="HC1061" s="117"/>
      <c r="HD1061" s="117"/>
      <c r="HE1061" s="117"/>
      <c r="HF1061" s="117"/>
      <c r="HG1061" s="117"/>
      <c r="HH1061" s="117"/>
      <c r="HI1061" s="117"/>
      <c r="HJ1061" s="117"/>
      <c r="HK1061" s="117"/>
      <c r="HL1061" s="117"/>
      <c r="HM1061" s="117"/>
      <c r="HN1061" s="117"/>
      <c r="HO1061" s="117"/>
      <c r="HP1061" s="117"/>
      <c r="HQ1061" s="117"/>
      <c r="HR1061" s="117"/>
      <c r="HS1061" s="117"/>
      <c r="HT1061" s="117"/>
      <c r="HU1061" s="117"/>
      <c r="HV1061" s="117"/>
      <c r="HW1061" s="117"/>
      <c r="HX1061" s="117"/>
      <c r="HY1061" s="117"/>
      <c r="HZ1061" s="117"/>
      <c r="IA1061" s="117"/>
      <c r="IB1061" s="117"/>
      <c r="IC1061" s="117"/>
      <c r="ID1061" s="117"/>
      <c r="IE1061" s="117"/>
      <c r="IF1061" s="117"/>
      <c r="IG1061" s="117"/>
      <c r="IH1061" s="117"/>
      <c r="II1061" s="117"/>
      <c r="IJ1061" s="117"/>
      <c r="IK1061" s="117"/>
      <c r="IL1061" s="117"/>
      <c r="IM1061" s="117"/>
      <c r="IN1061" s="117"/>
      <c r="IO1061" s="117"/>
      <c r="IP1061" s="117"/>
      <c r="IQ1061" s="117"/>
      <c r="IR1061" s="117"/>
      <c r="IS1061" s="117"/>
      <c r="IT1061" s="117"/>
      <c r="IU1061" s="117"/>
      <c r="IV1061" s="117"/>
    </row>
    <row r="1062" spans="1:256" s="140" customFormat="1" ht="14.1" customHeight="1" x14ac:dyDescent="0.25">
      <c r="A1062" s="132"/>
      <c r="B1062" s="201"/>
      <c r="C1062" s="141"/>
      <c r="D1062" s="135"/>
      <c r="E1062" s="142"/>
      <c r="F1062" s="142"/>
      <c r="G1062" s="143"/>
      <c r="H1062" s="139"/>
      <c r="I1062" s="117"/>
      <c r="J1062" s="117"/>
      <c r="K1062" s="117"/>
      <c r="L1062" s="117"/>
      <c r="M1062" s="117"/>
      <c r="N1062" s="117"/>
      <c r="O1062" s="117"/>
      <c r="P1062" s="117"/>
      <c r="Q1062" s="117"/>
      <c r="R1062" s="117"/>
      <c r="S1062" s="117"/>
      <c r="T1062" s="117"/>
      <c r="U1062" s="117"/>
      <c r="V1062" s="117"/>
      <c r="W1062" s="117"/>
      <c r="X1062" s="117"/>
      <c r="Y1062" s="117"/>
      <c r="Z1062" s="117"/>
      <c r="AA1062" s="117"/>
      <c r="AB1062" s="117"/>
      <c r="AC1062" s="117"/>
      <c r="AD1062" s="117"/>
      <c r="AE1062" s="117"/>
      <c r="AF1062" s="117"/>
      <c r="AG1062" s="117"/>
      <c r="AH1062" s="117"/>
      <c r="AI1062" s="117"/>
      <c r="AJ1062" s="117"/>
      <c r="AK1062" s="117"/>
      <c r="AL1062" s="117"/>
      <c r="AM1062" s="117"/>
      <c r="AN1062" s="117"/>
      <c r="AO1062" s="117"/>
      <c r="AP1062" s="117"/>
      <c r="AQ1062" s="117"/>
      <c r="AR1062" s="117"/>
      <c r="AS1062" s="117"/>
      <c r="AT1062" s="117"/>
      <c r="AU1062" s="117"/>
      <c r="AV1062" s="117"/>
      <c r="AW1062" s="117"/>
      <c r="AX1062" s="117"/>
      <c r="AY1062" s="117"/>
      <c r="AZ1062" s="117"/>
      <c r="BA1062" s="117"/>
      <c r="BB1062" s="117"/>
      <c r="BC1062" s="117"/>
      <c r="BD1062" s="117"/>
      <c r="BE1062" s="117"/>
      <c r="BF1062" s="117"/>
      <c r="BG1062" s="117"/>
      <c r="BH1062" s="117"/>
      <c r="BI1062" s="117"/>
      <c r="BJ1062" s="117"/>
      <c r="BK1062" s="117"/>
      <c r="BL1062" s="117"/>
      <c r="BM1062" s="117"/>
      <c r="BN1062" s="117"/>
      <c r="BO1062" s="117"/>
      <c r="BP1062" s="117"/>
      <c r="BQ1062" s="117"/>
      <c r="BR1062" s="117"/>
      <c r="BS1062" s="117"/>
      <c r="BT1062" s="117"/>
      <c r="BU1062" s="117"/>
      <c r="BV1062" s="117"/>
      <c r="BW1062" s="117"/>
      <c r="BX1062" s="117"/>
      <c r="BY1062" s="117"/>
      <c r="BZ1062" s="117"/>
      <c r="CA1062" s="117"/>
      <c r="CB1062" s="117"/>
      <c r="CC1062" s="117"/>
      <c r="CD1062" s="117"/>
      <c r="CE1062" s="117"/>
      <c r="CF1062" s="117"/>
      <c r="CG1062" s="117"/>
      <c r="CH1062" s="117"/>
      <c r="CI1062" s="117"/>
      <c r="CJ1062" s="117"/>
      <c r="CK1062" s="117"/>
      <c r="CL1062" s="117"/>
      <c r="CM1062" s="117"/>
      <c r="CN1062" s="117"/>
      <c r="CO1062" s="117"/>
      <c r="CP1062" s="117"/>
      <c r="CQ1062" s="117"/>
      <c r="CR1062" s="117"/>
      <c r="CS1062" s="117"/>
      <c r="CT1062" s="117"/>
      <c r="CU1062" s="117"/>
      <c r="CV1062" s="117"/>
      <c r="CW1062" s="117"/>
      <c r="CX1062" s="117"/>
      <c r="CY1062" s="117"/>
      <c r="CZ1062" s="117"/>
      <c r="DA1062" s="117"/>
      <c r="DB1062" s="117"/>
      <c r="DC1062" s="117"/>
      <c r="DD1062" s="117"/>
      <c r="DE1062" s="117"/>
      <c r="DF1062" s="117"/>
      <c r="DG1062" s="117"/>
      <c r="DH1062" s="117"/>
      <c r="DI1062" s="117"/>
      <c r="DJ1062" s="117"/>
      <c r="DK1062" s="117"/>
      <c r="DL1062" s="117"/>
      <c r="DM1062" s="117"/>
      <c r="DN1062" s="117"/>
      <c r="DO1062" s="117"/>
      <c r="DP1062" s="117"/>
      <c r="DQ1062" s="117"/>
      <c r="DR1062" s="117"/>
      <c r="DS1062" s="117"/>
      <c r="DT1062" s="117"/>
      <c r="DU1062" s="117"/>
      <c r="DV1062" s="117"/>
      <c r="DW1062" s="117"/>
      <c r="DX1062" s="117"/>
      <c r="DY1062" s="117"/>
      <c r="DZ1062" s="117"/>
      <c r="EA1062" s="117"/>
      <c r="EB1062" s="117"/>
      <c r="EC1062" s="117"/>
      <c r="ED1062" s="117"/>
      <c r="EE1062" s="117"/>
      <c r="EF1062" s="117"/>
      <c r="EG1062" s="117"/>
      <c r="EH1062" s="117"/>
      <c r="EI1062" s="117"/>
      <c r="EJ1062" s="117"/>
      <c r="EK1062" s="117"/>
      <c r="EL1062" s="117"/>
      <c r="EM1062" s="117"/>
      <c r="EN1062" s="117"/>
      <c r="EO1062" s="117"/>
      <c r="EP1062" s="117"/>
      <c r="EQ1062" s="117"/>
      <c r="ER1062" s="117"/>
      <c r="ES1062" s="117"/>
      <c r="ET1062" s="117"/>
      <c r="EU1062" s="117"/>
      <c r="EV1062" s="117"/>
      <c r="EW1062" s="117"/>
      <c r="EX1062" s="117"/>
      <c r="EY1062" s="117"/>
      <c r="EZ1062" s="117"/>
      <c r="FA1062" s="117"/>
      <c r="FB1062" s="117"/>
      <c r="FC1062" s="117"/>
      <c r="FD1062" s="117"/>
      <c r="FE1062" s="117"/>
      <c r="FF1062" s="117"/>
      <c r="FG1062" s="117"/>
      <c r="FH1062" s="117"/>
      <c r="FI1062" s="117"/>
      <c r="FJ1062" s="117"/>
      <c r="FK1062" s="117"/>
      <c r="FL1062" s="117"/>
      <c r="FM1062" s="117"/>
      <c r="FN1062" s="117"/>
      <c r="FO1062" s="117"/>
      <c r="FP1062" s="117"/>
      <c r="FQ1062" s="117"/>
      <c r="FR1062" s="117"/>
      <c r="FS1062" s="117"/>
      <c r="FT1062" s="117"/>
      <c r="FU1062" s="117"/>
      <c r="FV1062" s="117"/>
      <c r="FW1062" s="117"/>
      <c r="FX1062" s="117"/>
      <c r="FY1062" s="117"/>
      <c r="FZ1062" s="117"/>
      <c r="GA1062" s="117"/>
      <c r="GB1062" s="117"/>
      <c r="GC1062" s="117"/>
      <c r="GD1062" s="117"/>
      <c r="GE1062" s="117"/>
      <c r="GF1062" s="117"/>
      <c r="GG1062" s="117"/>
      <c r="GH1062" s="117"/>
      <c r="GI1062" s="117"/>
      <c r="GJ1062" s="117"/>
      <c r="GK1062" s="117"/>
      <c r="GL1062" s="117"/>
      <c r="GM1062" s="117"/>
      <c r="GN1062" s="117"/>
      <c r="GO1062" s="117"/>
      <c r="GP1062" s="117"/>
      <c r="GQ1062" s="117"/>
      <c r="GR1062" s="117"/>
      <c r="GS1062" s="117"/>
      <c r="GT1062" s="117"/>
      <c r="GU1062" s="117"/>
      <c r="GV1062" s="117"/>
      <c r="GW1062" s="117"/>
      <c r="GX1062" s="117"/>
      <c r="GY1062" s="117"/>
      <c r="GZ1062" s="117"/>
      <c r="HA1062" s="117"/>
      <c r="HB1062" s="117"/>
      <c r="HC1062" s="117"/>
      <c r="HD1062" s="117"/>
      <c r="HE1062" s="117"/>
      <c r="HF1062" s="117"/>
      <c r="HG1062" s="117"/>
      <c r="HH1062" s="117"/>
      <c r="HI1062" s="117"/>
      <c r="HJ1062" s="117"/>
      <c r="HK1062" s="117"/>
      <c r="HL1062" s="117"/>
      <c r="HM1062" s="117"/>
      <c r="HN1062" s="117"/>
      <c r="HO1062" s="117"/>
      <c r="HP1062" s="117"/>
      <c r="HQ1062" s="117"/>
      <c r="HR1062" s="117"/>
      <c r="HS1062" s="117"/>
      <c r="HT1062" s="117"/>
      <c r="HU1062" s="117"/>
      <c r="HV1062" s="117"/>
      <c r="HW1062" s="117"/>
      <c r="HX1062" s="117"/>
      <c r="HY1062" s="117"/>
      <c r="HZ1062" s="117"/>
      <c r="IA1062" s="117"/>
      <c r="IB1062" s="117"/>
      <c r="IC1062" s="117"/>
      <c r="ID1062" s="117"/>
      <c r="IE1062" s="117"/>
      <c r="IF1062" s="117"/>
      <c r="IG1062" s="117"/>
      <c r="IH1062" s="117"/>
      <c r="II1062" s="117"/>
      <c r="IJ1062" s="117"/>
      <c r="IK1062" s="117"/>
      <c r="IL1062" s="117"/>
      <c r="IM1062" s="117"/>
      <c r="IN1062" s="117"/>
      <c r="IO1062" s="117"/>
      <c r="IP1062" s="117"/>
      <c r="IQ1062" s="117"/>
      <c r="IR1062" s="117"/>
      <c r="IS1062" s="117"/>
      <c r="IT1062" s="117"/>
      <c r="IU1062" s="117"/>
      <c r="IV1062" s="117"/>
    </row>
    <row r="1063" spans="1:256" s="140" customFormat="1" ht="14.1" customHeight="1" x14ac:dyDescent="0.25">
      <c r="A1063" s="132"/>
      <c r="B1063" s="201"/>
      <c r="C1063" s="141"/>
      <c r="D1063" s="135"/>
      <c r="E1063" s="142"/>
      <c r="F1063" s="142"/>
      <c r="G1063" s="143"/>
      <c r="H1063" s="139"/>
      <c r="I1063" s="117"/>
      <c r="J1063" s="117"/>
      <c r="K1063" s="117"/>
      <c r="L1063" s="117"/>
      <c r="M1063" s="117"/>
      <c r="N1063" s="117"/>
      <c r="O1063" s="117"/>
      <c r="P1063" s="117"/>
      <c r="Q1063" s="117"/>
      <c r="R1063" s="117"/>
      <c r="S1063" s="117"/>
      <c r="T1063" s="117"/>
      <c r="U1063" s="117"/>
      <c r="V1063" s="117"/>
      <c r="W1063" s="117"/>
      <c r="X1063" s="117"/>
      <c r="Y1063" s="117"/>
      <c r="Z1063" s="117"/>
      <c r="AA1063" s="117"/>
      <c r="AB1063" s="117"/>
      <c r="AC1063" s="117"/>
      <c r="AD1063" s="117"/>
      <c r="AE1063" s="117"/>
      <c r="AF1063" s="117"/>
      <c r="AG1063" s="117"/>
      <c r="AH1063" s="117"/>
      <c r="AI1063" s="117"/>
      <c r="AJ1063" s="117"/>
      <c r="AK1063" s="117"/>
      <c r="AL1063" s="117"/>
      <c r="AM1063" s="117"/>
      <c r="AN1063" s="117"/>
      <c r="AO1063" s="117"/>
      <c r="AP1063" s="117"/>
      <c r="AQ1063" s="117"/>
      <c r="AR1063" s="117"/>
      <c r="AS1063" s="117"/>
      <c r="AT1063" s="117"/>
      <c r="AU1063" s="117"/>
      <c r="AV1063" s="117"/>
      <c r="AW1063" s="117"/>
      <c r="AX1063" s="117"/>
      <c r="AY1063" s="117"/>
      <c r="AZ1063" s="117"/>
      <c r="BA1063" s="117"/>
      <c r="BB1063" s="117"/>
      <c r="BC1063" s="117"/>
      <c r="BD1063" s="117"/>
      <c r="BE1063" s="117"/>
      <c r="BF1063" s="117"/>
      <c r="BG1063" s="117"/>
      <c r="BH1063" s="117"/>
      <c r="BI1063" s="117"/>
      <c r="BJ1063" s="117"/>
      <c r="BK1063" s="117"/>
      <c r="BL1063" s="117"/>
      <c r="BM1063" s="117"/>
      <c r="BN1063" s="117"/>
      <c r="BO1063" s="117"/>
      <c r="BP1063" s="117"/>
      <c r="BQ1063" s="117"/>
      <c r="BR1063" s="117"/>
      <c r="BS1063" s="117"/>
      <c r="BT1063" s="117"/>
      <c r="BU1063" s="117"/>
      <c r="BV1063" s="117"/>
      <c r="BW1063" s="117"/>
      <c r="BX1063" s="117"/>
      <c r="BY1063" s="117"/>
      <c r="BZ1063" s="117"/>
      <c r="CA1063" s="117"/>
      <c r="CB1063" s="117"/>
      <c r="CC1063" s="117"/>
      <c r="CD1063" s="117"/>
      <c r="CE1063" s="117"/>
      <c r="CF1063" s="117"/>
      <c r="CG1063" s="117"/>
      <c r="CH1063" s="117"/>
      <c r="CI1063" s="117"/>
      <c r="CJ1063" s="117"/>
      <c r="CK1063" s="117"/>
      <c r="CL1063" s="117"/>
      <c r="CM1063" s="117"/>
      <c r="CN1063" s="117"/>
      <c r="CO1063" s="117"/>
      <c r="CP1063" s="117"/>
      <c r="CQ1063" s="117"/>
      <c r="CR1063" s="117"/>
      <c r="CS1063" s="117"/>
      <c r="CT1063" s="117"/>
      <c r="CU1063" s="117"/>
      <c r="CV1063" s="117"/>
      <c r="CW1063" s="117"/>
      <c r="CX1063" s="117"/>
      <c r="CY1063" s="117"/>
      <c r="CZ1063" s="117"/>
      <c r="DA1063" s="117"/>
      <c r="DB1063" s="117"/>
      <c r="DC1063" s="117"/>
      <c r="DD1063" s="117"/>
      <c r="DE1063" s="117"/>
      <c r="DF1063" s="117"/>
      <c r="DG1063" s="117"/>
      <c r="DH1063" s="117"/>
      <c r="DI1063" s="117"/>
      <c r="DJ1063" s="117"/>
      <c r="DK1063" s="117"/>
      <c r="DL1063" s="117"/>
      <c r="DM1063" s="117"/>
      <c r="DN1063" s="117"/>
      <c r="DO1063" s="117"/>
      <c r="DP1063" s="117"/>
      <c r="DQ1063" s="117"/>
      <c r="DR1063" s="117"/>
      <c r="DS1063" s="117"/>
      <c r="DT1063" s="117"/>
      <c r="DU1063" s="117"/>
      <c r="DV1063" s="117"/>
      <c r="DW1063" s="117"/>
      <c r="DX1063" s="117"/>
      <c r="DY1063" s="117"/>
      <c r="DZ1063" s="117"/>
      <c r="EA1063" s="117"/>
      <c r="EB1063" s="117"/>
      <c r="EC1063" s="117"/>
      <c r="ED1063" s="117"/>
      <c r="EE1063" s="117"/>
      <c r="EF1063" s="117"/>
      <c r="EG1063" s="117"/>
      <c r="EH1063" s="117"/>
      <c r="EI1063" s="117"/>
      <c r="EJ1063" s="117"/>
      <c r="EK1063" s="117"/>
      <c r="EL1063" s="117"/>
      <c r="EM1063" s="117"/>
      <c r="EN1063" s="117"/>
      <c r="EO1063" s="117"/>
      <c r="EP1063" s="117"/>
      <c r="EQ1063" s="117"/>
      <c r="ER1063" s="117"/>
      <c r="ES1063" s="117"/>
      <c r="ET1063" s="117"/>
      <c r="EU1063" s="117"/>
      <c r="EV1063" s="117"/>
      <c r="EW1063" s="117"/>
      <c r="EX1063" s="117"/>
      <c r="EY1063" s="117"/>
      <c r="EZ1063" s="117"/>
      <c r="FA1063" s="117"/>
      <c r="FB1063" s="117"/>
      <c r="FC1063" s="117"/>
      <c r="FD1063" s="117"/>
      <c r="FE1063" s="117"/>
      <c r="FF1063" s="117"/>
      <c r="FG1063" s="117"/>
      <c r="FH1063" s="117"/>
      <c r="FI1063" s="117"/>
      <c r="FJ1063" s="117"/>
      <c r="FK1063" s="117"/>
      <c r="FL1063" s="117"/>
      <c r="FM1063" s="117"/>
      <c r="FN1063" s="117"/>
      <c r="FO1063" s="117"/>
      <c r="FP1063" s="117"/>
      <c r="FQ1063" s="117"/>
      <c r="FR1063" s="117"/>
      <c r="FS1063" s="117"/>
      <c r="FT1063" s="117"/>
      <c r="FU1063" s="117"/>
      <c r="FV1063" s="117"/>
      <c r="FW1063" s="117"/>
      <c r="FX1063" s="117"/>
      <c r="FY1063" s="117"/>
      <c r="FZ1063" s="117"/>
      <c r="GA1063" s="117"/>
      <c r="GB1063" s="117"/>
      <c r="GC1063" s="117"/>
      <c r="GD1063" s="117"/>
      <c r="GE1063" s="117"/>
      <c r="GF1063" s="117"/>
      <c r="GG1063" s="117"/>
      <c r="GH1063" s="117"/>
      <c r="GI1063" s="117"/>
      <c r="GJ1063" s="117"/>
      <c r="GK1063" s="117"/>
      <c r="GL1063" s="117"/>
      <c r="GM1063" s="117"/>
      <c r="GN1063" s="117"/>
      <c r="GO1063" s="117"/>
      <c r="GP1063" s="117"/>
      <c r="GQ1063" s="117"/>
      <c r="GR1063" s="117"/>
      <c r="GS1063" s="117"/>
      <c r="GT1063" s="117"/>
      <c r="GU1063" s="117"/>
      <c r="GV1063" s="117"/>
      <c r="GW1063" s="117"/>
      <c r="GX1063" s="117"/>
      <c r="GY1063" s="117"/>
      <c r="GZ1063" s="117"/>
      <c r="HA1063" s="117"/>
      <c r="HB1063" s="117"/>
      <c r="HC1063" s="117"/>
      <c r="HD1063" s="117"/>
      <c r="HE1063" s="117"/>
      <c r="HF1063" s="117"/>
      <c r="HG1063" s="117"/>
      <c r="HH1063" s="117"/>
      <c r="HI1063" s="117"/>
      <c r="HJ1063" s="117"/>
      <c r="HK1063" s="117"/>
      <c r="HL1063" s="117"/>
      <c r="HM1063" s="117"/>
      <c r="HN1063" s="117"/>
      <c r="HO1063" s="117"/>
      <c r="HP1063" s="117"/>
      <c r="HQ1063" s="117"/>
      <c r="HR1063" s="117"/>
      <c r="HS1063" s="117"/>
      <c r="HT1063" s="117"/>
      <c r="HU1063" s="117"/>
      <c r="HV1063" s="117"/>
      <c r="HW1063" s="117"/>
      <c r="HX1063" s="117"/>
      <c r="HY1063" s="117"/>
      <c r="HZ1063" s="117"/>
      <c r="IA1063" s="117"/>
      <c r="IB1063" s="117"/>
      <c r="IC1063" s="117"/>
      <c r="ID1063" s="117"/>
      <c r="IE1063" s="117"/>
      <c r="IF1063" s="117"/>
      <c r="IG1063" s="117"/>
      <c r="IH1063" s="117"/>
      <c r="II1063" s="117"/>
      <c r="IJ1063" s="117"/>
      <c r="IK1063" s="117"/>
      <c r="IL1063" s="117"/>
      <c r="IM1063" s="117"/>
      <c r="IN1063" s="117"/>
      <c r="IO1063" s="117"/>
      <c r="IP1063" s="117"/>
      <c r="IQ1063" s="117"/>
      <c r="IR1063" s="117"/>
      <c r="IS1063" s="117"/>
      <c r="IT1063" s="117"/>
      <c r="IU1063" s="117"/>
      <c r="IV1063" s="117"/>
    </row>
    <row r="1064" spans="1:256" s="140" customFormat="1" ht="14.1" customHeight="1" x14ac:dyDescent="0.25">
      <c r="A1064" s="132"/>
      <c r="B1064" s="201"/>
      <c r="C1064" s="141"/>
      <c r="D1064" s="135"/>
      <c r="E1064" s="142"/>
      <c r="F1064" s="142"/>
      <c r="G1064" s="143"/>
      <c r="H1064" s="139"/>
      <c r="I1064" s="117"/>
      <c r="J1064" s="117"/>
      <c r="K1064" s="117"/>
      <c r="L1064" s="117"/>
      <c r="M1064" s="117"/>
      <c r="N1064" s="117"/>
      <c r="O1064" s="117"/>
      <c r="P1064" s="117"/>
      <c r="Q1064" s="117"/>
      <c r="R1064" s="117"/>
      <c r="S1064" s="117"/>
      <c r="T1064" s="117"/>
      <c r="U1064" s="117"/>
      <c r="V1064" s="117"/>
      <c r="W1064" s="117"/>
      <c r="X1064" s="117"/>
      <c r="Y1064" s="117"/>
      <c r="Z1064" s="117"/>
      <c r="AA1064" s="117"/>
      <c r="AB1064" s="117"/>
      <c r="AC1064" s="117"/>
      <c r="AD1064" s="117"/>
      <c r="AE1064" s="117"/>
      <c r="AF1064" s="117"/>
      <c r="AG1064" s="117"/>
      <c r="AH1064" s="117"/>
      <c r="AI1064" s="117"/>
      <c r="AJ1064" s="117"/>
      <c r="AK1064" s="117"/>
      <c r="AL1064" s="117"/>
      <c r="AM1064" s="117"/>
      <c r="AN1064" s="117"/>
      <c r="AO1064" s="117"/>
      <c r="AP1064" s="117"/>
      <c r="AQ1064" s="117"/>
      <c r="AR1064" s="117"/>
      <c r="AS1064" s="117"/>
      <c r="AT1064" s="117"/>
      <c r="AU1064" s="117"/>
      <c r="AV1064" s="117"/>
      <c r="AW1064" s="117"/>
      <c r="AX1064" s="117"/>
      <c r="AY1064" s="117"/>
      <c r="AZ1064" s="117"/>
      <c r="BA1064" s="117"/>
      <c r="BB1064" s="117"/>
      <c r="BC1064" s="117"/>
      <c r="BD1064" s="117"/>
      <c r="BE1064" s="117"/>
      <c r="BF1064" s="117"/>
      <c r="BG1064" s="117"/>
      <c r="BH1064" s="117"/>
      <c r="BI1064" s="117"/>
      <c r="BJ1064" s="117"/>
      <c r="BK1064" s="117"/>
      <c r="BL1064" s="117"/>
      <c r="BM1064" s="117"/>
      <c r="BN1064" s="117"/>
      <c r="BO1064" s="117"/>
      <c r="BP1064" s="117"/>
      <c r="BQ1064" s="117"/>
      <c r="BR1064" s="117"/>
      <c r="BS1064" s="117"/>
      <c r="BT1064" s="117"/>
      <c r="BU1064" s="117"/>
      <c r="BV1064" s="117"/>
      <c r="BW1064" s="117"/>
      <c r="BX1064" s="117"/>
      <c r="BY1064" s="117"/>
      <c r="BZ1064" s="117"/>
      <c r="CA1064" s="117"/>
      <c r="CB1064" s="117"/>
      <c r="CC1064" s="117"/>
      <c r="CD1064" s="117"/>
      <c r="CE1064" s="117"/>
      <c r="CF1064" s="117"/>
      <c r="CG1064" s="117"/>
      <c r="CH1064" s="117"/>
      <c r="CI1064" s="117"/>
      <c r="CJ1064" s="117"/>
      <c r="CK1064" s="117"/>
      <c r="CL1064" s="117"/>
      <c r="CM1064" s="117"/>
      <c r="CN1064" s="117"/>
      <c r="CO1064" s="117"/>
      <c r="CP1064" s="117"/>
      <c r="CQ1064" s="117"/>
      <c r="CR1064" s="117"/>
      <c r="CS1064" s="117"/>
      <c r="CT1064" s="117"/>
      <c r="CU1064" s="117"/>
      <c r="CV1064" s="117"/>
      <c r="CW1064" s="117"/>
      <c r="CX1064" s="117"/>
      <c r="CY1064" s="117"/>
      <c r="CZ1064" s="117"/>
      <c r="DA1064" s="117"/>
      <c r="DB1064" s="117"/>
      <c r="DC1064" s="117"/>
      <c r="DD1064" s="117"/>
      <c r="DE1064" s="117"/>
      <c r="DF1064" s="117"/>
      <c r="DG1064" s="117"/>
      <c r="DH1064" s="117"/>
      <c r="DI1064" s="117"/>
      <c r="DJ1064" s="117"/>
      <c r="DK1064" s="117"/>
      <c r="DL1064" s="117"/>
      <c r="DM1064" s="117"/>
      <c r="DN1064" s="117"/>
      <c r="DO1064" s="117"/>
      <c r="DP1064" s="117"/>
      <c r="DQ1064" s="117"/>
      <c r="DR1064" s="117"/>
      <c r="DS1064" s="117"/>
      <c r="DT1064" s="117"/>
      <c r="DU1064" s="117"/>
      <c r="DV1064" s="117"/>
      <c r="DW1064" s="117"/>
      <c r="DX1064" s="117"/>
      <c r="DY1064" s="117"/>
      <c r="DZ1064" s="117"/>
      <c r="EA1064" s="117"/>
      <c r="EB1064" s="117"/>
      <c r="EC1064" s="117"/>
      <c r="ED1064" s="117"/>
      <c r="EE1064" s="117"/>
      <c r="EF1064" s="117"/>
      <c r="EG1064" s="117"/>
      <c r="EH1064" s="117"/>
      <c r="EI1064" s="117"/>
      <c r="EJ1064" s="117"/>
      <c r="EK1064" s="117"/>
      <c r="EL1064" s="117"/>
      <c r="EM1064" s="117"/>
      <c r="EN1064" s="117"/>
      <c r="EO1064" s="117"/>
      <c r="EP1064" s="117"/>
      <c r="EQ1064" s="117"/>
      <c r="ER1064" s="117"/>
      <c r="ES1064" s="117"/>
      <c r="ET1064" s="117"/>
      <c r="EU1064" s="117"/>
      <c r="EV1064" s="117"/>
      <c r="EW1064" s="117"/>
      <c r="EX1064" s="117"/>
      <c r="EY1064" s="117"/>
      <c r="EZ1064" s="117"/>
      <c r="FA1064" s="117"/>
      <c r="FB1064" s="117"/>
      <c r="FC1064" s="117"/>
      <c r="FD1064" s="117"/>
      <c r="FE1064" s="117"/>
      <c r="FF1064" s="117"/>
      <c r="FG1064" s="117"/>
      <c r="FH1064" s="117"/>
      <c r="FI1064" s="117"/>
      <c r="FJ1064" s="117"/>
      <c r="FK1064" s="117"/>
      <c r="FL1064" s="117"/>
      <c r="FM1064" s="117"/>
      <c r="FN1064" s="117"/>
      <c r="FO1064" s="117"/>
      <c r="FP1064" s="117"/>
      <c r="FQ1064" s="117"/>
      <c r="FR1064" s="117"/>
      <c r="FS1064" s="117"/>
      <c r="FT1064" s="117"/>
      <c r="FU1064" s="117"/>
      <c r="FV1064" s="117"/>
      <c r="FW1064" s="117"/>
      <c r="FX1064" s="117"/>
      <c r="FY1064" s="117"/>
      <c r="FZ1064" s="117"/>
      <c r="GA1064" s="117"/>
      <c r="GB1064" s="117"/>
      <c r="GC1064" s="117"/>
      <c r="GD1064" s="117"/>
      <c r="GE1064" s="117"/>
      <c r="GF1064" s="117"/>
      <c r="GG1064" s="117"/>
      <c r="GH1064" s="117"/>
      <c r="GI1064" s="117"/>
      <c r="GJ1064" s="117"/>
      <c r="GK1064" s="117"/>
      <c r="GL1064" s="117"/>
      <c r="GM1064" s="117"/>
      <c r="GN1064" s="117"/>
      <c r="GO1064" s="117"/>
      <c r="GP1064" s="117"/>
      <c r="GQ1064" s="117"/>
      <c r="GR1064" s="117"/>
      <c r="GS1064" s="117"/>
      <c r="GT1064" s="117"/>
      <c r="GU1064" s="117"/>
      <c r="GV1064" s="117"/>
      <c r="GW1064" s="117"/>
      <c r="GX1064" s="117"/>
      <c r="GY1064" s="117"/>
      <c r="GZ1064" s="117"/>
      <c r="HA1064" s="117"/>
      <c r="HB1064" s="117"/>
      <c r="HC1064" s="117"/>
      <c r="HD1064" s="117"/>
      <c r="HE1064" s="117"/>
      <c r="HF1064" s="117"/>
      <c r="HG1064" s="117"/>
      <c r="HH1064" s="117"/>
      <c r="HI1064" s="117"/>
      <c r="HJ1064" s="117"/>
      <c r="HK1064" s="117"/>
      <c r="HL1064" s="117"/>
      <c r="HM1064" s="117"/>
      <c r="HN1064" s="117"/>
      <c r="HO1064" s="117"/>
      <c r="HP1064" s="117"/>
      <c r="HQ1064" s="117"/>
      <c r="HR1064" s="117"/>
      <c r="HS1064" s="117"/>
      <c r="HT1064" s="117"/>
      <c r="HU1064" s="117"/>
      <c r="HV1064" s="117"/>
      <c r="HW1064" s="117"/>
      <c r="HX1064" s="117"/>
      <c r="HY1064" s="117"/>
      <c r="HZ1064" s="117"/>
      <c r="IA1064" s="117"/>
      <c r="IB1064" s="117"/>
      <c r="IC1064" s="117"/>
      <c r="ID1064" s="117"/>
      <c r="IE1064" s="117"/>
      <c r="IF1064" s="117"/>
      <c r="IG1064" s="117"/>
      <c r="IH1064" s="117"/>
      <c r="II1064" s="117"/>
      <c r="IJ1064" s="117"/>
      <c r="IK1064" s="117"/>
      <c r="IL1064" s="117"/>
      <c r="IM1064" s="117"/>
      <c r="IN1064" s="117"/>
      <c r="IO1064" s="117"/>
      <c r="IP1064" s="117"/>
      <c r="IQ1064" s="117"/>
      <c r="IR1064" s="117"/>
      <c r="IS1064" s="117"/>
      <c r="IT1064" s="117"/>
      <c r="IU1064" s="117"/>
      <c r="IV1064" s="117"/>
    </row>
    <row r="1065" spans="1:256" s="82" customFormat="1" ht="14.25" customHeight="1" x14ac:dyDescent="0.25">
      <c r="A1065" s="137"/>
      <c r="B1065" s="137"/>
      <c r="C1065" s="137"/>
      <c r="D1065" s="137"/>
      <c r="E1065" s="137"/>
      <c r="F1065" s="137"/>
      <c r="G1065" s="137"/>
      <c r="H1065" s="144"/>
      <c r="I1065" s="117"/>
      <c r="J1065" s="117"/>
      <c r="K1065" s="117"/>
      <c r="L1065" s="117"/>
      <c r="M1065" s="117"/>
      <c r="N1065" s="117"/>
      <c r="O1065" s="117"/>
      <c r="P1065" s="117"/>
      <c r="Q1065" s="117"/>
      <c r="R1065" s="117"/>
      <c r="S1065" s="117"/>
      <c r="T1065" s="117"/>
      <c r="U1065" s="117"/>
      <c r="V1065" s="117"/>
      <c r="W1065" s="117"/>
      <c r="X1065" s="117"/>
      <c r="Y1065" s="117"/>
      <c r="Z1065" s="117"/>
      <c r="AA1065" s="117"/>
      <c r="AB1065" s="117"/>
      <c r="AC1065" s="117"/>
      <c r="AD1065" s="117"/>
      <c r="AE1065" s="117"/>
      <c r="AF1065" s="117"/>
      <c r="AG1065" s="117"/>
      <c r="AH1065" s="117"/>
      <c r="AI1065" s="117"/>
      <c r="AJ1065" s="117"/>
      <c r="AK1065" s="117"/>
      <c r="AL1065" s="117"/>
      <c r="AM1065" s="117"/>
      <c r="AN1065" s="117"/>
      <c r="AO1065" s="117"/>
      <c r="AP1065" s="117"/>
      <c r="AQ1065" s="117"/>
      <c r="AR1065" s="117"/>
      <c r="AS1065" s="117"/>
      <c r="AT1065" s="117"/>
      <c r="AU1065" s="117"/>
      <c r="AV1065" s="117"/>
      <c r="AW1065" s="117"/>
      <c r="AX1065" s="117"/>
      <c r="AY1065" s="117"/>
      <c r="AZ1065" s="117"/>
      <c r="BA1065" s="117"/>
      <c r="BB1065" s="117"/>
      <c r="BC1065" s="117"/>
      <c r="BD1065" s="117"/>
      <c r="BE1065" s="117"/>
      <c r="BF1065" s="117"/>
      <c r="BG1065" s="117"/>
      <c r="BH1065" s="117"/>
      <c r="BI1065" s="117"/>
      <c r="BJ1065" s="117"/>
      <c r="BK1065" s="117"/>
      <c r="BL1065" s="117"/>
      <c r="BM1065" s="117"/>
      <c r="BN1065" s="117"/>
      <c r="BO1065" s="117"/>
      <c r="BP1065" s="117"/>
      <c r="BQ1065" s="117"/>
      <c r="BR1065" s="117"/>
      <c r="BS1065" s="117"/>
      <c r="BT1065" s="117"/>
      <c r="BU1065" s="117"/>
      <c r="BV1065" s="117"/>
      <c r="BW1065" s="117"/>
      <c r="BX1065" s="117"/>
      <c r="BY1065" s="117"/>
      <c r="BZ1065" s="117"/>
      <c r="CA1065" s="117"/>
      <c r="CB1065" s="117"/>
      <c r="CC1065" s="117"/>
      <c r="CD1065" s="117"/>
      <c r="CE1065" s="117"/>
      <c r="CF1065" s="117"/>
      <c r="CG1065" s="117"/>
      <c r="CH1065" s="117"/>
      <c r="CI1065" s="117"/>
      <c r="CJ1065" s="117"/>
      <c r="CK1065" s="117"/>
      <c r="CL1065" s="117"/>
      <c r="CM1065" s="117"/>
      <c r="CN1065" s="117"/>
      <c r="CO1065" s="117"/>
      <c r="CP1065" s="117"/>
      <c r="CQ1065" s="117"/>
      <c r="CR1065" s="117"/>
      <c r="CS1065" s="117"/>
      <c r="CT1065" s="117"/>
      <c r="CU1065" s="117"/>
      <c r="CV1065" s="117"/>
      <c r="CW1065" s="117"/>
      <c r="CX1065" s="117"/>
      <c r="CY1065" s="117"/>
      <c r="CZ1065" s="117"/>
      <c r="DA1065" s="117"/>
      <c r="DB1065" s="117"/>
      <c r="DC1065" s="117"/>
      <c r="DD1065" s="117"/>
      <c r="DE1065" s="117"/>
      <c r="DF1065" s="117"/>
      <c r="DG1065" s="117"/>
      <c r="DH1065" s="117"/>
      <c r="DI1065" s="117"/>
      <c r="DJ1065" s="117"/>
      <c r="DK1065" s="117"/>
      <c r="DL1065" s="117"/>
      <c r="DM1065" s="117"/>
      <c r="DN1065" s="117"/>
      <c r="DO1065" s="117"/>
      <c r="DP1065" s="117"/>
      <c r="DQ1065" s="117"/>
      <c r="DR1065" s="117"/>
      <c r="DS1065" s="117"/>
      <c r="DT1065" s="117"/>
      <c r="DU1065" s="117"/>
      <c r="DV1065" s="117"/>
      <c r="DW1065" s="117"/>
      <c r="DX1065" s="117"/>
      <c r="DY1065" s="117"/>
      <c r="DZ1065" s="117"/>
      <c r="EA1065" s="117"/>
      <c r="EB1065" s="117"/>
      <c r="EC1065" s="117"/>
      <c r="ED1065" s="117"/>
      <c r="EE1065" s="117"/>
      <c r="EF1065" s="117"/>
      <c r="EG1065" s="117"/>
      <c r="EH1065" s="117"/>
      <c r="EI1065" s="117"/>
      <c r="EJ1065" s="117"/>
      <c r="EK1065" s="117"/>
      <c r="EL1065" s="117"/>
      <c r="EM1065" s="117"/>
      <c r="EN1065" s="117"/>
      <c r="EO1065" s="117"/>
      <c r="EP1065" s="117"/>
      <c r="EQ1065" s="117"/>
      <c r="ER1065" s="117"/>
      <c r="ES1065" s="117"/>
      <c r="ET1065" s="117"/>
      <c r="EU1065" s="117"/>
      <c r="EV1065" s="117"/>
      <c r="EW1065" s="117"/>
      <c r="EX1065" s="117"/>
      <c r="EY1065" s="117"/>
      <c r="EZ1065" s="117"/>
      <c r="FA1065" s="117"/>
      <c r="FB1065" s="117"/>
      <c r="FC1065" s="117"/>
      <c r="FD1065" s="117"/>
      <c r="FE1065" s="117"/>
      <c r="FF1065" s="117"/>
      <c r="FG1065" s="117"/>
      <c r="FH1065" s="117"/>
      <c r="FI1065" s="117"/>
      <c r="FJ1065" s="117"/>
      <c r="FK1065" s="117"/>
      <c r="FL1065" s="117"/>
      <c r="FM1065" s="117"/>
      <c r="FN1065" s="117"/>
      <c r="FO1065" s="117"/>
      <c r="FP1065" s="117"/>
      <c r="FQ1065" s="117"/>
      <c r="FR1065" s="117"/>
      <c r="FS1065" s="117"/>
      <c r="FT1065" s="117"/>
      <c r="FU1065" s="117"/>
      <c r="FV1065" s="117"/>
      <c r="FW1065" s="117"/>
      <c r="FX1065" s="117"/>
      <c r="FY1065" s="117"/>
      <c r="FZ1065" s="117"/>
      <c r="GA1065" s="117"/>
      <c r="GB1065" s="117"/>
      <c r="GC1065" s="117"/>
      <c r="GD1065" s="117"/>
      <c r="GE1065" s="117"/>
      <c r="GF1065" s="117"/>
      <c r="GG1065" s="117"/>
      <c r="GH1065" s="117"/>
      <c r="GI1065" s="117"/>
      <c r="GJ1065" s="117"/>
      <c r="GK1065" s="117"/>
      <c r="GL1065" s="117"/>
      <c r="GM1065" s="117"/>
      <c r="GN1065" s="117"/>
      <c r="GO1065" s="117"/>
      <c r="GP1065" s="117"/>
      <c r="GQ1065" s="117"/>
      <c r="GR1065" s="117"/>
      <c r="GS1065" s="117"/>
      <c r="GT1065" s="117"/>
      <c r="GU1065" s="117"/>
      <c r="GV1065" s="117"/>
      <c r="GW1065" s="117"/>
      <c r="GX1065" s="117"/>
      <c r="GY1065" s="117"/>
      <c r="GZ1065" s="117"/>
      <c r="HA1065" s="117"/>
      <c r="HB1065" s="117"/>
      <c r="HC1065" s="117"/>
      <c r="HD1065" s="117"/>
      <c r="HE1065" s="117"/>
      <c r="HF1065" s="117"/>
      <c r="HG1065" s="117"/>
      <c r="HH1065" s="117"/>
      <c r="HI1065" s="117"/>
      <c r="HJ1065" s="117"/>
      <c r="HK1065" s="117"/>
      <c r="HL1065" s="117"/>
      <c r="HM1065" s="117"/>
      <c r="HN1065" s="117"/>
      <c r="HO1065" s="117"/>
      <c r="HP1065" s="117"/>
      <c r="HQ1065" s="117"/>
      <c r="HR1065" s="117"/>
      <c r="HS1065" s="117"/>
      <c r="HT1065" s="117"/>
      <c r="HU1065" s="117"/>
      <c r="HV1065" s="117"/>
      <c r="HW1065" s="117"/>
      <c r="HX1065" s="117"/>
      <c r="HY1065" s="117"/>
      <c r="HZ1065" s="117"/>
      <c r="IA1065" s="117"/>
      <c r="IB1065" s="117"/>
      <c r="IC1065" s="117"/>
      <c r="ID1065" s="117"/>
      <c r="IE1065" s="117"/>
      <c r="IF1065" s="117"/>
      <c r="IG1065" s="117"/>
      <c r="IH1065" s="117"/>
      <c r="II1065" s="117"/>
      <c r="IJ1065" s="117"/>
      <c r="IK1065" s="117"/>
      <c r="IL1065" s="117"/>
      <c r="IM1065" s="117"/>
      <c r="IN1065" s="117"/>
      <c r="IO1065" s="117"/>
      <c r="IP1065" s="117"/>
      <c r="IQ1065" s="117"/>
      <c r="IR1065" s="117"/>
      <c r="IS1065" s="117"/>
      <c r="IT1065" s="117"/>
      <c r="IU1065" s="117"/>
      <c r="IV1065" s="117"/>
    </row>
    <row r="1066" spans="1:256" s="82" customFormat="1" ht="14.1" customHeight="1" x14ac:dyDescent="0.25">
      <c r="A1066" s="132"/>
      <c r="B1066" s="145"/>
      <c r="C1066" s="136"/>
      <c r="D1066" s="135"/>
      <c r="E1066" s="141"/>
      <c r="F1066" s="134"/>
      <c r="G1066" s="146"/>
      <c r="H1066" s="144"/>
      <c r="I1066" s="117"/>
      <c r="J1066" s="117"/>
      <c r="K1066" s="117"/>
      <c r="L1066" s="117"/>
      <c r="M1066" s="117"/>
      <c r="N1066" s="117"/>
      <c r="O1066" s="117"/>
      <c r="P1066" s="117"/>
      <c r="Q1066" s="117"/>
      <c r="R1066" s="117"/>
      <c r="S1066" s="117"/>
      <c r="T1066" s="117"/>
      <c r="U1066" s="117"/>
      <c r="V1066" s="117"/>
      <c r="W1066" s="117"/>
      <c r="X1066" s="117"/>
      <c r="Y1066" s="117"/>
      <c r="Z1066" s="117"/>
      <c r="AA1066" s="117"/>
      <c r="AB1066" s="117"/>
      <c r="AC1066" s="117"/>
      <c r="AD1066" s="117"/>
      <c r="AE1066" s="117"/>
      <c r="AF1066" s="117"/>
      <c r="AG1066" s="117"/>
      <c r="AH1066" s="117"/>
      <c r="AI1066" s="117"/>
      <c r="AJ1066" s="117"/>
      <c r="AK1066" s="117"/>
      <c r="AL1066" s="117"/>
      <c r="AM1066" s="117"/>
      <c r="AN1066" s="117"/>
      <c r="AO1066" s="117"/>
      <c r="AP1066" s="117"/>
      <c r="AQ1066" s="117"/>
      <c r="AR1066" s="117"/>
      <c r="AS1066" s="117"/>
      <c r="AT1066" s="117"/>
      <c r="AU1066" s="117"/>
      <c r="AV1066" s="117"/>
      <c r="AW1066" s="117"/>
      <c r="AX1066" s="117"/>
      <c r="AY1066" s="117"/>
      <c r="AZ1066" s="117"/>
      <c r="BA1066" s="117"/>
      <c r="BB1066" s="117"/>
      <c r="BC1066" s="117"/>
      <c r="BD1066" s="117"/>
      <c r="BE1066" s="117"/>
      <c r="BF1066" s="117"/>
      <c r="BG1066" s="117"/>
      <c r="BH1066" s="117"/>
      <c r="BI1066" s="117"/>
      <c r="BJ1066" s="117"/>
      <c r="BK1066" s="117"/>
      <c r="BL1066" s="117"/>
      <c r="BM1066" s="117"/>
      <c r="BN1066" s="117"/>
      <c r="BO1066" s="117"/>
      <c r="BP1066" s="117"/>
      <c r="BQ1066" s="117"/>
      <c r="BR1066" s="117"/>
      <c r="BS1066" s="117"/>
      <c r="BT1066" s="117"/>
      <c r="BU1066" s="117"/>
      <c r="BV1066" s="117"/>
      <c r="BW1066" s="117"/>
      <c r="BX1066" s="117"/>
      <c r="BY1066" s="117"/>
      <c r="BZ1066" s="117"/>
      <c r="CA1066" s="117"/>
      <c r="CB1066" s="117"/>
      <c r="CC1066" s="117"/>
      <c r="CD1066" s="117"/>
      <c r="CE1066" s="117"/>
      <c r="CF1066" s="117"/>
      <c r="CG1066" s="117"/>
      <c r="CH1066" s="117"/>
      <c r="CI1066" s="117"/>
      <c r="CJ1066" s="117"/>
      <c r="CK1066" s="117"/>
      <c r="CL1066" s="117"/>
      <c r="CM1066" s="117"/>
      <c r="CN1066" s="117"/>
      <c r="CO1066" s="117"/>
      <c r="CP1066" s="117"/>
      <c r="CQ1066" s="117"/>
      <c r="CR1066" s="117"/>
      <c r="CS1066" s="117"/>
      <c r="CT1066" s="117"/>
      <c r="CU1066" s="117"/>
      <c r="CV1066" s="117"/>
      <c r="CW1066" s="117"/>
      <c r="CX1066" s="117"/>
      <c r="CY1066" s="117"/>
      <c r="CZ1066" s="117"/>
      <c r="DA1066" s="117"/>
      <c r="DB1066" s="117"/>
      <c r="DC1066" s="117"/>
      <c r="DD1066" s="117"/>
      <c r="DE1066" s="117"/>
      <c r="DF1066" s="117"/>
      <c r="DG1066" s="117"/>
      <c r="DH1066" s="117"/>
      <c r="DI1066" s="117"/>
      <c r="DJ1066" s="117"/>
      <c r="DK1066" s="117"/>
      <c r="DL1066" s="117"/>
      <c r="DM1066" s="117"/>
      <c r="DN1066" s="117"/>
      <c r="DO1066" s="117"/>
      <c r="DP1066" s="117"/>
      <c r="DQ1066" s="117"/>
      <c r="DR1066" s="117"/>
      <c r="DS1066" s="117"/>
      <c r="DT1066" s="117"/>
      <c r="DU1066" s="117"/>
      <c r="DV1066" s="117"/>
      <c r="DW1066" s="117"/>
      <c r="DX1066" s="117"/>
      <c r="DY1066" s="117"/>
      <c r="DZ1066" s="117"/>
      <c r="EA1066" s="117"/>
      <c r="EB1066" s="117"/>
      <c r="EC1066" s="117"/>
      <c r="ED1066" s="117"/>
      <c r="EE1066" s="117"/>
      <c r="EF1066" s="117"/>
      <c r="EG1066" s="117"/>
      <c r="EH1066" s="117"/>
      <c r="EI1066" s="117"/>
      <c r="EJ1066" s="117"/>
      <c r="EK1066" s="117"/>
      <c r="EL1066" s="117"/>
      <c r="EM1066" s="117"/>
      <c r="EN1066" s="117"/>
      <c r="EO1066" s="117"/>
      <c r="EP1066" s="117"/>
      <c r="EQ1066" s="117"/>
      <c r="ER1066" s="117"/>
      <c r="ES1066" s="117"/>
      <c r="ET1066" s="117"/>
      <c r="EU1066" s="117"/>
      <c r="EV1066" s="117"/>
      <c r="EW1066" s="117"/>
      <c r="EX1066" s="117"/>
      <c r="EY1066" s="117"/>
      <c r="EZ1066" s="117"/>
      <c r="FA1066" s="117"/>
      <c r="FB1066" s="117"/>
      <c r="FC1066" s="117"/>
      <c r="FD1066" s="117"/>
      <c r="FE1066" s="117"/>
      <c r="FF1066" s="117"/>
      <c r="FG1066" s="117"/>
      <c r="FH1066" s="117"/>
      <c r="FI1066" s="117"/>
      <c r="FJ1066" s="117"/>
      <c r="FK1066" s="117"/>
      <c r="FL1066" s="117"/>
      <c r="FM1066" s="117"/>
      <c r="FN1066" s="117"/>
      <c r="FO1066" s="117"/>
      <c r="FP1066" s="117"/>
      <c r="FQ1066" s="117"/>
      <c r="FR1066" s="117"/>
      <c r="FS1066" s="117"/>
      <c r="FT1066" s="117"/>
      <c r="FU1066" s="117"/>
      <c r="FV1066" s="117"/>
      <c r="FW1066" s="117"/>
      <c r="FX1066" s="117"/>
      <c r="FY1066" s="117"/>
      <c r="FZ1066" s="117"/>
      <c r="GA1066" s="117"/>
      <c r="GB1066" s="117"/>
      <c r="GC1066" s="117"/>
      <c r="GD1066" s="117"/>
      <c r="GE1066" s="117"/>
      <c r="GF1066" s="117"/>
      <c r="GG1066" s="117"/>
      <c r="GH1066" s="117"/>
      <c r="GI1066" s="117"/>
      <c r="GJ1066" s="117"/>
      <c r="GK1066" s="117"/>
      <c r="GL1066" s="117"/>
      <c r="GM1066" s="117"/>
      <c r="GN1066" s="117"/>
      <c r="GO1066" s="117"/>
      <c r="GP1066" s="117"/>
      <c r="GQ1066" s="117"/>
      <c r="GR1066" s="117"/>
      <c r="GS1066" s="117"/>
      <c r="GT1066" s="117"/>
      <c r="GU1066" s="117"/>
      <c r="GV1066" s="117"/>
      <c r="GW1066" s="117"/>
      <c r="GX1066" s="117"/>
      <c r="GY1066" s="117"/>
      <c r="GZ1066" s="117"/>
      <c r="HA1066" s="117"/>
      <c r="HB1066" s="117"/>
      <c r="HC1066" s="117"/>
      <c r="HD1066" s="117"/>
      <c r="HE1066" s="117"/>
      <c r="HF1066" s="117"/>
      <c r="HG1066" s="117"/>
      <c r="HH1066" s="117"/>
      <c r="HI1066" s="117"/>
      <c r="HJ1066" s="117"/>
      <c r="HK1066" s="117"/>
      <c r="HL1066" s="117"/>
      <c r="HM1066" s="117"/>
      <c r="HN1066" s="117"/>
      <c r="HO1066" s="117"/>
      <c r="HP1066" s="117"/>
      <c r="HQ1066" s="117"/>
      <c r="HR1066" s="117"/>
      <c r="HS1066" s="117"/>
      <c r="HT1066" s="117"/>
      <c r="HU1066" s="117"/>
      <c r="HV1066" s="117"/>
      <c r="HW1066" s="117"/>
      <c r="HX1066" s="117"/>
      <c r="HY1066" s="117"/>
      <c r="HZ1066" s="117"/>
      <c r="IA1066" s="117"/>
      <c r="IB1066" s="117"/>
      <c r="IC1066" s="117"/>
      <c r="ID1066" s="117"/>
      <c r="IE1066" s="117"/>
      <c r="IF1066" s="117"/>
      <c r="IG1066" s="117"/>
      <c r="IH1066" s="117"/>
      <c r="II1066" s="117"/>
      <c r="IJ1066" s="117"/>
      <c r="IK1066" s="117"/>
      <c r="IL1066" s="117"/>
      <c r="IM1066" s="117"/>
      <c r="IN1066" s="117"/>
      <c r="IO1066" s="117"/>
      <c r="IP1066" s="117"/>
      <c r="IQ1066" s="117"/>
      <c r="IR1066" s="117"/>
      <c r="IS1066" s="117"/>
      <c r="IT1066" s="117"/>
      <c r="IU1066" s="117"/>
      <c r="IV1066" s="117"/>
    </row>
    <row r="1067" spans="1:256" s="82" customFormat="1" ht="14.1" customHeight="1" x14ac:dyDescent="0.25">
      <c r="A1067" s="132"/>
      <c r="B1067" s="145"/>
      <c r="C1067" s="134"/>
      <c r="D1067" s="135"/>
      <c r="E1067" s="141"/>
      <c r="F1067" s="134"/>
      <c r="G1067" s="146"/>
      <c r="H1067" s="144"/>
      <c r="I1067" s="117"/>
      <c r="J1067" s="117"/>
      <c r="K1067" s="117"/>
      <c r="L1067" s="117"/>
      <c r="M1067" s="117"/>
      <c r="N1067" s="117"/>
      <c r="O1067" s="117"/>
      <c r="P1067" s="117"/>
      <c r="Q1067" s="117"/>
      <c r="R1067" s="117"/>
      <c r="S1067" s="117"/>
      <c r="T1067" s="117"/>
      <c r="U1067" s="117"/>
      <c r="V1067" s="117"/>
      <c r="W1067" s="117"/>
      <c r="X1067" s="117"/>
      <c r="Y1067" s="117"/>
      <c r="Z1067" s="117"/>
      <c r="AA1067" s="117"/>
      <c r="AB1067" s="117"/>
      <c r="AC1067" s="117"/>
      <c r="AD1067" s="117"/>
      <c r="AE1067" s="117"/>
      <c r="AF1067" s="117"/>
      <c r="AG1067" s="117"/>
      <c r="AH1067" s="117"/>
      <c r="AI1067" s="117"/>
      <c r="AJ1067" s="117"/>
      <c r="AK1067" s="117"/>
      <c r="AL1067" s="117"/>
      <c r="AM1067" s="117"/>
      <c r="AN1067" s="117"/>
      <c r="AO1067" s="117"/>
      <c r="AP1067" s="117"/>
      <c r="AQ1067" s="117"/>
      <c r="AR1067" s="117"/>
      <c r="AS1067" s="117"/>
      <c r="AT1067" s="117"/>
      <c r="AU1067" s="117"/>
      <c r="AV1067" s="117"/>
      <c r="AW1067" s="117"/>
      <c r="AX1067" s="117"/>
      <c r="AY1067" s="117"/>
      <c r="AZ1067" s="117"/>
      <c r="BA1067" s="117"/>
      <c r="BB1067" s="117"/>
      <c r="BC1067" s="117"/>
      <c r="BD1067" s="117"/>
      <c r="BE1067" s="117"/>
      <c r="BF1067" s="117"/>
      <c r="BG1067" s="117"/>
      <c r="BH1067" s="117"/>
      <c r="BI1067" s="117"/>
      <c r="BJ1067" s="117"/>
      <c r="BK1067" s="117"/>
      <c r="BL1067" s="117"/>
      <c r="BM1067" s="117"/>
      <c r="BN1067" s="117"/>
      <c r="BO1067" s="117"/>
      <c r="BP1067" s="117"/>
      <c r="BQ1067" s="117"/>
      <c r="BR1067" s="117"/>
      <c r="BS1067" s="117"/>
      <c r="BT1067" s="117"/>
      <c r="BU1067" s="117"/>
      <c r="BV1067" s="117"/>
      <c r="BW1067" s="117"/>
      <c r="BX1067" s="117"/>
      <c r="BY1067" s="117"/>
      <c r="BZ1067" s="117"/>
      <c r="CA1067" s="117"/>
      <c r="CB1067" s="117"/>
      <c r="CC1067" s="117"/>
      <c r="CD1067" s="117"/>
      <c r="CE1067" s="117"/>
      <c r="CF1067" s="117"/>
      <c r="CG1067" s="117"/>
      <c r="CH1067" s="117"/>
      <c r="CI1067" s="117"/>
      <c r="CJ1067" s="117"/>
      <c r="CK1067" s="117"/>
      <c r="CL1067" s="117"/>
      <c r="CM1067" s="117"/>
      <c r="CN1067" s="117"/>
      <c r="CO1067" s="117"/>
      <c r="CP1067" s="117"/>
      <c r="CQ1067" s="117"/>
      <c r="CR1067" s="117"/>
      <c r="CS1067" s="117"/>
      <c r="CT1067" s="117"/>
      <c r="CU1067" s="117"/>
      <c r="CV1067" s="117"/>
      <c r="CW1067" s="117"/>
      <c r="CX1067" s="117"/>
      <c r="CY1067" s="117"/>
      <c r="CZ1067" s="117"/>
      <c r="DA1067" s="117"/>
      <c r="DB1067" s="117"/>
      <c r="DC1067" s="117"/>
      <c r="DD1067" s="117"/>
      <c r="DE1067" s="117"/>
      <c r="DF1067" s="117"/>
      <c r="DG1067" s="117"/>
      <c r="DH1067" s="117"/>
      <c r="DI1067" s="117"/>
      <c r="DJ1067" s="117"/>
      <c r="DK1067" s="117"/>
      <c r="DL1067" s="117"/>
      <c r="DM1067" s="117"/>
      <c r="DN1067" s="117"/>
      <c r="DO1067" s="117"/>
      <c r="DP1067" s="117"/>
      <c r="DQ1067" s="117"/>
      <c r="DR1067" s="117"/>
      <c r="DS1067" s="117"/>
      <c r="DT1067" s="117"/>
      <c r="DU1067" s="117"/>
      <c r="DV1067" s="117"/>
      <c r="DW1067" s="117"/>
      <c r="DX1067" s="117"/>
      <c r="DY1067" s="117"/>
      <c r="DZ1067" s="117"/>
      <c r="EA1067" s="117"/>
      <c r="EB1067" s="117"/>
      <c r="EC1067" s="117"/>
      <c r="ED1067" s="117"/>
      <c r="EE1067" s="117"/>
      <c r="EF1067" s="117"/>
      <c r="EG1067" s="117"/>
      <c r="EH1067" s="117"/>
      <c r="EI1067" s="117"/>
      <c r="EJ1067" s="117"/>
      <c r="EK1067" s="117"/>
      <c r="EL1067" s="117"/>
      <c r="EM1067" s="117"/>
      <c r="EN1067" s="117"/>
      <c r="EO1067" s="117"/>
      <c r="EP1067" s="117"/>
      <c r="EQ1067" s="117"/>
      <c r="ER1067" s="117"/>
      <c r="ES1067" s="117"/>
      <c r="ET1067" s="117"/>
      <c r="EU1067" s="117"/>
      <c r="EV1067" s="117"/>
      <c r="EW1067" s="117"/>
      <c r="EX1067" s="117"/>
      <c r="EY1067" s="117"/>
      <c r="EZ1067" s="117"/>
      <c r="FA1067" s="117"/>
      <c r="FB1067" s="117"/>
      <c r="FC1067" s="117"/>
      <c r="FD1067" s="117"/>
      <c r="FE1067" s="117"/>
      <c r="FF1067" s="117"/>
      <c r="FG1067" s="117"/>
      <c r="FH1067" s="117"/>
      <c r="FI1067" s="117"/>
      <c r="FJ1067" s="117"/>
      <c r="FK1067" s="117"/>
      <c r="FL1067" s="117"/>
      <c r="FM1067" s="117"/>
      <c r="FN1067" s="117"/>
      <c r="FO1067" s="117"/>
      <c r="FP1067" s="117"/>
      <c r="FQ1067" s="117"/>
      <c r="FR1067" s="117"/>
      <c r="FS1067" s="117"/>
      <c r="FT1067" s="117"/>
      <c r="FU1067" s="117"/>
      <c r="FV1067" s="117"/>
      <c r="FW1067" s="117"/>
      <c r="FX1067" s="117"/>
      <c r="FY1067" s="117"/>
      <c r="FZ1067" s="117"/>
      <c r="GA1067" s="117"/>
      <c r="GB1067" s="117"/>
      <c r="GC1067" s="117"/>
      <c r="GD1067" s="117"/>
      <c r="GE1067" s="117"/>
      <c r="GF1067" s="117"/>
      <c r="GG1067" s="117"/>
      <c r="GH1067" s="117"/>
      <c r="GI1067" s="117"/>
      <c r="GJ1067" s="117"/>
      <c r="GK1067" s="117"/>
      <c r="GL1067" s="117"/>
      <c r="GM1067" s="117"/>
      <c r="GN1067" s="117"/>
      <c r="GO1067" s="117"/>
      <c r="GP1067" s="117"/>
      <c r="GQ1067" s="117"/>
      <c r="GR1067" s="117"/>
      <c r="GS1067" s="117"/>
      <c r="GT1067" s="117"/>
      <c r="GU1067" s="117"/>
      <c r="GV1067" s="117"/>
      <c r="GW1067" s="117"/>
      <c r="GX1067" s="117"/>
      <c r="GY1067" s="117"/>
      <c r="GZ1067" s="117"/>
      <c r="HA1067" s="117"/>
      <c r="HB1067" s="117"/>
      <c r="HC1067" s="117"/>
      <c r="HD1067" s="117"/>
      <c r="HE1067" s="117"/>
      <c r="HF1067" s="117"/>
      <c r="HG1067" s="117"/>
      <c r="HH1067" s="117"/>
      <c r="HI1067" s="117"/>
      <c r="HJ1067" s="117"/>
      <c r="HK1067" s="117"/>
      <c r="HL1067" s="117"/>
      <c r="HM1067" s="117"/>
      <c r="HN1067" s="117"/>
      <c r="HO1067" s="117"/>
      <c r="HP1067" s="117"/>
      <c r="HQ1067" s="117"/>
      <c r="HR1067" s="117"/>
      <c r="HS1067" s="117"/>
      <c r="HT1067" s="117"/>
      <c r="HU1067" s="117"/>
      <c r="HV1067" s="117"/>
      <c r="HW1067" s="117"/>
      <c r="HX1067" s="117"/>
      <c r="HY1067" s="117"/>
      <c r="HZ1067" s="117"/>
      <c r="IA1067" s="117"/>
      <c r="IB1067" s="117"/>
      <c r="IC1067" s="117"/>
      <c r="ID1067" s="117"/>
      <c r="IE1067" s="117"/>
      <c r="IF1067" s="117"/>
      <c r="IG1067" s="117"/>
      <c r="IH1067" s="117"/>
      <c r="II1067" s="117"/>
      <c r="IJ1067" s="117"/>
      <c r="IK1067" s="117"/>
      <c r="IL1067" s="117"/>
      <c r="IM1067" s="117"/>
      <c r="IN1067" s="117"/>
      <c r="IO1067" s="117"/>
      <c r="IP1067" s="117"/>
      <c r="IQ1067" s="117"/>
      <c r="IR1067" s="117"/>
      <c r="IS1067" s="117"/>
      <c r="IT1067" s="117"/>
      <c r="IU1067" s="117"/>
      <c r="IV1067" s="117"/>
    </row>
    <row r="1068" spans="1:256" s="82" customFormat="1" ht="14.1" customHeight="1" x14ac:dyDescent="0.25">
      <c r="A1068" s="207"/>
      <c r="B1068" s="215" t="s">
        <v>881</v>
      </c>
      <c r="C1068" s="207"/>
      <c r="D1068" s="207"/>
      <c r="E1068" s="207"/>
      <c r="F1068" s="207"/>
      <c r="G1068" s="207"/>
      <c r="H1068" s="144"/>
      <c r="I1068" s="117"/>
      <c r="J1068" s="117"/>
      <c r="K1068" s="117"/>
      <c r="L1068" s="117"/>
      <c r="M1068" s="117"/>
      <c r="N1068" s="117"/>
      <c r="O1068" s="117"/>
      <c r="P1068" s="117"/>
      <c r="Q1068" s="117"/>
      <c r="R1068" s="117"/>
      <c r="S1068" s="117"/>
      <c r="T1068" s="117"/>
      <c r="U1068" s="117"/>
      <c r="V1068" s="117"/>
      <c r="W1068" s="117"/>
      <c r="X1068" s="117"/>
      <c r="Y1068" s="117"/>
      <c r="Z1068" s="117"/>
      <c r="AA1068" s="117"/>
      <c r="AB1068" s="117"/>
      <c r="AC1068" s="117"/>
      <c r="AD1068" s="117"/>
      <c r="AE1068" s="117"/>
      <c r="AF1068" s="117"/>
      <c r="AG1068" s="117"/>
      <c r="AH1068" s="117"/>
      <c r="AI1068" s="117"/>
      <c r="AJ1068" s="117"/>
      <c r="AK1068" s="117"/>
      <c r="AL1068" s="117"/>
      <c r="AM1068" s="117"/>
      <c r="AN1068" s="117"/>
      <c r="AO1068" s="117"/>
      <c r="AP1068" s="117"/>
      <c r="AQ1068" s="117"/>
      <c r="AR1068" s="117"/>
      <c r="AS1068" s="117"/>
      <c r="AT1068" s="117"/>
      <c r="AU1068" s="117"/>
      <c r="AV1068" s="117"/>
      <c r="AW1068" s="117"/>
      <c r="AX1068" s="117"/>
      <c r="AY1068" s="117"/>
      <c r="AZ1068" s="117"/>
      <c r="BA1068" s="117"/>
      <c r="BB1068" s="117"/>
      <c r="BC1068" s="117"/>
      <c r="BD1068" s="117"/>
      <c r="BE1068" s="117"/>
      <c r="BF1068" s="117"/>
      <c r="BG1068" s="117"/>
      <c r="BH1068" s="117"/>
      <c r="BI1068" s="117"/>
      <c r="BJ1068" s="117"/>
      <c r="BK1068" s="117"/>
      <c r="BL1068" s="117"/>
      <c r="BM1068" s="117"/>
      <c r="BN1068" s="117"/>
      <c r="BO1068" s="117"/>
      <c r="BP1068" s="117"/>
      <c r="BQ1068" s="117"/>
      <c r="BR1068" s="117"/>
      <c r="BS1068" s="117"/>
      <c r="BT1068" s="117"/>
      <c r="BU1068" s="117"/>
      <c r="BV1068" s="117"/>
      <c r="BW1068" s="117"/>
      <c r="BX1068" s="117"/>
      <c r="BY1068" s="117"/>
      <c r="BZ1068" s="117"/>
      <c r="CA1068" s="117"/>
      <c r="CB1068" s="117"/>
      <c r="CC1068" s="117"/>
      <c r="CD1068" s="117"/>
      <c r="CE1068" s="117"/>
      <c r="CF1068" s="117"/>
      <c r="CG1068" s="117"/>
      <c r="CH1068" s="117"/>
      <c r="CI1068" s="117"/>
      <c r="CJ1068" s="117"/>
      <c r="CK1068" s="117"/>
      <c r="CL1068" s="117"/>
      <c r="CM1068" s="117"/>
      <c r="CN1068" s="117"/>
      <c r="CO1068" s="117"/>
      <c r="CP1068" s="117"/>
      <c r="CQ1068" s="117"/>
      <c r="CR1068" s="117"/>
      <c r="CS1068" s="117"/>
      <c r="CT1068" s="117"/>
      <c r="CU1068" s="117"/>
      <c r="CV1068" s="117"/>
      <c r="CW1068" s="117"/>
      <c r="CX1068" s="117"/>
      <c r="CY1068" s="117"/>
      <c r="CZ1068" s="117"/>
      <c r="DA1068" s="117"/>
      <c r="DB1068" s="117"/>
      <c r="DC1068" s="117"/>
      <c r="DD1068" s="117"/>
      <c r="DE1068" s="117"/>
      <c r="DF1068" s="117"/>
      <c r="DG1068" s="117"/>
      <c r="DH1068" s="117"/>
      <c r="DI1068" s="117"/>
      <c r="DJ1068" s="117"/>
      <c r="DK1068" s="117"/>
      <c r="DL1068" s="117"/>
      <c r="DM1068" s="117"/>
      <c r="DN1068" s="117"/>
      <c r="DO1068" s="117"/>
      <c r="DP1068" s="117"/>
      <c r="DQ1068" s="117"/>
      <c r="DR1068" s="117"/>
      <c r="DS1068" s="117"/>
      <c r="DT1068" s="117"/>
      <c r="DU1068" s="117"/>
      <c r="DV1068" s="117"/>
      <c r="DW1068" s="117"/>
      <c r="DX1068" s="117"/>
      <c r="DY1068" s="117"/>
      <c r="DZ1068" s="117"/>
      <c r="EA1068" s="117"/>
      <c r="EB1068" s="117"/>
      <c r="EC1068" s="117"/>
      <c r="ED1068" s="117"/>
      <c r="EE1068" s="117"/>
      <c r="EF1068" s="117"/>
      <c r="EG1068" s="117"/>
      <c r="EH1068" s="117"/>
      <c r="EI1068" s="117"/>
      <c r="EJ1068" s="117"/>
      <c r="EK1068" s="117"/>
      <c r="EL1068" s="117"/>
      <c r="EM1068" s="117"/>
      <c r="EN1068" s="117"/>
      <c r="EO1068" s="117"/>
      <c r="EP1068" s="117"/>
      <c r="EQ1068" s="117"/>
      <c r="ER1068" s="117"/>
      <c r="ES1068" s="117"/>
      <c r="ET1068" s="117"/>
      <c r="EU1068" s="117"/>
      <c r="EV1068" s="117"/>
      <c r="EW1068" s="117"/>
      <c r="EX1068" s="117"/>
      <c r="EY1068" s="117"/>
      <c r="EZ1068" s="117"/>
      <c r="FA1068" s="117"/>
      <c r="FB1068" s="117"/>
      <c r="FC1068" s="117"/>
      <c r="FD1068" s="117"/>
      <c r="FE1068" s="117"/>
      <c r="FF1068" s="117"/>
      <c r="FG1068" s="117"/>
      <c r="FH1068" s="117"/>
      <c r="FI1068" s="117"/>
      <c r="FJ1068" s="117"/>
      <c r="FK1068" s="117"/>
      <c r="FL1068" s="117"/>
      <c r="FM1068" s="117"/>
      <c r="FN1068" s="117"/>
      <c r="FO1068" s="117"/>
      <c r="FP1068" s="117"/>
      <c r="FQ1068" s="117"/>
      <c r="FR1068" s="117"/>
      <c r="FS1068" s="117"/>
      <c r="FT1068" s="117"/>
      <c r="FU1068" s="117"/>
      <c r="FV1068" s="117"/>
      <c r="FW1068" s="117"/>
      <c r="FX1068" s="117"/>
      <c r="FY1068" s="117"/>
      <c r="FZ1068" s="117"/>
      <c r="GA1068" s="117"/>
      <c r="GB1068" s="117"/>
      <c r="GC1068" s="117"/>
      <c r="GD1068" s="117"/>
      <c r="GE1068" s="117"/>
      <c r="GF1068" s="117"/>
      <c r="GG1068" s="117"/>
      <c r="GH1068" s="117"/>
      <c r="GI1068" s="117"/>
      <c r="GJ1068" s="117"/>
      <c r="GK1068" s="117"/>
      <c r="GL1068" s="117"/>
      <c r="GM1068" s="117"/>
      <c r="GN1068" s="117"/>
      <c r="GO1068" s="117"/>
      <c r="GP1068" s="117"/>
      <c r="GQ1068" s="117"/>
      <c r="GR1068" s="117"/>
      <c r="GS1068" s="117"/>
      <c r="GT1068" s="117"/>
      <c r="GU1068" s="117"/>
      <c r="GV1068" s="117"/>
      <c r="GW1068" s="117"/>
      <c r="GX1068" s="117"/>
      <c r="GY1068" s="117"/>
      <c r="GZ1068" s="117"/>
      <c r="HA1068" s="117"/>
      <c r="HB1068" s="117"/>
      <c r="HC1068" s="117"/>
      <c r="HD1068" s="117"/>
      <c r="HE1068" s="117"/>
      <c r="HF1068" s="117"/>
      <c r="HG1068" s="117"/>
      <c r="HH1068" s="117"/>
      <c r="HI1068" s="117"/>
      <c r="HJ1068" s="117"/>
      <c r="HK1068" s="117"/>
      <c r="HL1068" s="117"/>
      <c r="HM1068" s="117"/>
      <c r="HN1068" s="117"/>
      <c r="HO1068" s="117"/>
      <c r="HP1068" s="117"/>
      <c r="HQ1068" s="117"/>
      <c r="HR1068" s="117"/>
      <c r="HS1068" s="117"/>
      <c r="HT1068" s="117"/>
      <c r="HU1068" s="117"/>
      <c r="HV1068" s="117"/>
      <c r="HW1068" s="117"/>
      <c r="HX1068" s="117"/>
      <c r="HY1068" s="117"/>
      <c r="HZ1068" s="117"/>
      <c r="IA1068" s="117"/>
      <c r="IB1068" s="117"/>
      <c r="IC1068" s="117"/>
      <c r="ID1068" s="117"/>
      <c r="IE1068" s="117"/>
      <c r="IF1068" s="117"/>
      <c r="IG1068" s="117"/>
      <c r="IH1068" s="117"/>
      <c r="II1068" s="117"/>
      <c r="IJ1068" s="117"/>
      <c r="IK1068" s="117"/>
      <c r="IL1068" s="117"/>
      <c r="IM1068" s="117"/>
      <c r="IN1068" s="117"/>
      <c r="IO1068" s="117"/>
      <c r="IP1068" s="117"/>
      <c r="IQ1068" s="117"/>
      <c r="IR1068" s="117"/>
      <c r="IS1068" s="117"/>
      <c r="IT1068" s="117"/>
      <c r="IU1068" s="117"/>
      <c r="IV1068" s="117"/>
    </row>
    <row r="1069" spans="1:256" s="82" customFormat="1" ht="14.1" customHeight="1" x14ac:dyDescent="0.25">
      <c r="A1069" s="207"/>
      <c r="B1069" s="207"/>
      <c r="C1069" s="207"/>
      <c r="D1069" s="207"/>
      <c r="E1069" s="207"/>
      <c r="F1069" s="207"/>
      <c r="G1069" s="207"/>
      <c r="H1069" s="144"/>
      <c r="I1069" s="117"/>
      <c r="J1069" s="117"/>
      <c r="K1069" s="117"/>
      <c r="L1069" s="117"/>
      <c r="M1069" s="117"/>
      <c r="N1069" s="117"/>
      <c r="O1069" s="117"/>
      <c r="P1069" s="117"/>
      <c r="Q1069" s="117"/>
      <c r="R1069" s="117"/>
      <c r="S1069" s="117"/>
      <c r="T1069" s="117"/>
      <c r="U1069" s="117"/>
      <c r="V1069" s="117"/>
      <c r="W1069" s="117"/>
      <c r="X1069" s="117"/>
      <c r="Y1069" s="117"/>
      <c r="Z1069" s="117"/>
      <c r="AA1069" s="117"/>
      <c r="AB1069" s="117"/>
      <c r="AC1069" s="117"/>
      <c r="AD1069" s="117"/>
      <c r="AE1069" s="117"/>
      <c r="AF1069" s="117"/>
      <c r="AG1069" s="117"/>
      <c r="AH1069" s="117"/>
      <c r="AI1069" s="117"/>
      <c r="AJ1069" s="117"/>
      <c r="AK1069" s="117"/>
      <c r="AL1069" s="117"/>
      <c r="AM1069" s="117"/>
      <c r="AN1069" s="117"/>
      <c r="AO1069" s="117"/>
      <c r="AP1069" s="117"/>
      <c r="AQ1069" s="117"/>
      <c r="AR1069" s="117"/>
      <c r="AS1069" s="117"/>
      <c r="AT1069" s="117"/>
      <c r="AU1069" s="117"/>
      <c r="AV1069" s="117"/>
      <c r="AW1069" s="117"/>
      <c r="AX1069" s="117"/>
      <c r="AY1069" s="117"/>
      <c r="AZ1069" s="117"/>
      <c r="BA1069" s="117"/>
      <c r="BB1069" s="117"/>
      <c r="BC1069" s="117"/>
      <c r="BD1069" s="117"/>
      <c r="BE1069" s="117"/>
      <c r="BF1069" s="117"/>
      <c r="BG1069" s="117"/>
      <c r="BH1069" s="117"/>
      <c r="BI1069" s="117"/>
      <c r="BJ1069" s="117"/>
      <c r="BK1069" s="117"/>
      <c r="BL1069" s="117"/>
      <c r="BM1069" s="117"/>
      <c r="BN1069" s="117"/>
      <c r="BO1069" s="117"/>
      <c r="BP1069" s="117"/>
      <c r="BQ1069" s="117"/>
      <c r="BR1069" s="117"/>
      <c r="BS1069" s="117"/>
      <c r="BT1069" s="117"/>
      <c r="BU1069" s="117"/>
      <c r="BV1069" s="117"/>
      <c r="BW1069" s="117"/>
      <c r="BX1069" s="117"/>
      <c r="BY1069" s="117"/>
      <c r="BZ1069" s="117"/>
      <c r="CA1069" s="117"/>
      <c r="CB1069" s="117"/>
      <c r="CC1069" s="117"/>
      <c r="CD1069" s="117"/>
      <c r="CE1069" s="117"/>
      <c r="CF1069" s="117"/>
      <c r="CG1069" s="117"/>
      <c r="CH1069" s="117"/>
      <c r="CI1069" s="117"/>
      <c r="CJ1069" s="117"/>
      <c r="CK1069" s="117"/>
      <c r="CL1069" s="117"/>
      <c r="CM1069" s="117"/>
      <c r="CN1069" s="117"/>
      <c r="CO1069" s="117"/>
      <c r="CP1069" s="117"/>
      <c r="CQ1069" s="117"/>
      <c r="CR1069" s="117"/>
      <c r="CS1069" s="117"/>
      <c r="CT1069" s="117"/>
      <c r="CU1069" s="117"/>
      <c r="CV1069" s="117"/>
      <c r="CW1069" s="117"/>
      <c r="CX1069" s="117"/>
      <c r="CY1069" s="117"/>
      <c r="CZ1069" s="117"/>
      <c r="DA1069" s="117"/>
      <c r="DB1069" s="117"/>
      <c r="DC1069" s="117"/>
      <c r="DD1069" s="117"/>
      <c r="DE1069" s="117"/>
      <c r="DF1069" s="117"/>
      <c r="DG1069" s="117"/>
      <c r="DH1069" s="117"/>
      <c r="DI1069" s="117"/>
      <c r="DJ1069" s="117"/>
      <c r="DK1069" s="117"/>
      <c r="DL1069" s="117"/>
      <c r="DM1069" s="117"/>
      <c r="DN1069" s="117"/>
      <c r="DO1069" s="117"/>
      <c r="DP1069" s="117"/>
      <c r="DQ1069" s="117"/>
      <c r="DR1069" s="117"/>
      <c r="DS1069" s="117"/>
      <c r="DT1069" s="117"/>
      <c r="DU1069" s="117"/>
      <c r="DV1069" s="117"/>
      <c r="DW1069" s="117"/>
      <c r="DX1069" s="117"/>
      <c r="DY1069" s="117"/>
      <c r="DZ1069" s="117"/>
      <c r="EA1069" s="117"/>
      <c r="EB1069" s="117"/>
      <c r="EC1069" s="117"/>
      <c r="ED1069" s="117"/>
      <c r="EE1069" s="117"/>
      <c r="EF1069" s="117"/>
      <c r="EG1069" s="117"/>
      <c r="EH1069" s="117"/>
      <c r="EI1069" s="117"/>
      <c r="EJ1069" s="117"/>
      <c r="EK1069" s="117"/>
      <c r="EL1069" s="117"/>
      <c r="EM1069" s="117"/>
      <c r="EN1069" s="117"/>
      <c r="EO1069" s="117"/>
      <c r="EP1069" s="117"/>
      <c r="EQ1069" s="117"/>
      <c r="ER1069" s="117"/>
      <c r="ES1069" s="117"/>
      <c r="ET1069" s="117"/>
      <c r="EU1069" s="117"/>
      <c r="EV1069" s="117"/>
      <c r="EW1069" s="117"/>
      <c r="EX1069" s="117"/>
      <c r="EY1069" s="117"/>
      <c r="EZ1069" s="117"/>
      <c r="FA1069" s="117"/>
      <c r="FB1069" s="117"/>
      <c r="FC1069" s="117"/>
      <c r="FD1069" s="117"/>
      <c r="FE1069" s="117"/>
      <c r="FF1069" s="117"/>
      <c r="FG1069" s="117"/>
      <c r="FH1069" s="117"/>
      <c r="FI1069" s="117"/>
      <c r="FJ1069" s="117"/>
      <c r="FK1069" s="117"/>
      <c r="FL1069" s="117"/>
      <c r="FM1069" s="117"/>
      <c r="FN1069" s="117"/>
      <c r="FO1069" s="117"/>
      <c r="FP1069" s="117"/>
      <c r="FQ1069" s="117"/>
      <c r="FR1069" s="117"/>
      <c r="FS1069" s="117"/>
      <c r="FT1069" s="117"/>
      <c r="FU1069" s="117"/>
      <c r="FV1069" s="117"/>
      <c r="FW1069" s="117"/>
      <c r="FX1069" s="117"/>
      <c r="FY1069" s="117"/>
      <c r="FZ1069" s="117"/>
      <c r="GA1069" s="117"/>
      <c r="GB1069" s="117"/>
      <c r="GC1069" s="117"/>
      <c r="GD1069" s="117"/>
      <c r="GE1069" s="117"/>
      <c r="GF1069" s="117"/>
      <c r="GG1069" s="117"/>
      <c r="GH1069" s="117"/>
      <c r="GI1069" s="117"/>
      <c r="GJ1069" s="117"/>
      <c r="GK1069" s="117"/>
      <c r="GL1069" s="117"/>
      <c r="GM1069" s="117"/>
      <c r="GN1069" s="117"/>
      <c r="GO1069" s="117"/>
      <c r="GP1069" s="117"/>
      <c r="GQ1069" s="117"/>
      <c r="GR1069" s="117"/>
      <c r="GS1069" s="117"/>
      <c r="GT1069" s="117"/>
      <c r="GU1069" s="117"/>
      <c r="GV1069" s="117"/>
      <c r="GW1069" s="117"/>
      <c r="GX1069" s="117"/>
      <c r="GY1069" s="117"/>
      <c r="GZ1069" s="117"/>
      <c r="HA1069" s="117"/>
      <c r="HB1069" s="117"/>
      <c r="HC1069" s="117"/>
      <c r="HD1069" s="117"/>
      <c r="HE1069" s="117"/>
      <c r="HF1069" s="117"/>
      <c r="HG1069" s="117"/>
      <c r="HH1069" s="117"/>
      <c r="HI1069" s="117"/>
      <c r="HJ1069" s="117"/>
      <c r="HK1069" s="117"/>
      <c r="HL1069" s="117"/>
      <c r="HM1069" s="117"/>
      <c r="HN1069" s="117"/>
      <c r="HO1069" s="117"/>
      <c r="HP1069" s="117"/>
      <c r="HQ1069" s="117"/>
      <c r="HR1069" s="117"/>
      <c r="HS1069" s="117"/>
      <c r="HT1069" s="117"/>
      <c r="HU1069" s="117"/>
      <c r="HV1069" s="117"/>
      <c r="HW1069" s="117"/>
      <c r="HX1069" s="117"/>
      <c r="HY1069" s="117"/>
      <c r="HZ1069" s="117"/>
      <c r="IA1069" s="117"/>
      <c r="IB1069" s="117"/>
      <c r="IC1069" s="117"/>
      <c r="ID1069" s="117"/>
      <c r="IE1069" s="117"/>
      <c r="IF1069" s="117"/>
      <c r="IG1069" s="117"/>
      <c r="IH1069" s="117"/>
      <c r="II1069" s="117"/>
      <c r="IJ1069" s="117"/>
      <c r="IK1069" s="117"/>
      <c r="IL1069" s="117"/>
      <c r="IM1069" s="117"/>
      <c r="IN1069" s="117"/>
      <c r="IO1069" s="117"/>
      <c r="IP1069" s="117"/>
      <c r="IQ1069" s="117"/>
      <c r="IR1069" s="117"/>
      <c r="IS1069" s="117"/>
      <c r="IT1069" s="117"/>
      <c r="IU1069" s="117"/>
      <c r="IV1069" s="117"/>
    </row>
    <row r="1070" spans="1:256" s="82" customFormat="1" ht="14.1" customHeight="1" x14ac:dyDescent="0.25">
      <c r="A1070" s="147"/>
      <c r="B1070" s="202"/>
      <c r="C1070" s="149"/>
      <c r="D1070" s="149"/>
      <c r="E1070" s="149"/>
      <c r="F1070" s="149"/>
      <c r="G1070" s="134"/>
      <c r="H1070" s="144"/>
      <c r="I1070" s="117"/>
      <c r="J1070" s="117"/>
      <c r="K1070" s="117"/>
      <c r="L1070" s="117"/>
      <c r="M1070" s="117"/>
      <c r="N1070" s="117"/>
      <c r="O1070" s="117"/>
      <c r="P1070" s="117"/>
      <c r="Q1070" s="117"/>
      <c r="R1070" s="117"/>
      <c r="S1070" s="117"/>
      <c r="T1070" s="117"/>
      <c r="U1070" s="117"/>
      <c r="V1070" s="117"/>
      <c r="W1070" s="117"/>
      <c r="X1070" s="117"/>
      <c r="Y1070" s="117"/>
      <c r="Z1070" s="117"/>
      <c r="AA1070" s="117"/>
      <c r="AB1070" s="117"/>
      <c r="AC1070" s="117"/>
      <c r="AD1070" s="117"/>
      <c r="AE1070" s="117"/>
      <c r="AF1070" s="117"/>
      <c r="AG1070" s="117"/>
      <c r="AH1070" s="117"/>
      <c r="AI1070" s="117"/>
      <c r="AJ1070" s="117"/>
      <c r="AK1070" s="117"/>
      <c r="AL1070" s="117"/>
      <c r="AM1070" s="117"/>
      <c r="AN1070" s="117"/>
      <c r="AO1070" s="117"/>
      <c r="AP1070" s="117"/>
      <c r="AQ1070" s="117"/>
      <c r="AR1070" s="117"/>
      <c r="AS1070" s="117"/>
      <c r="AT1070" s="117"/>
      <c r="AU1070" s="117"/>
      <c r="AV1070" s="117"/>
      <c r="AW1070" s="117"/>
      <c r="AX1070" s="117"/>
      <c r="AY1070" s="117"/>
      <c r="AZ1070" s="117"/>
      <c r="BA1070" s="117"/>
      <c r="BB1070" s="117"/>
      <c r="BC1070" s="117"/>
      <c r="BD1070" s="117"/>
      <c r="BE1070" s="117"/>
      <c r="BF1070" s="117"/>
      <c r="BG1070" s="117"/>
      <c r="BH1070" s="117"/>
      <c r="BI1070" s="117"/>
      <c r="BJ1070" s="117"/>
      <c r="BK1070" s="117"/>
      <c r="BL1070" s="117"/>
      <c r="BM1070" s="117"/>
      <c r="BN1070" s="117"/>
      <c r="BO1070" s="117"/>
      <c r="BP1070" s="117"/>
      <c r="BQ1070" s="117"/>
      <c r="BR1070" s="117"/>
      <c r="BS1070" s="117"/>
      <c r="BT1070" s="117"/>
      <c r="BU1070" s="117"/>
      <c r="BV1070" s="117"/>
      <c r="BW1070" s="117"/>
      <c r="BX1070" s="117"/>
      <c r="BY1070" s="117"/>
      <c r="BZ1070" s="117"/>
      <c r="CA1070" s="117"/>
      <c r="CB1070" s="117"/>
      <c r="CC1070" s="117"/>
      <c r="CD1070" s="117"/>
      <c r="CE1070" s="117"/>
      <c r="CF1070" s="117"/>
      <c r="CG1070" s="117"/>
      <c r="CH1070" s="117"/>
      <c r="CI1070" s="117"/>
      <c r="CJ1070" s="117"/>
      <c r="CK1070" s="117"/>
      <c r="CL1070" s="117"/>
      <c r="CM1070" s="117"/>
      <c r="CN1070" s="117"/>
      <c r="CO1070" s="117"/>
      <c r="CP1070" s="117"/>
      <c r="CQ1070" s="117"/>
      <c r="CR1070" s="117"/>
      <c r="CS1070" s="117"/>
      <c r="CT1070" s="117"/>
      <c r="CU1070" s="117"/>
      <c r="CV1070" s="117"/>
      <c r="CW1070" s="117"/>
      <c r="CX1070" s="117"/>
      <c r="CY1070" s="117"/>
      <c r="CZ1070" s="117"/>
      <c r="DA1070" s="117"/>
      <c r="DB1070" s="117"/>
      <c r="DC1070" s="117"/>
      <c r="DD1070" s="117"/>
      <c r="DE1070" s="117"/>
      <c r="DF1070" s="117"/>
      <c r="DG1070" s="117"/>
      <c r="DH1070" s="117"/>
      <c r="DI1070" s="117"/>
      <c r="DJ1070" s="117"/>
      <c r="DK1070" s="117"/>
      <c r="DL1070" s="117"/>
      <c r="DM1070" s="117"/>
      <c r="DN1070" s="117"/>
      <c r="DO1070" s="117"/>
      <c r="DP1070" s="117"/>
      <c r="DQ1070" s="117"/>
      <c r="DR1070" s="117"/>
      <c r="DS1070" s="117"/>
      <c r="DT1070" s="117"/>
      <c r="DU1070" s="117"/>
      <c r="DV1070" s="117"/>
      <c r="DW1070" s="117"/>
      <c r="DX1070" s="117"/>
      <c r="DY1070" s="117"/>
      <c r="DZ1070" s="117"/>
      <c r="EA1070" s="117"/>
      <c r="EB1070" s="117"/>
      <c r="EC1070" s="117"/>
      <c r="ED1070" s="117"/>
      <c r="EE1070" s="117"/>
      <c r="EF1070" s="117"/>
      <c r="EG1070" s="117"/>
      <c r="EH1070" s="117"/>
      <c r="EI1070" s="117"/>
      <c r="EJ1070" s="117"/>
      <c r="EK1070" s="117"/>
      <c r="EL1070" s="117"/>
      <c r="EM1070" s="117"/>
      <c r="EN1070" s="117"/>
      <c r="EO1070" s="117"/>
      <c r="EP1070" s="117"/>
      <c r="EQ1070" s="117"/>
      <c r="ER1070" s="117"/>
      <c r="ES1070" s="117"/>
      <c r="ET1070" s="117"/>
      <c r="EU1070" s="117"/>
      <c r="EV1070" s="117"/>
      <c r="EW1070" s="117"/>
      <c r="EX1070" s="117"/>
      <c r="EY1070" s="117"/>
      <c r="EZ1070" s="117"/>
      <c r="FA1070" s="117"/>
      <c r="FB1070" s="117"/>
      <c r="FC1070" s="117"/>
      <c r="FD1070" s="117"/>
      <c r="FE1070" s="117"/>
      <c r="FF1070" s="117"/>
      <c r="FG1070" s="117"/>
      <c r="FH1070" s="117"/>
      <c r="FI1070" s="117"/>
      <c r="FJ1070" s="117"/>
      <c r="FK1070" s="117"/>
      <c r="FL1070" s="117"/>
      <c r="FM1070" s="117"/>
      <c r="FN1070" s="117"/>
      <c r="FO1070" s="117"/>
      <c r="FP1070" s="117"/>
      <c r="FQ1070" s="117"/>
      <c r="FR1070" s="117"/>
      <c r="FS1070" s="117"/>
      <c r="FT1070" s="117"/>
      <c r="FU1070" s="117"/>
      <c r="FV1070" s="117"/>
      <c r="FW1070" s="117"/>
      <c r="FX1070" s="117"/>
      <c r="FY1070" s="117"/>
      <c r="FZ1070" s="117"/>
      <c r="GA1070" s="117"/>
      <c r="GB1070" s="117"/>
      <c r="GC1070" s="117"/>
      <c r="GD1070" s="117"/>
      <c r="GE1070" s="117"/>
      <c r="GF1070" s="117"/>
      <c r="GG1070" s="117"/>
      <c r="GH1070" s="117"/>
      <c r="GI1070" s="117"/>
      <c r="GJ1070" s="117"/>
      <c r="GK1070" s="117"/>
      <c r="GL1070" s="117"/>
      <c r="GM1070" s="117"/>
      <c r="GN1070" s="117"/>
      <c r="GO1070" s="117"/>
      <c r="GP1070" s="117"/>
      <c r="GQ1070" s="117"/>
      <c r="GR1070" s="117"/>
      <c r="GS1070" s="117"/>
      <c r="GT1070" s="117"/>
      <c r="GU1070" s="117"/>
      <c r="GV1070" s="117"/>
      <c r="GW1070" s="117"/>
      <c r="GX1070" s="117"/>
      <c r="GY1070" s="117"/>
      <c r="GZ1070" s="117"/>
      <c r="HA1070" s="117"/>
      <c r="HB1070" s="117"/>
      <c r="HC1070" s="117"/>
      <c r="HD1070" s="117"/>
      <c r="HE1070" s="117"/>
      <c r="HF1070" s="117"/>
      <c r="HG1070" s="117"/>
      <c r="HH1070" s="117"/>
      <c r="HI1070" s="117"/>
      <c r="HJ1070" s="117"/>
      <c r="HK1070" s="117"/>
      <c r="HL1070" s="117"/>
      <c r="HM1070" s="117"/>
      <c r="HN1070" s="117"/>
      <c r="HO1070" s="117"/>
      <c r="HP1070" s="117"/>
      <c r="HQ1070" s="117"/>
      <c r="HR1070" s="117"/>
      <c r="HS1070" s="117"/>
      <c r="HT1070" s="117"/>
      <c r="HU1070" s="117"/>
      <c r="HV1070" s="117"/>
      <c r="HW1070" s="117"/>
      <c r="HX1070" s="117"/>
      <c r="HY1070" s="117"/>
      <c r="HZ1070" s="117"/>
      <c r="IA1070" s="117"/>
      <c r="IB1070" s="117"/>
      <c r="IC1070" s="117"/>
      <c r="ID1070" s="117"/>
      <c r="IE1070" s="117"/>
      <c r="IF1070" s="117"/>
      <c r="IG1070" s="117"/>
      <c r="IH1070" s="117"/>
      <c r="II1070" s="117"/>
      <c r="IJ1070" s="117"/>
      <c r="IK1070" s="117"/>
      <c r="IL1070" s="117"/>
      <c r="IM1070" s="117"/>
      <c r="IN1070" s="117"/>
      <c r="IO1070" s="117"/>
      <c r="IP1070" s="117"/>
      <c r="IQ1070" s="117"/>
      <c r="IR1070" s="117"/>
      <c r="IS1070" s="117"/>
      <c r="IT1070" s="117"/>
      <c r="IU1070" s="117"/>
      <c r="IV1070" s="117"/>
    </row>
    <row r="1071" spans="1:256" s="82" customFormat="1" ht="12.95" customHeight="1" x14ac:dyDescent="0.25">
      <c r="A1071" s="147"/>
      <c r="B1071" s="202"/>
      <c r="C1071" s="149"/>
      <c r="D1071" s="149"/>
      <c r="E1071" s="149"/>
      <c r="F1071" s="149"/>
      <c r="G1071" s="134"/>
      <c r="H1071" s="144"/>
      <c r="I1071" s="117"/>
      <c r="J1071" s="117"/>
      <c r="K1071" s="117"/>
      <c r="L1071" s="117"/>
      <c r="M1071" s="117"/>
      <c r="N1071" s="117"/>
      <c r="O1071" s="117"/>
      <c r="P1071" s="117"/>
      <c r="Q1071" s="117"/>
      <c r="R1071" s="117"/>
      <c r="S1071" s="117"/>
      <c r="T1071" s="117"/>
      <c r="U1071" s="117"/>
      <c r="V1071" s="117"/>
      <c r="W1071" s="117"/>
      <c r="X1071" s="117"/>
      <c r="Y1071" s="117"/>
      <c r="Z1071" s="117"/>
      <c r="AA1071" s="117"/>
      <c r="AB1071" s="117"/>
      <c r="AC1071" s="117"/>
      <c r="AD1071" s="117"/>
      <c r="AE1071" s="117"/>
      <c r="AF1071" s="117"/>
      <c r="AG1071" s="117"/>
      <c r="AH1071" s="117"/>
      <c r="AI1071" s="117"/>
      <c r="AJ1071" s="117"/>
      <c r="AK1071" s="117"/>
      <c r="AL1071" s="117"/>
      <c r="AM1071" s="117"/>
      <c r="AN1071" s="117"/>
      <c r="AO1071" s="117"/>
      <c r="AP1071" s="117"/>
      <c r="AQ1071" s="117"/>
      <c r="AR1071" s="117"/>
      <c r="AS1071" s="117"/>
      <c r="AT1071" s="117"/>
      <c r="AU1071" s="117"/>
      <c r="AV1071" s="117"/>
      <c r="AW1071" s="117"/>
      <c r="AX1071" s="117"/>
      <c r="AY1071" s="117"/>
      <c r="AZ1071" s="117"/>
      <c r="BA1071" s="117"/>
      <c r="BB1071" s="117"/>
      <c r="BC1071" s="117"/>
      <c r="BD1071" s="117"/>
      <c r="BE1071" s="117"/>
      <c r="BF1071" s="117"/>
      <c r="BG1071" s="117"/>
      <c r="BH1071" s="117"/>
      <c r="BI1071" s="117"/>
      <c r="BJ1071" s="117"/>
      <c r="BK1071" s="117"/>
      <c r="BL1071" s="117"/>
      <c r="BM1071" s="117"/>
      <c r="BN1071" s="117"/>
      <c r="BO1071" s="117"/>
      <c r="BP1071" s="117"/>
      <c r="BQ1071" s="117"/>
      <c r="BR1071" s="117"/>
      <c r="BS1071" s="117"/>
      <c r="BT1071" s="117"/>
      <c r="BU1071" s="117"/>
      <c r="BV1071" s="117"/>
      <c r="BW1071" s="117"/>
      <c r="BX1071" s="117"/>
      <c r="BY1071" s="117"/>
      <c r="BZ1071" s="117"/>
      <c r="CA1071" s="117"/>
      <c r="CB1071" s="117"/>
      <c r="CC1071" s="117"/>
      <c r="CD1071" s="117"/>
      <c r="CE1071" s="117"/>
      <c r="CF1071" s="117"/>
      <c r="CG1071" s="117"/>
      <c r="CH1071" s="117"/>
      <c r="CI1071" s="117"/>
      <c r="CJ1071" s="117"/>
      <c r="CK1071" s="117"/>
      <c r="CL1071" s="117"/>
      <c r="CM1071" s="117"/>
      <c r="CN1071" s="117"/>
      <c r="CO1071" s="117"/>
      <c r="CP1071" s="117"/>
      <c r="CQ1071" s="117"/>
      <c r="CR1071" s="117"/>
      <c r="CS1071" s="117"/>
      <c r="CT1071" s="117"/>
      <c r="CU1071" s="117"/>
      <c r="CV1071" s="117"/>
      <c r="CW1071" s="117"/>
      <c r="CX1071" s="117"/>
      <c r="CY1071" s="117"/>
      <c r="CZ1071" s="117"/>
      <c r="DA1071" s="117"/>
      <c r="DB1071" s="117"/>
      <c r="DC1071" s="117"/>
      <c r="DD1071" s="117"/>
      <c r="DE1071" s="117"/>
      <c r="DF1071" s="117"/>
      <c r="DG1071" s="117"/>
      <c r="DH1071" s="117"/>
      <c r="DI1071" s="117"/>
      <c r="DJ1071" s="117"/>
      <c r="DK1071" s="117"/>
      <c r="DL1071" s="117"/>
      <c r="DM1071" s="117"/>
      <c r="DN1071" s="117"/>
      <c r="DO1071" s="117"/>
      <c r="DP1071" s="117"/>
      <c r="DQ1071" s="117"/>
      <c r="DR1071" s="117"/>
      <c r="DS1071" s="117"/>
      <c r="DT1071" s="117"/>
      <c r="DU1071" s="117"/>
      <c r="DV1071" s="117"/>
      <c r="DW1071" s="117"/>
      <c r="DX1071" s="117"/>
      <c r="DY1071" s="117"/>
      <c r="DZ1071" s="117"/>
      <c r="EA1071" s="117"/>
      <c r="EB1071" s="117"/>
      <c r="EC1071" s="117"/>
      <c r="ED1071" s="117"/>
      <c r="EE1071" s="117"/>
      <c r="EF1071" s="117"/>
      <c r="EG1071" s="117"/>
      <c r="EH1071" s="117"/>
      <c r="EI1071" s="117"/>
      <c r="EJ1071" s="117"/>
      <c r="EK1071" s="117"/>
      <c r="EL1071" s="117"/>
      <c r="EM1071" s="117"/>
      <c r="EN1071" s="117"/>
      <c r="EO1071" s="117"/>
      <c r="EP1071" s="117"/>
      <c r="EQ1071" s="117"/>
      <c r="ER1071" s="117"/>
      <c r="ES1071" s="117"/>
      <c r="ET1071" s="117"/>
      <c r="EU1071" s="117"/>
      <c r="EV1071" s="117"/>
      <c r="EW1071" s="117"/>
      <c r="EX1071" s="117"/>
      <c r="EY1071" s="117"/>
      <c r="EZ1071" s="117"/>
      <c r="FA1071" s="117"/>
      <c r="FB1071" s="117"/>
      <c r="FC1071" s="117"/>
      <c r="FD1071" s="117"/>
      <c r="FE1071" s="117"/>
      <c r="FF1071" s="117"/>
      <c r="FG1071" s="117"/>
      <c r="FH1071" s="117"/>
      <c r="FI1071" s="117"/>
      <c r="FJ1071" s="117"/>
      <c r="FK1071" s="117"/>
      <c r="FL1071" s="117"/>
      <c r="FM1071" s="117"/>
      <c r="FN1071" s="117"/>
      <c r="FO1071" s="117"/>
      <c r="FP1071" s="117"/>
      <c r="FQ1071" s="117"/>
      <c r="FR1071" s="117"/>
      <c r="FS1071" s="117"/>
      <c r="FT1071" s="117"/>
      <c r="FU1071" s="117"/>
      <c r="FV1071" s="117"/>
      <c r="FW1071" s="117"/>
      <c r="FX1071" s="117"/>
      <c r="FY1071" s="117"/>
      <c r="FZ1071" s="117"/>
      <c r="GA1071" s="117"/>
      <c r="GB1071" s="117"/>
      <c r="GC1071" s="117"/>
      <c r="GD1071" s="117"/>
      <c r="GE1071" s="117"/>
      <c r="GF1071" s="117"/>
      <c r="GG1071" s="117"/>
      <c r="GH1071" s="117"/>
      <c r="GI1071" s="117"/>
      <c r="GJ1071" s="117"/>
      <c r="GK1071" s="117"/>
      <c r="GL1071" s="117"/>
      <c r="GM1071" s="117"/>
      <c r="GN1071" s="117"/>
      <c r="GO1071" s="117"/>
      <c r="GP1071" s="117"/>
      <c r="GQ1071" s="117"/>
      <c r="GR1071" s="117"/>
      <c r="GS1071" s="117"/>
      <c r="GT1071" s="117"/>
      <c r="GU1071" s="117"/>
      <c r="GV1071" s="117"/>
      <c r="GW1071" s="117"/>
      <c r="GX1071" s="117"/>
      <c r="GY1071" s="117"/>
      <c r="GZ1071" s="117"/>
      <c r="HA1071" s="117"/>
      <c r="HB1071" s="117"/>
      <c r="HC1071" s="117"/>
      <c r="HD1071" s="117"/>
      <c r="HE1071" s="117"/>
      <c r="HF1071" s="117"/>
      <c r="HG1071" s="117"/>
      <c r="HH1071" s="117"/>
      <c r="HI1071" s="117"/>
      <c r="HJ1071" s="117"/>
      <c r="HK1071" s="117"/>
      <c r="HL1071" s="117"/>
      <c r="HM1071" s="117"/>
      <c r="HN1071" s="117"/>
      <c r="HO1071" s="117"/>
      <c r="HP1071" s="117"/>
      <c r="HQ1071" s="117"/>
      <c r="HR1071" s="117"/>
      <c r="HS1071" s="117"/>
      <c r="HT1071" s="117"/>
      <c r="HU1071" s="117"/>
      <c r="HV1071" s="117"/>
      <c r="HW1071" s="117"/>
      <c r="HX1071" s="117"/>
      <c r="HY1071" s="117"/>
      <c r="HZ1071" s="117"/>
      <c r="IA1071" s="117"/>
      <c r="IB1071" s="117"/>
      <c r="IC1071" s="117"/>
      <c r="ID1071" s="117"/>
      <c r="IE1071" s="117"/>
      <c r="IF1071" s="117"/>
      <c r="IG1071" s="117"/>
      <c r="IH1071" s="117"/>
      <c r="II1071" s="117"/>
      <c r="IJ1071" s="117"/>
      <c r="IK1071" s="117"/>
      <c r="IL1071" s="117"/>
      <c r="IM1071" s="117"/>
      <c r="IN1071" s="117"/>
      <c r="IO1071" s="117"/>
      <c r="IP1071" s="117"/>
      <c r="IQ1071" s="117"/>
      <c r="IR1071" s="117"/>
      <c r="IS1071" s="117"/>
      <c r="IT1071" s="117"/>
      <c r="IU1071" s="117"/>
      <c r="IV1071" s="117"/>
    </row>
    <row r="1072" spans="1:256" s="82" customFormat="1" ht="12.95" customHeight="1" x14ac:dyDescent="0.25">
      <c r="A1072" s="137"/>
      <c r="B1072" s="216"/>
      <c r="C1072" s="137"/>
      <c r="D1072" s="137"/>
      <c r="E1072" s="137"/>
      <c r="F1072" s="137"/>
      <c r="G1072" s="137"/>
      <c r="H1072" s="144"/>
      <c r="I1072" s="117"/>
      <c r="J1072" s="117"/>
      <c r="K1072" s="117"/>
      <c r="L1072" s="117"/>
      <c r="M1072" s="117"/>
      <c r="N1072" s="117"/>
      <c r="O1072" s="117"/>
      <c r="P1072" s="117"/>
      <c r="Q1072" s="117"/>
      <c r="R1072" s="117"/>
      <c r="S1072" s="117"/>
      <c r="T1072" s="117"/>
      <c r="U1072" s="117"/>
      <c r="V1072" s="117"/>
      <c r="W1072" s="117"/>
      <c r="X1072" s="117"/>
      <c r="Y1072" s="117"/>
      <c r="Z1072" s="117"/>
      <c r="AA1072" s="117"/>
      <c r="AB1072" s="117"/>
      <c r="AC1072" s="117"/>
      <c r="AD1072" s="117"/>
      <c r="AE1072" s="117"/>
      <c r="AF1072" s="117"/>
      <c r="AG1072" s="117"/>
      <c r="AH1072" s="117"/>
      <c r="AI1072" s="117"/>
      <c r="AJ1072" s="117"/>
      <c r="AK1072" s="117"/>
      <c r="AL1072" s="117"/>
      <c r="AM1072" s="117"/>
      <c r="AN1072" s="117"/>
      <c r="AO1072" s="117"/>
      <c r="AP1072" s="117"/>
      <c r="AQ1072" s="117"/>
      <c r="AR1072" s="117"/>
      <c r="AS1072" s="117"/>
      <c r="AT1072" s="117"/>
      <c r="AU1072" s="117"/>
      <c r="AV1072" s="117"/>
      <c r="AW1072" s="117"/>
      <c r="AX1072" s="117"/>
      <c r="AY1072" s="117"/>
      <c r="AZ1072" s="117"/>
      <c r="BA1072" s="117"/>
      <c r="BB1072" s="117"/>
      <c r="BC1072" s="117"/>
      <c r="BD1072" s="117"/>
      <c r="BE1072" s="117"/>
      <c r="BF1072" s="117"/>
      <c r="BG1072" s="117"/>
      <c r="BH1072" s="117"/>
      <c r="BI1072" s="117"/>
      <c r="BJ1072" s="117"/>
      <c r="BK1072" s="117"/>
      <c r="BL1072" s="117"/>
      <c r="BM1072" s="117"/>
      <c r="BN1072" s="117"/>
      <c r="BO1072" s="117"/>
      <c r="BP1072" s="117"/>
      <c r="BQ1072" s="117"/>
      <c r="BR1072" s="117"/>
      <c r="BS1072" s="117"/>
      <c r="BT1072" s="117"/>
      <c r="BU1072" s="117"/>
      <c r="BV1072" s="117"/>
      <c r="BW1072" s="117"/>
      <c r="BX1072" s="117"/>
      <c r="BY1072" s="117"/>
      <c r="BZ1072" s="117"/>
      <c r="CA1072" s="117"/>
      <c r="CB1072" s="117"/>
      <c r="CC1072" s="117"/>
      <c r="CD1072" s="117"/>
      <c r="CE1072" s="117"/>
      <c r="CF1072" s="117"/>
      <c r="CG1072" s="117"/>
      <c r="CH1072" s="117"/>
      <c r="CI1072" s="117"/>
      <c r="CJ1072" s="117"/>
      <c r="CK1072" s="117"/>
      <c r="CL1072" s="117"/>
      <c r="CM1072" s="117"/>
      <c r="CN1072" s="117"/>
      <c r="CO1072" s="117"/>
      <c r="CP1072" s="117"/>
      <c r="CQ1072" s="117"/>
      <c r="CR1072" s="117"/>
      <c r="CS1072" s="117"/>
      <c r="CT1072" s="117"/>
      <c r="CU1072" s="117"/>
      <c r="CV1072" s="117"/>
      <c r="CW1072" s="117"/>
      <c r="CX1072" s="117"/>
      <c r="CY1072" s="117"/>
      <c r="CZ1072" s="117"/>
      <c r="DA1072" s="117"/>
      <c r="DB1072" s="117"/>
      <c r="DC1072" s="117"/>
      <c r="DD1072" s="117"/>
      <c r="DE1072" s="117"/>
      <c r="DF1072" s="117"/>
      <c r="DG1072" s="117"/>
      <c r="DH1072" s="117"/>
      <c r="DI1072" s="117"/>
      <c r="DJ1072" s="117"/>
      <c r="DK1072" s="117"/>
      <c r="DL1072" s="117"/>
      <c r="DM1072" s="117"/>
      <c r="DN1072" s="117"/>
      <c r="DO1072" s="117"/>
      <c r="DP1072" s="117"/>
      <c r="DQ1072" s="117"/>
      <c r="DR1072" s="117"/>
      <c r="DS1072" s="117"/>
      <c r="DT1072" s="117"/>
      <c r="DU1072" s="117"/>
      <c r="DV1072" s="117"/>
      <c r="DW1072" s="117"/>
      <c r="DX1072" s="117"/>
      <c r="DY1072" s="117"/>
      <c r="DZ1072" s="117"/>
      <c r="EA1072" s="117"/>
      <c r="EB1072" s="117"/>
      <c r="EC1072" s="117"/>
      <c r="ED1072" s="117"/>
      <c r="EE1072" s="117"/>
      <c r="EF1072" s="117"/>
      <c r="EG1072" s="117"/>
      <c r="EH1072" s="117"/>
      <c r="EI1072" s="117"/>
      <c r="EJ1072" s="117"/>
      <c r="EK1072" s="117"/>
      <c r="EL1072" s="117"/>
      <c r="EM1072" s="117"/>
      <c r="EN1072" s="117"/>
      <c r="EO1072" s="117"/>
      <c r="EP1072" s="117"/>
      <c r="EQ1072" s="117"/>
      <c r="ER1072" s="117"/>
      <c r="ES1072" s="117"/>
      <c r="ET1072" s="117"/>
      <c r="EU1072" s="117"/>
      <c r="EV1072" s="117"/>
      <c r="EW1072" s="117"/>
      <c r="EX1072" s="117"/>
      <c r="EY1072" s="117"/>
      <c r="EZ1072" s="117"/>
      <c r="FA1072" s="117"/>
      <c r="FB1072" s="117"/>
      <c r="FC1072" s="117"/>
      <c r="FD1072" s="117"/>
      <c r="FE1072" s="117"/>
      <c r="FF1072" s="117"/>
      <c r="FG1072" s="117"/>
      <c r="FH1072" s="117"/>
      <c r="FI1072" s="117"/>
      <c r="FJ1072" s="117"/>
      <c r="FK1072" s="117"/>
      <c r="FL1072" s="117"/>
      <c r="FM1072" s="117"/>
      <c r="FN1072" s="117"/>
      <c r="FO1072" s="117"/>
      <c r="FP1072" s="117"/>
      <c r="FQ1072" s="117"/>
      <c r="FR1072" s="117"/>
      <c r="FS1072" s="117"/>
      <c r="FT1072" s="117"/>
      <c r="FU1072" s="117"/>
      <c r="FV1072" s="117"/>
      <c r="FW1072" s="117"/>
      <c r="FX1072" s="117"/>
      <c r="FY1072" s="117"/>
      <c r="FZ1072" s="117"/>
      <c r="GA1072" s="117"/>
      <c r="GB1072" s="117"/>
      <c r="GC1072" s="117"/>
      <c r="GD1072" s="117"/>
      <c r="GE1072" s="117"/>
      <c r="GF1072" s="117"/>
      <c r="GG1072" s="117"/>
      <c r="GH1072" s="117"/>
      <c r="GI1072" s="117"/>
      <c r="GJ1072" s="117"/>
      <c r="GK1072" s="117"/>
      <c r="GL1072" s="117"/>
      <c r="GM1072" s="117"/>
      <c r="GN1072" s="117"/>
      <c r="GO1072" s="117"/>
      <c r="GP1072" s="117"/>
      <c r="GQ1072" s="117"/>
      <c r="GR1072" s="117"/>
      <c r="GS1072" s="117"/>
      <c r="GT1072" s="117"/>
      <c r="GU1072" s="117"/>
      <c r="GV1072" s="117"/>
      <c r="GW1072" s="117"/>
      <c r="GX1072" s="117"/>
      <c r="GY1072" s="117"/>
      <c r="GZ1072" s="117"/>
      <c r="HA1072" s="117"/>
      <c r="HB1072" s="117"/>
      <c r="HC1072" s="117"/>
      <c r="HD1072" s="117"/>
      <c r="HE1072" s="117"/>
      <c r="HF1072" s="117"/>
      <c r="HG1072" s="117"/>
      <c r="HH1072" s="117"/>
      <c r="HI1072" s="117"/>
      <c r="HJ1072" s="117"/>
      <c r="HK1072" s="117"/>
      <c r="HL1072" s="117"/>
      <c r="HM1072" s="117"/>
      <c r="HN1072" s="117"/>
      <c r="HO1072" s="117"/>
      <c r="HP1072" s="117"/>
      <c r="HQ1072" s="117"/>
      <c r="HR1072" s="117"/>
      <c r="HS1072" s="117"/>
      <c r="HT1072" s="117"/>
      <c r="HU1072" s="117"/>
      <c r="HV1072" s="117"/>
      <c r="HW1072" s="117"/>
      <c r="HX1072" s="117"/>
      <c r="HY1072" s="117"/>
      <c r="HZ1072" s="117"/>
      <c r="IA1072" s="117"/>
      <c r="IB1072" s="117"/>
      <c r="IC1072" s="117"/>
      <c r="ID1072" s="117"/>
      <c r="IE1072" s="117"/>
      <c r="IF1072" s="117"/>
      <c r="IG1072" s="117"/>
      <c r="IH1072" s="117"/>
      <c r="II1072" s="117"/>
      <c r="IJ1072" s="117"/>
      <c r="IK1072" s="117"/>
      <c r="IL1072" s="117"/>
      <c r="IM1072" s="117"/>
      <c r="IN1072" s="117"/>
      <c r="IO1072" s="117"/>
      <c r="IP1072" s="117"/>
      <c r="IQ1072" s="117"/>
      <c r="IR1072" s="117"/>
      <c r="IS1072" s="117"/>
      <c r="IT1072" s="117"/>
      <c r="IU1072" s="117"/>
      <c r="IV1072" s="117"/>
    </row>
    <row r="1073" spans="1:256" s="82" customFormat="1" ht="14.1" customHeight="1" x14ac:dyDescent="0.25">
      <c r="A1073" s="150"/>
      <c r="B1073" s="202" t="s">
        <v>882</v>
      </c>
      <c r="C1073" s="152"/>
      <c r="D1073" s="152"/>
      <c r="E1073" s="153"/>
      <c r="F1073" s="152"/>
      <c r="G1073" s="136"/>
      <c r="H1073" s="144"/>
      <c r="I1073" s="117"/>
      <c r="J1073" s="117"/>
      <c r="K1073" s="117"/>
      <c r="L1073" s="117"/>
      <c r="M1073" s="117"/>
      <c r="N1073" s="117"/>
      <c r="O1073" s="117"/>
      <c r="P1073" s="117"/>
      <c r="Q1073" s="117"/>
      <c r="R1073" s="117"/>
      <c r="S1073" s="117"/>
      <c r="T1073" s="117"/>
      <c r="U1073" s="117"/>
      <c r="V1073" s="117"/>
      <c r="W1073" s="117"/>
      <c r="X1073" s="117"/>
      <c r="Y1073" s="117"/>
      <c r="Z1073" s="117"/>
      <c r="AA1073" s="117"/>
      <c r="AB1073" s="117"/>
      <c r="AC1073" s="117"/>
      <c r="AD1073" s="117"/>
      <c r="AE1073" s="117"/>
      <c r="AF1073" s="117"/>
      <c r="AG1073" s="117"/>
      <c r="AH1073" s="117"/>
      <c r="AI1073" s="117"/>
      <c r="AJ1073" s="117"/>
      <c r="AK1073" s="117"/>
      <c r="AL1073" s="117"/>
      <c r="AM1073" s="117"/>
      <c r="AN1073" s="117"/>
      <c r="AO1073" s="117"/>
      <c r="AP1073" s="117"/>
      <c r="AQ1073" s="117"/>
      <c r="AR1073" s="117"/>
      <c r="AS1073" s="117"/>
      <c r="AT1073" s="117"/>
      <c r="AU1073" s="117"/>
      <c r="AV1073" s="117"/>
      <c r="AW1073" s="117"/>
      <c r="AX1073" s="117"/>
      <c r="AY1073" s="117"/>
      <c r="AZ1073" s="117"/>
      <c r="BA1073" s="117"/>
      <c r="BB1073" s="117"/>
      <c r="BC1073" s="117"/>
      <c r="BD1073" s="117"/>
      <c r="BE1073" s="117"/>
      <c r="BF1073" s="117"/>
      <c r="BG1073" s="117"/>
      <c r="BH1073" s="117"/>
      <c r="BI1073" s="117"/>
      <c r="BJ1073" s="117"/>
      <c r="BK1073" s="117"/>
      <c r="BL1073" s="117"/>
      <c r="BM1073" s="117"/>
      <c r="BN1073" s="117"/>
      <c r="BO1073" s="117"/>
      <c r="BP1073" s="117"/>
      <c r="BQ1073" s="117"/>
      <c r="BR1073" s="117"/>
      <c r="BS1073" s="117"/>
      <c r="BT1073" s="117"/>
      <c r="BU1073" s="117"/>
      <c r="BV1073" s="117"/>
      <c r="BW1073" s="117"/>
      <c r="BX1073" s="117"/>
      <c r="BY1073" s="117"/>
      <c r="BZ1073" s="117"/>
      <c r="CA1073" s="117"/>
      <c r="CB1073" s="117"/>
      <c r="CC1073" s="117"/>
      <c r="CD1073" s="117"/>
      <c r="CE1073" s="117"/>
      <c r="CF1073" s="117"/>
      <c r="CG1073" s="117"/>
      <c r="CH1073" s="117"/>
      <c r="CI1073" s="117"/>
      <c r="CJ1073" s="117"/>
      <c r="CK1073" s="117"/>
      <c r="CL1073" s="117"/>
      <c r="CM1073" s="117"/>
      <c r="CN1073" s="117"/>
      <c r="CO1073" s="117"/>
      <c r="CP1073" s="117"/>
      <c r="CQ1073" s="117"/>
      <c r="CR1073" s="117"/>
      <c r="CS1073" s="117"/>
      <c r="CT1073" s="117"/>
      <c r="CU1073" s="117"/>
      <c r="CV1073" s="117"/>
      <c r="CW1073" s="117"/>
      <c r="CX1073" s="117"/>
      <c r="CY1073" s="117"/>
      <c r="CZ1073" s="117"/>
      <c r="DA1073" s="117"/>
      <c r="DB1073" s="117"/>
      <c r="DC1073" s="117"/>
      <c r="DD1073" s="117"/>
      <c r="DE1073" s="117"/>
      <c r="DF1073" s="117"/>
      <c r="DG1073" s="117"/>
      <c r="DH1073" s="117"/>
      <c r="DI1073" s="117"/>
      <c r="DJ1073" s="117"/>
      <c r="DK1073" s="117"/>
      <c r="DL1073" s="117"/>
      <c r="DM1073" s="117"/>
      <c r="DN1073" s="117"/>
      <c r="DO1073" s="117"/>
      <c r="DP1073" s="117"/>
      <c r="DQ1073" s="117"/>
      <c r="DR1073" s="117"/>
      <c r="DS1073" s="117"/>
      <c r="DT1073" s="117"/>
      <c r="DU1073" s="117"/>
      <c r="DV1073" s="117"/>
      <c r="DW1073" s="117"/>
      <c r="DX1073" s="117"/>
      <c r="DY1073" s="117"/>
      <c r="DZ1073" s="117"/>
      <c r="EA1073" s="117"/>
      <c r="EB1073" s="117"/>
      <c r="EC1073" s="117"/>
      <c r="ED1073" s="117"/>
      <c r="EE1073" s="117"/>
      <c r="EF1073" s="117"/>
      <c r="EG1073" s="117"/>
      <c r="EH1073" s="117"/>
      <c r="EI1073" s="117"/>
      <c r="EJ1073" s="117"/>
      <c r="EK1073" s="117"/>
      <c r="EL1073" s="117"/>
      <c r="EM1073" s="117"/>
      <c r="EN1073" s="117"/>
      <c r="EO1073" s="117"/>
      <c r="EP1073" s="117"/>
      <c r="EQ1073" s="117"/>
      <c r="ER1073" s="117"/>
      <c r="ES1073" s="117"/>
      <c r="ET1073" s="117"/>
      <c r="EU1073" s="117"/>
      <c r="EV1073" s="117"/>
      <c r="EW1073" s="117"/>
      <c r="EX1073" s="117"/>
      <c r="EY1073" s="117"/>
      <c r="EZ1073" s="117"/>
      <c r="FA1073" s="117"/>
      <c r="FB1073" s="117"/>
      <c r="FC1073" s="117"/>
      <c r="FD1073" s="117"/>
      <c r="FE1073" s="117"/>
      <c r="FF1073" s="117"/>
      <c r="FG1073" s="117"/>
      <c r="FH1073" s="117"/>
      <c r="FI1073" s="117"/>
      <c r="FJ1073" s="117"/>
      <c r="FK1073" s="117"/>
      <c r="FL1073" s="117"/>
      <c r="FM1073" s="117"/>
      <c r="FN1073" s="117"/>
      <c r="FO1073" s="117"/>
      <c r="FP1073" s="117"/>
      <c r="FQ1073" s="117"/>
      <c r="FR1073" s="117"/>
      <c r="FS1073" s="117"/>
      <c r="FT1073" s="117"/>
      <c r="FU1073" s="117"/>
      <c r="FV1073" s="117"/>
      <c r="FW1073" s="117"/>
      <c r="FX1073" s="117"/>
      <c r="FY1073" s="117"/>
      <c r="FZ1073" s="117"/>
      <c r="GA1073" s="117"/>
      <c r="GB1073" s="117"/>
      <c r="GC1073" s="117"/>
      <c r="GD1073" s="117"/>
      <c r="GE1073" s="117"/>
      <c r="GF1073" s="117"/>
      <c r="GG1073" s="117"/>
      <c r="GH1073" s="117"/>
      <c r="GI1073" s="117"/>
      <c r="GJ1073" s="117"/>
      <c r="GK1073" s="117"/>
      <c r="GL1073" s="117"/>
      <c r="GM1073" s="117"/>
      <c r="GN1073" s="117"/>
      <c r="GO1073" s="117"/>
      <c r="GP1073" s="117"/>
      <c r="GQ1073" s="117"/>
      <c r="GR1073" s="117"/>
      <c r="GS1073" s="117"/>
      <c r="GT1073" s="117"/>
      <c r="GU1073" s="117"/>
      <c r="GV1073" s="117"/>
      <c r="GW1073" s="117"/>
      <c r="GX1073" s="117"/>
      <c r="GY1073" s="117"/>
      <c r="GZ1073" s="117"/>
      <c r="HA1073" s="117"/>
      <c r="HB1073" s="117"/>
      <c r="HC1073" s="117"/>
      <c r="HD1073" s="117"/>
      <c r="HE1073" s="117"/>
      <c r="HF1073" s="117"/>
      <c r="HG1073" s="117"/>
      <c r="HH1073" s="117"/>
      <c r="HI1073" s="117"/>
      <c r="HJ1073" s="117"/>
      <c r="HK1073" s="117"/>
      <c r="HL1073" s="117"/>
      <c r="HM1073" s="117"/>
      <c r="HN1073" s="117"/>
      <c r="HO1073" s="117"/>
      <c r="HP1073" s="117"/>
      <c r="HQ1073" s="117"/>
      <c r="HR1073" s="117"/>
      <c r="HS1073" s="117"/>
      <c r="HT1073" s="117"/>
      <c r="HU1073" s="117"/>
      <c r="HV1073" s="117"/>
      <c r="HW1073" s="117"/>
      <c r="HX1073" s="117"/>
      <c r="HY1073" s="117"/>
      <c r="HZ1073" s="117"/>
      <c r="IA1073" s="117"/>
      <c r="IB1073" s="117"/>
      <c r="IC1073" s="117"/>
      <c r="ID1073" s="117"/>
      <c r="IE1073" s="117"/>
      <c r="IF1073" s="117"/>
      <c r="IG1073" s="117"/>
      <c r="IH1073" s="117"/>
      <c r="II1073" s="117"/>
      <c r="IJ1073" s="117"/>
      <c r="IK1073" s="117"/>
      <c r="IL1073" s="117"/>
      <c r="IM1073" s="117"/>
      <c r="IN1073" s="117"/>
      <c r="IO1073" s="117"/>
      <c r="IP1073" s="117"/>
      <c r="IQ1073" s="117"/>
      <c r="IR1073" s="117"/>
      <c r="IS1073" s="117"/>
      <c r="IT1073" s="117"/>
      <c r="IU1073" s="117"/>
      <c r="IV1073" s="117"/>
    </row>
    <row r="1074" spans="1:256" s="82" customFormat="1" ht="14.1" customHeight="1" x14ac:dyDescent="0.25">
      <c r="A1074" s="132"/>
      <c r="B1074" s="145"/>
      <c r="C1074" s="134"/>
      <c r="D1074" s="135"/>
      <c r="E1074" s="141"/>
      <c r="F1074" s="134"/>
      <c r="G1074" s="146"/>
      <c r="H1074" s="144"/>
      <c r="I1074" s="117"/>
      <c r="J1074" s="117"/>
      <c r="K1074" s="117"/>
      <c r="L1074" s="117"/>
      <c r="M1074" s="117"/>
      <c r="N1074" s="117"/>
      <c r="O1074" s="117"/>
      <c r="P1074" s="117"/>
      <c r="Q1074" s="117"/>
      <c r="R1074" s="117"/>
      <c r="S1074" s="117"/>
      <c r="T1074" s="117"/>
      <c r="U1074" s="117"/>
      <c r="V1074" s="117"/>
      <c r="W1074" s="117"/>
      <c r="X1074" s="117"/>
      <c r="Y1074" s="117"/>
      <c r="Z1074" s="117"/>
      <c r="AA1074" s="117"/>
      <c r="AB1074" s="117"/>
      <c r="AC1074" s="117"/>
      <c r="AD1074" s="117"/>
      <c r="AE1074" s="117"/>
      <c r="AF1074" s="117"/>
      <c r="AG1074" s="117"/>
      <c r="AH1074" s="117"/>
      <c r="AI1074" s="117"/>
      <c r="AJ1074" s="117"/>
      <c r="AK1074" s="117"/>
      <c r="AL1074" s="117"/>
      <c r="AM1074" s="117"/>
      <c r="AN1074" s="117"/>
      <c r="AO1074" s="117"/>
      <c r="AP1074" s="117"/>
      <c r="AQ1074" s="117"/>
      <c r="AR1074" s="117"/>
      <c r="AS1074" s="117"/>
      <c r="AT1074" s="117"/>
      <c r="AU1074" s="117"/>
      <c r="AV1074" s="117"/>
      <c r="AW1074" s="117"/>
      <c r="AX1074" s="117"/>
      <c r="AY1074" s="117"/>
      <c r="AZ1074" s="117"/>
      <c r="BA1074" s="117"/>
      <c r="BB1074" s="117"/>
      <c r="BC1074" s="117"/>
      <c r="BD1074" s="117"/>
      <c r="BE1074" s="117"/>
      <c r="BF1074" s="117"/>
      <c r="BG1074" s="117"/>
      <c r="BH1074" s="117"/>
      <c r="BI1074" s="117"/>
      <c r="BJ1074" s="117"/>
      <c r="BK1074" s="117"/>
      <c r="BL1074" s="117"/>
      <c r="BM1074" s="117"/>
      <c r="BN1074" s="117"/>
      <c r="BO1074" s="117"/>
      <c r="BP1074" s="117"/>
      <c r="BQ1074" s="117"/>
      <c r="BR1074" s="117"/>
      <c r="BS1074" s="117"/>
      <c r="BT1074" s="117"/>
      <c r="BU1074" s="117"/>
      <c r="BV1074" s="117"/>
      <c r="BW1074" s="117"/>
      <c r="BX1074" s="117"/>
      <c r="BY1074" s="117"/>
      <c r="BZ1074" s="117"/>
      <c r="CA1074" s="117"/>
      <c r="CB1074" s="117"/>
      <c r="CC1074" s="117"/>
      <c r="CD1074" s="117"/>
      <c r="CE1074" s="117"/>
      <c r="CF1074" s="117"/>
      <c r="CG1074" s="117"/>
      <c r="CH1074" s="117"/>
      <c r="CI1074" s="117"/>
      <c r="CJ1074" s="117"/>
      <c r="CK1074" s="117"/>
      <c r="CL1074" s="117"/>
      <c r="CM1074" s="117"/>
      <c r="CN1074" s="117"/>
      <c r="CO1074" s="117"/>
      <c r="CP1074" s="117"/>
      <c r="CQ1074" s="117"/>
      <c r="CR1074" s="117"/>
      <c r="CS1074" s="117"/>
      <c r="CT1074" s="117"/>
      <c r="CU1074" s="117"/>
      <c r="CV1074" s="117"/>
      <c r="CW1074" s="117"/>
      <c r="CX1074" s="117"/>
      <c r="CY1074" s="117"/>
      <c r="CZ1074" s="117"/>
      <c r="DA1074" s="117"/>
      <c r="DB1074" s="117"/>
      <c r="DC1074" s="117"/>
      <c r="DD1074" s="117"/>
      <c r="DE1074" s="117"/>
      <c r="DF1074" s="117"/>
      <c r="DG1074" s="117"/>
      <c r="DH1074" s="117"/>
      <c r="DI1074" s="117"/>
      <c r="DJ1074" s="117"/>
      <c r="DK1074" s="117"/>
      <c r="DL1074" s="117"/>
      <c r="DM1074" s="117"/>
      <c r="DN1074" s="117"/>
      <c r="DO1074" s="117"/>
      <c r="DP1074" s="117"/>
      <c r="DQ1074" s="117"/>
      <c r="DR1074" s="117"/>
      <c r="DS1074" s="117"/>
      <c r="DT1074" s="117"/>
      <c r="DU1074" s="117"/>
      <c r="DV1074" s="117"/>
      <c r="DW1074" s="117"/>
      <c r="DX1074" s="117"/>
      <c r="DY1074" s="117"/>
      <c r="DZ1074" s="117"/>
      <c r="EA1074" s="117"/>
      <c r="EB1074" s="117"/>
      <c r="EC1074" s="117"/>
      <c r="ED1074" s="117"/>
      <c r="EE1074" s="117"/>
      <c r="EF1074" s="117"/>
      <c r="EG1074" s="117"/>
      <c r="EH1074" s="117"/>
      <c r="EI1074" s="117"/>
      <c r="EJ1074" s="117"/>
      <c r="EK1074" s="117"/>
      <c r="EL1074" s="117"/>
      <c r="EM1074" s="117"/>
      <c r="EN1074" s="117"/>
      <c r="EO1074" s="117"/>
      <c r="EP1074" s="117"/>
      <c r="EQ1074" s="117"/>
      <c r="ER1074" s="117"/>
      <c r="ES1074" s="117"/>
      <c r="ET1074" s="117"/>
      <c r="EU1074" s="117"/>
      <c r="EV1074" s="117"/>
      <c r="EW1074" s="117"/>
      <c r="EX1074" s="117"/>
      <c r="EY1074" s="117"/>
      <c r="EZ1074" s="117"/>
      <c r="FA1074" s="117"/>
      <c r="FB1074" s="117"/>
      <c r="FC1074" s="117"/>
      <c r="FD1074" s="117"/>
      <c r="FE1074" s="117"/>
      <c r="FF1074" s="117"/>
      <c r="FG1074" s="117"/>
      <c r="FH1074" s="117"/>
      <c r="FI1074" s="117"/>
      <c r="FJ1074" s="117"/>
      <c r="FK1074" s="117"/>
      <c r="FL1074" s="117"/>
      <c r="FM1074" s="117"/>
      <c r="FN1074" s="117"/>
      <c r="FO1074" s="117"/>
      <c r="FP1074" s="117"/>
      <c r="FQ1074" s="117"/>
      <c r="FR1074" s="117"/>
      <c r="FS1074" s="117"/>
      <c r="FT1074" s="117"/>
      <c r="FU1074" s="117"/>
      <c r="FV1074" s="117"/>
      <c r="FW1074" s="117"/>
      <c r="FX1074" s="117"/>
      <c r="FY1074" s="117"/>
      <c r="FZ1074" s="117"/>
      <c r="GA1074" s="117"/>
      <c r="GB1074" s="117"/>
      <c r="GC1074" s="117"/>
      <c r="GD1074" s="117"/>
      <c r="GE1074" s="117"/>
      <c r="GF1074" s="117"/>
      <c r="GG1074" s="117"/>
      <c r="GH1074" s="117"/>
      <c r="GI1074" s="117"/>
      <c r="GJ1074" s="117"/>
      <c r="GK1074" s="117"/>
      <c r="GL1074" s="117"/>
      <c r="GM1074" s="117"/>
      <c r="GN1074" s="117"/>
      <c r="GO1074" s="117"/>
      <c r="GP1074" s="117"/>
      <c r="GQ1074" s="117"/>
      <c r="GR1074" s="117"/>
      <c r="GS1074" s="117"/>
      <c r="GT1074" s="117"/>
      <c r="GU1074" s="117"/>
      <c r="GV1074" s="117"/>
      <c r="GW1074" s="117"/>
      <c r="GX1074" s="117"/>
      <c r="GY1074" s="117"/>
      <c r="GZ1074" s="117"/>
      <c r="HA1074" s="117"/>
      <c r="HB1074" s="117"/>
      <c r="HC1074" s="117"/>
      <c r="HD1074" s="117"/>
      <c r="HE1074" s="117"/>
      <c r="HF1074" s="117"/>
      <c r="HG1074" s="117"/>
      <c r="HH1074" s="117"/>
      <c r="HI1074" s="117"/>
      <c r="HJ1074" s="117"/>
      <c r="HK1074" s="117"/>
      <c r="HL1074" s="117"/>
      <c r="HM1074" s="117"/>
      <c r="HN1074" s="117"/>
      <c r="HO1074" s="117"/>
      <c r="HP1074" s="117"/>
      <c r="HQ1074" s="117"/>
      <c r="HR1074" s="117"/>
      <c r="HS1074" s="117"/>
      <c r="HT1074" s="117"/>
      <c r="HU1074" s="117"/>
      <c r="HV1074" s="117"/>
      <c r="HW1074" s="117"/>
      <c r="HX1074" s="117"/>
      <c r="HY1074" s="117"/>
      <c r="HZ1074" s="117"/>
      <c r="IA1074" s="117"/>
      <c r="IB1074" s="117"/>
      <c r="IC1074" s="117"/>
      <c r="ID1074" s="117"/>
      <c r="IE1074" s="117"/>
      <c r="IF1074" s="117"/>
      <c r="IG1074" s="117"/>
      <c r="IH1074" s="117"/>
      <c r="II1074" s="117"/>
      <c r="IJ1074" s="117"/>
      <c r="IK1074" s="117"/>
      <c r="IL1074" s="117"/>
      <c r="IM1074" s="117"/>
      <c r="IN1074" s="117"/>
      <c r="IO1074" s="117"/>
      <c r="IP1074" s="117"/>
      <c r="IQ1074" s="117"/>
      <c r="IR1074" s="117"/>
      <c r="IS1074" s="117"/>
      <c r="IT1074" s="117"/>
      <c r="IU1074" s="117"/>
      <c r="IV1074" s="117"/>
    </row>
    <row r="1075" spans="1:256" s="82" customFormat="1" ht="14.1" customHeight="1" x14ac:dyDescent="0.25">
      <c r="A1075" s="132"/>
      <c r="B1075" s="145"/>
      <c r="C1075" s="134"/>
      <c r="D1075" s="135"/>
      <c r="E1075" s="141"/>
      <c r="F1075" s="134"/>
      <c r="G1075" s="146"/>
      <c r="H1075" s="144"/>
      <c r="I1075" s="117"/>
      <c r="J1075" s="117"/>
      <c r="K1075" s="117"/>
      <c r="L1075" s="117"/>
      <c r="M1075" s="117"/>
      <c r="N1075" s="117"/>
      <c r="O1075" s="117"/>
      <c r="P1075" s="117"/>
      <c r="Q1075" s="117"/>
      <c r="R1075" s="117"/>
      <c r="S1075" s="117"/>
      <c r="T1075" s="117"/>
      <c r="U1075" s="117"/>
      <c r="V1075" s="117"/>
      <c r="W1075" s="117"/>
      <c r="X1075" s="117"/>
      <c r="Y1075" s="117"/>
      <c r="Z1075" s="117"/>
      <c r="AA1075" s="117"/>
      <c r="AB1075" s="117"/>
      <c r="AC1075" s="117"/>
      <c r="AD1075" s="117"/>
      <c r="AE1075" s="117"/>
      <c r="AF1075" s="117"/>
      <c r="AG1075" s="117"/>
      <c r="AH1075" s="117"/>
      <c r="AI1075" s="117"/>
      <c r="AJ1075" s="117"/>
      <c r="AK1075" s="117"/>
      <c r="AL1075" s="117"/>
      <c r="AM1075" s="117"/>
      <c r="AN1075" s="117"/>
      <c r="AO1075" s="117"/>
      <c r="AP1075" s="117"/>
      <c r="AQ1075" s="117"/>
      <c r="AR1075" s="117"/>
      <c r="AS1075" s="117"/>
      <c r="AT1075" s="117"/>
      <c r="AU1075" s="117"/>
      <c r="AV1075" s="117"/>
      <c r="AW1075" s="117"/>
      <c r="AX1075" s="117"/>
      <c r="AY1075" s="117"/>
      <c r="AZ1075" s="117"/>
      <c r="BA1075" s="117"/>
      <c r="BB1075" s="117"/>
      <c r="BC1075" s="117"/>
      <c r="BD1075" s="117"/>
      <c r="BE1075" s="117"/>
      <c r="BF1075" s="117"/>
      <c r="BG1075" s="117"/>
      <c r="BH1075" s="117"/>
      <c r="BI1075" s="117"/>
      <c r="BJ1075" s="117"/>
      <c r="BK1075" s="117"/>
      <c r="BL1075" s="117"/>
      <c r="BM1075" s="117"/>
      <c r="BN1075" s="117"/>
      <c r="BO1075" s="117"/>
      <c r="BP1075" s="117"/>
      <c r="BQ1075" s="117"/>
      <c r="BR1075" s="117"/>
      <c r="BS1075" s="117"/>
      <c r="BT1075" s="117"/>
      <c r="BU1075" s="117"/>
      <c r="BV1075" s="117"/>
      <c r="BW1075" s="117"/>
      <c r="BX1075" s="117"/>
      <c r="BY1075" s="117"/>
      <c r="BZ1075" s="117"/>
      <c r="CA1075" s="117"/>
      <c r="CB1075" s="117"/>
      <c r="CC1075" s="117"/>
      <c r="CD1075" s="117"/>
      <c r="CE1075" s="117"/>
      <c r="CF1075" s="117"/>
      <c r="CG1075" s="117"/>
      <c r="CH1075" s="117"/>
      <c r="CI1075" s="117"/>
      <c r="CJ1075" s="117"/>
      <c r="CK1075" s="117"/>
      <c r="CL1075" s="117"/>
      <c r="CM1075" s="117"/>
      <c r="CN1075" s="117"/>
      <c r="CO1075" s="117"/>
      <c r="CP1075" s="117"/>
      <c r="CQ1075" s="117"/>
      <c r="CR1075" s="117"/>
      <c r="CS1075" s="117"/>
      <c r="CT1075" s="117"/>
      <c r="CU1075" s="117"/>
      <c r="CV1075" s="117"/>
      <c r="CW1075" s="117"/>
      <c r="CX1075" s="117"/>
      <c r="CY1075" s="117"/>
      <c r="CZ1075" s="117"/>
      <c r="DA1075" s="117"/>
      <c r="DB1075" s="117"/>
      <c r="DC1075" s="117"/>
      <c r="DD1075" s="117"/>
      <c r="DE1075" s="117"/>
      <c r="DF1075" s="117"/>
      <c r="DG1075" s="117"/>
      <c r="DH1075" s="117"/>
      <c r="DI1075" s="117"/>
      <c r="DJ1075" s="117"/>
      <c r="DK1075" s="117"/>
      <c r="DL1075" s="117"/>
      <c r="DM1075" s="117"/>
      <c r="DN1075" s="117"/>
      <c r="DO1075" s="117"/>
      <c r="DP1075" s="117"/>
      <c r="DQ1075" s="117"/>
      <c r="DR1075" s="117"/>
      <c r="DS1075" s="117"/>
      <c r="DT1075" s="117"/>
      <c r="DU1075" s="117"/>
      <c r="DV1075" s="117"/>
      <c r="DW1075" s="117"/>
      <c r="DX1075" s="117"/>
      <c r="DY1075" s="117"/>
      <c r="DZ1075" s="117"/>
      <c r="EA1075" s="117"/>
      <c r="EB1075" s="117"/>
      <c r="EC1075" s="117"/>
      <c r="ED1075" s="117"/>
      <c r="EE1075" s="117"/>
      <c r="EF1075" s="117"/>
      <c r="EG1075" s="117"/>
      <c r="EH1075" s="117"/>
      <c r="EI1075" s="117"/>
      <c r="EJ1075" s="117"/>
      <c r="EK1075" s="117"/>
      <c r="EL1075" s="117"/>
      <c r="EM1075" s="117"/>
      <c r="EN1075" s="117"/>
      <c r="EO1075" s="117"/>
      <c r="EP1075" s="117"/>
      <c r="EQ1075" s="117"/>
      <c r="ER1075" s="117"/>
      <c r="ES1075" s="117"/>
      <c r="ET1075" s="117"/>
      <c r="EU1075" s="117"/>
      <c r="EV1075" s="117"/>
      <c r="EW1075" s="117"/>
      <c r="EX1075" s="117"/>
      <c r="EY1075" s="117"/>
      <c r="EZ1075" s="117"/>
      <c r="FA1075" s="117"/>
      <c r="FB1075" s="117"/>
      <c r="FC1075" s="117"/>
      <c r="FD1075" s="117"/>
      <c r="FE1075" s="117"/>
      <c r="FF1075" s="117"/>
      <c r="FG1075" s="117"/>
      <c r="FH1075" s="117"/>
      <c r="FI1075" s="117"/>
      <c r="FJ1075" s="117"/>
      <c r="FK1075" s="117"/>
      <c r="FL1075" s="117"/>
      <c r="FM1075" s="117"/>
      <c r="FN1075" s="117"/>
      <c r="FO1075" s="117"/>
      <c r="FP1075" s="117"/>
      <c r="FQ1075" s="117"/>
      <c r="FR1075" s="117"/>
      <c r="FS1075" s="117"/>
      <c r="FT1075" s="117"/>
      <c r="FU1075" s="117"/>
      <c r="FV1075" s="117"/>
      <c r="FW1075" s="117"/>
      <c r="FX1075" s="117"/>
      <c r="FY1075" s="117"/>
      <c r="FZ1075" s="117"/>
      <c r="GA1075" s="117"/>
      <c r="GB1075" s="117"/>
      <c r="GC1075" s="117"/>
      <c r="GD1075" s="117"/>
      <c r="GE1075" s="117"/>
      <c r="GF1075" s="117"/>
      <c r="GG1075" s="117"/>
      <c r="GH1075" s="117"/>
      <c r="GI1075" s="117"/>
      <c r="GJ1075" s="117"/>
      <c r="GK1075" s="117"/>
      <c r="GL1075" s="117"/>
      <c r="GM1075" s="117"/>
      <c r="GN1075" s="117"/>
      <c r="GO1075" s="117"/>
      <c r="GP1075" s="117"/>
      <c r="GQ1075" s="117"/>
      <c r="GR1075" s="117"/>
      <c r="GS1075" s="117"/>
      <c r="GT1075" s="117"/>
      <c r="GU1075" s="117"/>
      <c r="GV1075" s="117"/>
      <c r="GW1075" s="117"/>
      <c r="GX1075" s="117"/>
      <c r="GY1075" s="117"/>
      <c r="GZ1075" s="117"/>
      <c r="HA1075" s="117"/>
      <c r="HB1075" s="117"/>
      <c r="HC1075" s="117"/>
      <c r="HD1075" s="117"/>
      <c r="HE1075" s="117"/>
      <c r="HF1075" s="117"/>
      <c r="HG1075" s="117"/>
      <c r="HH1075" s="117"/>
      <c r="HI1075" s="117"/>
      <c r="HJ1075" s="117"/>
      <c r="HK1075" s="117"/>
      <c r="HL1075" s="117"/>
      <c r="HM1075" s="117"/>
      <c r="HN1075" s="117"/>
      <c r="HO1075" s="117"/>
      <c r="HP1075" s="117"/>
      <c r="HQ1075" s="117"/>
      <c r="HR1075" s="117"/>
      <c r="HS1075" s="117"/>
      <c r="HT1075" s="117"/>
      <c r="HU1075" s="117"/>
      <c r="HV1075" s="117"/>
      <c r="HW1075" s="117"/>
      <c r="HX1075" s="117"/>
      <c r="HY1075" s="117"/>
      <c r="HZ1075" s="117"/>
      <c r="IA1075" s="117"/>
      <c r="IB1075" s="117"/>
      <c r="IC1075" s="117"/>
      <c r="ID1075" s="117"/>
      <c r="IE1075" s="117"/>
      <c r="IF1075" s="117"/>
      <c r="IG1075" s="117"/>
      <c r="IH1075" s="117"/>
      <c r="II1075" s="117"/>
      <c r="IJ1075" s="117"/>
      <c r="IK1075" s="117"/>
      <c r="IL1075" s="117"/>
      <c r="IM1075" s="117"/>
      <c r="IN1075" s="117"/>
      <c r="IO1075" s="117"/>
      <c r="IP1075" s="117"/>
      <c r="IQ1075" s="117"/>
      <c r="IR1075" s="117"/>
      <c r="IS1075" s="117"/>
      <c r="IT1075" s="117"/>
      <c r="IU1075" s="117"/>
      <c r="IV1075" s="117"/>
    </row>
    <row r="1076" spans="1:256" s="82" customFormat="1" ht="14.1" customHeight="1" x14ac:dyDescent="0.25">
      <c r="A1076" s="132"/>
      <c r="B1076" s="145"/>
      <c r="C1076" s="134"/>
      <c r="D1076" s="135"/>
      <c r="E1076" s="141"/>
      <c r="F1076" s="134"/>
      <c r="G1076" s="146"/>
      <c r="H1076" s="144"/>
      <c r="I1076" s="117"/>
      <c r="J1076" s="117"/>
      <c r="K1076" s="117"/>
      <c r="L1076" s="117"/>
      <c r="M1076" s="117"/>
      <c r="N1076" s="117"/>
      <c r="O1076" s="117"/>
      <c r="P1076" s="117"/>
      <c r="Q1076" s="117"/>
      <c r="R1076" s="117"/>
      <c r="S1076" s="117"/>
      <c r="T1076" s="117"/>
      <c r="U1076" s="117"/>
      <c r="V1076" s="117"/>
      <c r="W1076" s="117"/>
      <c r="X1076" s="117"/>
      <c r="Y1076" s="117"/>
      <c r="Z1076" s="117"/>
      <c r="AA1076" s="117"/>
      <c r="AB1076" s="117"/>
      <c r="AC1076" s="117"/>
      <c r="AD1076" s="117"/>
      <c r="AE1076" s="117"/>
      <c r="AF1076" s="117"/>
      <c r="AG1076" s="117"/>
      <c r="AH1076" s="117"/>
      <c r="AI1076" s="117"/>
      <c r="AJ1076" s="117"/>
      <c r="AK1076" s="117"/>
      <c r="AL1076" s="117"/>
      <c r="AM1076" s="117"/>
      <c r="AN1076" s="117"/>
      <c r="AO1076" s="117"/>
      <c r="AP1076" s="117"/>
      <c r="AQ1076" s="117"/>
      <c r="AR1076" s="117"/>
      <c r="AS1076" s="117"/>
      <c r="AT1076" s="117"/>
      <c r="AU1076" s="117"/>
      <c r="AV1076" s="117"/>
      <c r="AW1076" s="117"/>
      <c r="AX1076" s="117"/>
      <c r="AY1076" s="117"/>
      <c r="AZ1076" s="117"/>
      <c r="BA1076" s="117"/>
      <c r="BB1076" s="117"/>
      <c r="BC1076" s="117"/>
      <c r="BD1076" s="117"/>
      <c r="BE1076" s="117"/>
      <c r="BF1076" s="117"/>
      <c r="BG1076" s="117"/>
      <c r="BH1076" s="117"/>
      <c r="BI1076" s="117"/>
      <c r="BJ1076" s="117"/>
      <c r="BK1076" s="117"/>
      <c r="BL1076" s="117"/>
      <c r="BM1076" s="117"/>
      <c r="BN1076" s="117"/>
      <c r="BO1076" s="117"/>
      <c r="BP1076" s="117"/>
      <c r="BQ1076" s="117"/>
      <c r="BR1076" s="117"/>
      <c r="BS1076" s="117"/>
      <c r="BT1076" s="117"/>
      <c r="BU1076" s="117"/>
      <c r="BV1076" s="117"/>
      <c r="BW1076" s="117"/>
      <c r="BX1076" s="117"/>
      <c r="BY1076" s="117"/>
      <c r="BZ1076" s="117"/>
      <c r="CA1076" s="117"/>
      <c r="CB1076" s="117"/>
      <c r="CC1076" s="117"/>
      <c r="CD1076" s="117"/>
      <c r="CE1076" s="117"/>
      <c r="CF1076" s="117"/>
      <c r="CG1076" s="117"/>
      <c r="CH1076" s="117"/>
      <c r="CI1076" s="117"/>
      <c r="CJ1076" s="117"/>
      <c r="CK1076" s="117"/>
      <c r="CL1076" s="117"/>
      <c r="CM1076" s="117"/>
      <c r="CN1076" s="117"/>
      <c r="CO1076" s="117"/>
      <c r="CP1076" s="117"/>
      <c r="CQ1076" s="117"/>
      <c r="CR1076" s="117"/>
      <c r="CS1076" s="117"/>
      <c r="CT1076" s="117"/>
      <c r="CU1076" s="117"/>
      <c r="CV1076" s="117"/>
      <c r="CW1076" s="117"/>
      <c r="CX1076" s="117"/>
      <c r="CY1076" s="117"/>
      <c r="CZ1076" s="117"/>
      <c r="DA1076" s="117"/>
      <c r="DB1076" s="117"/>
      <c r="DC1076" s="117"/>
      <c r="DD1076" s="117"/>
      <c r="DE1076" s="117"/>
      <c r="DF1076" s="117"/>
      <c r="DG1076" s="117"/>
      <c r="DH1076" s="117"/>
      <c r="DI1076" s="117"/>
      <c r="DJ1076" s="117"/>
      <c r="DK1076" s="117"/>
      <c r="DL1076" s="117"/>
      <c r="DM1076" s="117"/>
      <c r="DN1076" s="117"/>
      <c r="DO1076" s="117"/>
      <c r="DP1076" s="117"/>
      <c r="DQ1076" s="117"/>
      <c r="DR1076" s="117"/>
      <c r="DS1076" s="117"/>
      <c r="DT1076" s="117"/>
      <c r="DU1076" s="117"/>
      <c r="DV1076" s="117"/>
      <c r="DW1076" s="117"/>
      <c r="DX1076" s="117"/>
      <c r="DY1076" s="117"/>
      <c r="DZ1076" s="117"/>
      <c r="EA1076" s="117"/>
      <c r="EB1076" s="117"/>
      <c r="EC1076" s="117"/>
      <c r="ED1076" s="117"/>
      <c r="EE1076" s="117"/>
      <c r="EF1076" s="117"/>
      <c r="EG1076" s="117"/>
      <c r="EH1076" s="117"/>
      <c r="EI1076" s="117"/>
      <c r="EJ1076" s="117"/>
      <c r="EK1076" s="117"/>
      <c r="EL1076" s="117"/>
      <c r="EM1076" s="117"/>
      <c r="EN1076" s="117"/>
      <c r="EO1076" s="117"/>
      <c r="EP1076" s="117"/>
      <c r="EQ1076" s="117"/>
      <c r="ER1076" s="117"/>
      <c r="ES1076" s="117"/>
      <c r="ET1076" s="117"/>
      <c r="EU1076" s="117"/>
      <c r="EV1076" s="117"/>
      <c r="EW1076" s="117"/>
      <c r="EX1076" s="117"/>
      <c r="EY1076" s="117"/>
      <c r="EZ1076" s="117"/>
      <c r="FA1076" s="117"/>
      <c r="FB1076" s="117"/>
      <c r="FC1076" s="117"/>
      <c r="FD1076" s="117"/>
      <c r="FE1076" s="117"/>
      <c r="FF1076" s="117"/>
      <c r="FG1076" s="117"/>
      <c r="FH1076" s="117"/>
      <c r="FI1076" s="117"/>
      <c r="FJ1076" s="117"/>
      <c r="FK1076" s="117"/>
      <c r="FL1076" s="117"/>
      <c r="FM1076" s="117"/>
      <c r="FN1076" s="117"/>
      <c r="FO1076" s="117"/>
      <c r="FP1076" s="117"/>
      <c r="FQ1076" s="117"/>
      <c r="FR1076" s="117"/>
      <c r="FS1076" s="117"/>
      <c r="FT1076" s="117"/>
      <c r="FU1076" s="117"/>
      <c r="FV1076" s="117"/>
      <c r="FW1076" s="117"/>
      <c r="FX1076" s="117"/>
      <c r="FY1076" s="117"/>
      <c r="FZ1076" s="117"/>
      <c r="GA1076" s="117"/>
      <c r="GB1076" s="117"/>
      <c r="GC1076" s="117"/>
      <c r="GD1076" s="117"/>
      <c r="GE1076" s="117"/>
      <c r="GF1076" s="117"/>
      <c r="GG1076" s="117"/>
      <c r="GH1076" s="117"/>
      <c r="GI1076" s="117"/>
      <c r="GJ1076" s="117"/>
      <c r="GK1076" s="117"/>
      <c r="GL1076" s="117"/>
      <c r="GM1076" s="117"/>
      <c r="GN1076" s="117"/>
      <c r="GO1076" s="117"/>
      <c r="GP1076" s="117"/>
      <c r="GQ1076" s="117"/>
      <c r="GR1076" s="117"/>
      <c r="GS1076" s="117"/>
      <c r="GT1076" s="117"/>
      <c r="GU1076" s="117"/>
      <c r="GV1076" s="117"/>
      <c r="GW1076" s="117"/>
      <c r="GX1076" s="117"/>
      <c r="GY1076" s="117"/>
      <c r="GZ1076" s="117"/>
      <c r="HA1076" s="117"/>
      <c r="HB1076" s="117"/>
      <c r="HC1076" s="117"/>
      <c r="HD1076" s="117"/>
      <c r="HE1076" s="117"/>
      <c r="HF1076" s="117"/>
      <c r="HG1076" s="117"/>
      <c r="HH1076" s="117"/>
      <c r="HI1076" s="117"/>
      <c r="HJ1076" s="117"/>
      <c r="HK1076" s="117"/>
      <c r="HL1076" s="117"/>
      <c r="HM1076" s="117"/>
      <c r="HN1076" s="117"/>
      <c r="HO1076" s="117"/>
      <c r="HP1076" s="117"/>
      <c r="HQ1076" s="117"/>
      <c r="HR1076" s="117"/>
      <c r="HS1076" s="117"/>
      <c r="HT1076" s="117"/>
      <c r="HU1076" s="117"/>
      <c r="HV1076" s="117"/>
      <c r="HW1076" s="117"/>
      <c r="HX1076" s="117"/>
      <c r="HY1076" s="117"/>
      <c r="HZ1076" s="117"/>
      <c r="IA1076" s="117"/>
      <c r="IB1076" s="117"/>
      <c r="IC1076" s="117"/>
      <c r="ID1076" s="117"/>
      <c r="IE1076" s="117"/>
      <c r="IF1076" s="117"/>
      <c r="IG1076" s="117"/>
      <c r="IH1076" s="117"/>
      <c r="II1076" s="117"/>
      <c r="IJ1076" s="117"/>
      <c r="IK1076" s="117"/>
      <c r="IL1076" s="117"/>
      <c r="IM1076" s="117"/>
      <c r="IN1076" s="117"/>
      <c r="IO1076" s="117"/>
      <c r="IP1076" s="117"/>
      <c r="IQ1076" s="117"/>
      <c r="IR1076" s="117"/>
      <c r="IS1076" s="117"/>
      <c r="IT1076" s="117"/>
      <c r="IU1076" s="117"/>
      <c r="IV1076" s="117"/>
    </row>
    <row r="1077" spans="1:256" s="82" customFormat="1" ht="14.1" customHeight="1" x14ac:dyDescent="0.25">
      <c r="A1077" s="132"/>
      <c r="B1077" s="145"/>
      <c r="C1077" s="134"/>
      <c r="D1077" s="135"/>
      <c r="E1077" s="141"/>
      <c r="F1077" s="134"/>
      <c r="G1077" s="146"/>
      <c r="H1077" s="144"/>
      <c r="I1077" s="117"/>
      <c r="J1077" s="117"/>
      <c r="K1077" s="117"/>
      <c r="L1077" s="117"/>
      <c r="M1077" s="117"/>
      <c r="N1077" s="117"/>
      <c r="O1077" s="117"/>
      <c r="P1077" s="117"/>
      <c r="Q1077" s="117"/>
      <c r="R1077" s="117"/>
      <c r="S1077" s="117"/>
      <c r="T1077" s="117"/>
      <c r="U1077" s="117"/>
      <c r="V1077" s="117"/>
      <c r="W1077" s="117"/>
      <c r="X1077" s="117"/>
      <c r="Y1077" s="117"/>
      <c r="Z1077" s="117"/>
      <c r="AA1077" s="117"/>
      <c r="AB1077" s="117"/>
      <c r="AC1077" s="117"/>
      <c r="AD1077" s="117"/>
      <c r="AE1077" s="117"/>
      <c r="AF1077" s="117"/>
      <c r="AG1077" s="117"/>
      <c r="AH1077" s="117"/>
      <c r="AI1077" s="117"/>
      <c r="AJ1077" s="117"/>
      <c r="AK1077" s="117"/>
      <c r="AL1077" s="117"/>
      <c r="AM1077" s="117"/>
      <c r="AN1077" s="117"/>
      <c r="AO1077" s="117"/>
      <c r="AP1077" s="117"/>
      <c r="AQ1077" s="117"/>
      <c r="AR1077" s="117"/>
      <c r="AS1077" s="117"/>
      <c r="AT1077" s="117"/>
      <c r="AU1077" s="117"/>
      <c r="AV1077" s="117"/>
      <c r="AW1077" s="117"/>
      <c r="AX1077" s="117"/>
      <c r="AY1077" s="117"/>
      <c r="AZ1077" s="117"/>
      <c r="BA1077" s="117"/>
      <c r="BB1077" s="117"/>
      <c r="BC1077" s="117"/>
      <c r="BD1077" s="117"/>
      <c r="BE1077" s="117"/>
      <c r="BF1077" s="117"/>
      <c r="BG1077" s="117"/>
      <c r="BH1077" s="117"/>
      <c r="BI1077" s="117"/>
      <c r="BJ1077" s="117"/>
      <c r="BK1077" s="117"/>
      <c r="BL1077" s="117"/>
      <c r="BM1077" s="117"/>
      <c r="BN1077" s="117"/>
      <c r="BO1077" s="117"/>
      <c r="BP1077" s="117"/>
      <c r="BQ1077" s="117"/>
      <c r="BR1077" s="117"/>
      <c r="BS1077" s="117"/>
      <c r="BT1077" s="117"/>
      <c r="BU1077" s="117"/>
      <c r="BV1077" s="117"/>
      <c r="BW1077" s="117"/>
      <c r="BX1077" s="117"/>
      <c r="BY1077" s="117"/>
      <c r="BZ1077" s="117"/>
      <c r="CA1077" s="117"/>
      <c r="CB1077" s="117"/>
      <c r="CC1077" s="117"/>
      <c r="CD1077" s="117"/>
      <c r="CE1077" s="117"/>
      <c r="CF1077" s="117"/>
      <c r="CG1077" s="117"/>
      <c r="CH1077" s="117"/>
      <c r="CI1077" s="117"/>
      <c r="CJ1077" s="117"/>
      <c r="CK1077" s="117"/>
      <c r="CL1077" s="117"/>
      <c r="CM1077" s="117"/>
      <c r="CN1077" s="117"/>
      <c r="CO1077" s="117"/>
      <c r="CP1077" s="117"/>
      <c r="CQ1077" s="117"/>
      <c r="CR1077" s="117"/>
      <c r="CS1077" s="117"/>
      <c r="CT1077" s="117"/>
      <c r="CU1077" s="117"/>
      <c r="CV1077" s="117"/>
      <c r="CW1077" s="117"/>
      <c r="CX1077" s="117"/>
      <c r="CY1077" s="117"/>
      <c r="CZ1077" s="117"/>
      <c r="DA1077" s="117"/>
      <c r="DB1077" s="117"/>
      <c r="DC1077" s="117"/>
      <c r="DD1077" s="117"/>
      <c r="DE1077" s="117"/>
      <c r="DF1077" s="117"/>
      <c r="DG1077" s="117"/>
      <c r="DH1077" s="117"/>
      <c r="DI1077" s="117"/>
      <c r="DJ1077" s="117"/>
      <c r="DK1077" s="117"/>
      <c r="DL1077" s="117"/>
      <c r="DM1077" s="117"/>
      <c r="DN1077" s="117"/>
      <c r="DO1077" s="117"/>
      <c r="DP1077" s="117"/>
      <c r="DQ1077" s="117"/>
      <c r="DR1077" s="117"/>
      <c r="DS1077" s="117"/>
      <c r="DT1077" s="117"/>
      <c r="DU1077" s="117"/>
      <c r="DV1077" s="117"/>
      <c r="DW1077" s="117"/>
      <c r="DX1077" s="117"/>
      <c r="DY1077" s="117"/>
      <c r="DZ1077" s="117"/>
      <c r="EA1077" s="117"/>
      <c r="EB1077" s="117"/>
      <c r="EC1077" s="117"/>
      <c r="ED1077" s="117"/>
      <c r="EE1077" s="117"/>
      <c r="EF1077" s="117"/>
      <c r="EG1077" s="117"/>
      <c r="EH1077" s="117"/>
      <c r="EI1077" s="117"/>
      <c r="EJ1077" s="117"/>
      <c r="EK1077" s="117"/>
      <c r="EL1077" s="117"/>
      <c r="EM1077" s="117"/>
      <c r="EN1077" s="117"/>
      <c r="EO1077" s="117"/>
      <c r="EP1077" s="117"/>
      <c r="EQ1077" s="117"/>
      <c r="ER1077" s="117"/>
      <c r="ES1077" s="117"/>
      <c r="ET1077" s="117"/>
      <c r="EU1077" s="117"/>
      <c r="EV1077" s="117"/>
      <c r="EW1077" s="117"/>
      <c r="EX1077" s="117"/>
      <c r="EY1077" s="117"/>
      <c r="EZ1077" s="117"/>
      <c r="FA1077" s="117"/>
      <c r="FB1077" s="117"/>
      <c r="FC1077" s="117"/>
      <c r="FD1077" s="117"/>
      <c r="FE1077" s="117"/>
      <c r="FF1077" s="117"/>
      <c r="FG1077" s="117"/>
      <c r="FH1077" s="117"/>
      <c r="FI1077" s="117"/>
      <c r="FJ1077" s="117"/>
      <c r="FK1077" s="117"/>
      <c r="FL1077" s="117"/>
      <c r="FM1077" s="117"/>
      <c r="FN1077" s="117"/>
      <c r="FO1077" s="117"/>
      <c r="FP1077" s="117"/>
      <c r="FQ1077" s="117"/>
      <c r="FR1077" s="117"/>
      <c r="FS1077" s="117"/>
      <c r="FT1077" s="117"/>
      <c r="FU1077" s="117"/>
      <c r="FV1077" s="117"/>
      <c r="FW1077" s="117"/>
      <c r="FX1077" s="117"/>
      <c r="FY1077" s="117"/>
      <c r="FZ1077" s="117"/>
      <c r="GA1077" s="117"/>
      <c r="GB1077" s="117"/>
      <c r="GC1077" s="117"/>
      <c r="GD1077" s="117"/>
      <c r="GE1077" s="117"/>
      <c r="GF1077" s="117"/>
      <c r="GG1077" s="117"/>
      <c r="GH1077" s="117"/>
      <c r="GI1077" s="117"/>
      <c r="GJ1077" s="117"/>
      <c r="GK1077" s="117"/>
      <c r="GL1077" s="117"/>
      <c r="GM1077" s="117"/>
      <c r="GN1077" s="117"/>
      <c r="GO1077" s="117"/>
      <c r="GP1077" s="117"/>
      <c r="GQ1077" s="117"/>
      <c r="GR1077" s="117"/>
      <c r="GS1077" s="117"/>
      <c r="GT1077" s="117"/>
      <c r="GU1077" s="117"/>
      <c r="GV1077" s="117"/>
      <c r="GW1077" s="117"/>
      <c r="GX1077" s="117"/>
      <c r="GY1077" s="117"/>
      <c r="GZ1077" s="117"/>
      <c r="HA1077" s="117"/>
      <c r="HB1077" s="117"/>
      <c r="HC1077" s="117"/>
      <c r="HD1077" s="117"/>
      <c r="HE1077" s="117"/>
      <c r="HF1077" s="117"/>
      <c r="HG1077" s="117"/>
      <c r="HH1077" s="117"/>
      <c r="HI1077" s="117"/>
      <c r="HJ1077" s="117"/>
      <c r="HK1077" s="117"/>
      <c r="HL1077" s="117"/>
      <c r="HM1077" s="117"/>
      <c r="HN1077" s="117"/>
      <c r="HO1077" s="117"/>
      <c r="HP1077" s="117"/>
      <c r="HQ1077" s="117"/>
      <c r="HR1077" s="117"/>
      <c r="HS1077" s="117"/>
      <c r="HT1077" s="117"/>
      <c r="HU1077" s="117"/>
      <c r="HV1077" s="117"/>
      <c r="HW1077" s="117"/>
      <c r="HX1077" s="117"/>
      <c r="HY1077" s="117"/>
      <c r="HZ1077" s="117"/>
      <c r="IA1077" s="117"/>
      <c r="IB1077" s="117"/>
      <c r="IC1077" s="117"/>
      <c r="ID1077" s="117"/>
      <c r="IE1077" s="117"/>
      <c r="IF1077" s="117"/>
      <c r="IG1077" s="117"/>
      <c r="IH1077" s="117"/>
      <c r="II1077" s="117"/>
      <c r="IJ1077" s="117"/>
      <c r="IK1077" s="117"/>
      <c r="IL1077" s="117"/>
      <c r="IM1077" s="117"/>
      <c r="IN1077" s="117"/>
      <c r="IO1077" s="117"/>
      <c r="IP1077" s="117"/>
      <c r="IQ1077" s="117"/>
      <c r="IR1077" s="117"/>
      <c r="IS1077" s="117"/>
      <c r="IT1077" s="117"/>
      <c r="IU1077" s="117"/>
      <c r="IV1077" s="117"/>
    </row>
    <row r="1078" spans="1:256" s="82" customFormat="1" ht="14.1" customHeight="1" x14ac:dyDescent="0.25">
      <c r="A1078" s="132"/>
      <c r="B1078" s="145"/>
      <c r="C1078" s="134"/>
      <c r="D1078" s="135"/>
      <c r="E1078" s="141"/>
      <c r="F1078" s="134"/>
      <c r="G1078" s="146"/>
      <c r="H1078" s="144"/>
      <c r="I1078" s="117"/>
      <c r="J1078" s="117"/>
      <c r="K1078" s="117"/>
      <c r="L1078" s="117"/>
      <c r="M1078" s="117"/>
      <c r="N1078" s="117"/>
      <c r="O1078" s="117"/>
      <c r="P1078" s="117"/>
      <c r="Q1078" s="117"/>
      <c r="R1078" s="117"/>
      <c r="S1078" s="117"/>
      <c r="T1078" s="117"/>
      <c r="U1078" s="117"/>
      <c r="V1078" s="117"/>
      <c r="W1078" s="117"/>
      <c r="X1078" s="117"/>
      <c r="Y1078" s="117"/>
      <c r="Z1078" s="117"/>
      <c r="AA1078" s="117"/>
      <c r="AB1078" s="117"/>
      <c r="AC1078" s="117"/>
      <c r="AD1078" s="117"/>
      <c r="AE1078" s="117"/>
      <c r="AF1078" s="117"/>
      <c r="AG1078" s="117"/>
      <c r="AH1078" s="117"/>
      <c r="AI1078" s="117"/>
      <c r="AJ1078" s="117"/>
      <c r="AK1078" s="117"/>
      <c r="AL1078" s="117"/>
      <c r="AM1078" s="117"/>
      <c r="AN1078" s="117"/>
      <c r="AO1078" s="117"/>
      <c r="AP1078" s="117"/>
      <c r="AQ1078" s="117"/>
      <c r="AR1078" s="117"/>
      <c r="AS1078" s="117"/>
      <c r="AT1078" s="117"/>
      <c r="AU1078" s="117"/>
      <c r="AV1078" s="117"/>
      <c r="AW1078" s="117"/>
      <c r="AX1078" s="117"/>
      <c r="AY1078" s="117"/>
      <c r="AZ1078" s="117"/>
      <c r="BA1078" s="117"/>
      <c r="BB1078" s="117"/>
      <c r="BC1078" s="117"/>
      <c r="BD1078" s="117"/>
      <c r="BE1078" s="117"/>
      <c r="BF1078" s="117"/>
      <c r="BG1078" s="117"/>
      <c r="BH1078" s="117"/>
      <c r="BI1078" s="117"/>
      <c r="BJ1078" s="117"/>
      <c r="BK1078" s="117"/>
      <c r="BL1078" s="117"/>
      <c r="BM1078" s="117"/>
      <c r="BN1078" s="117"/>
      <c r="BO1078" s="117"/>
      <c r="BP1078" s="117"/>
      <c r="BQ1078" s="117"/>
      <c r="BR1078" s="117"/>
      <c r="BS1078" s="117"/>
      <c r="BT1078" s="117"/>
      <c r="BU1078" s="117"/>
      <c r="BV1078" s="117"/>
      <c r="BW1078" s="117"/>
      <c r="BX1078" s="117"/>
      <c r="BY1078" s="117"/>
      <c r="BZ1078" s="117"/>
      <c r="CA1078" s="117"/>
      <c r="CB1078" s="117"/>
      <c r="CC1078" s="117"/>
      <c r="CD1078" s="117"/>
      <c r="CE1078" s="117"/>
      <c r="CF1078" s="117"/>
      <c r="CG1078" s="117"/>
      <c r="CH1078" s="117"/>
      <c r="CI1078" s="117"/>
      <c r="CJ1078" s="117"/>
      <c r="CK1078" s="117"/>
      <c r="CL1078" s="117"/>
      <c r="CM1078" s="117"/>
      <c r="CN1078" s="117"/>
      <c r="CO1078" s="117"/>
      <c r="CP1078" s="117"/>
      <c r="CQ1078" s="117"/>
      <c r="CR1078" s="117"/>
      <c r="CS1078" s="117"/>
      <c r="CT1078" s="117"/>
      <c r="CU1078" s="117"/>
      <c r="CV1078" s="117"/>
      <c r="CW1078" s="117"/>
      <c r="CX1078" s="117"/>
      <c r="CY1078" s="117"/>
      <c r="CZ1078" s="117"/>
      <c r="DA1078" s="117"/>
      <c r="DB1078" s="117"/>
      <c r="DC1078" s="117"/>
      <c r="DD1078" s="117"/>
      <c r="DE1078" s="117"/>
      <c r="DF1078" s="117"/>
      <c r="DG1078" s="117"/>
      <c r="DH1078" s="117"/>
      <c r="DI1078" s="117"/>
      <c r="DJ1078" s="117"/>
      <c r="DK1078" s="117"/>
      <c r="DL1078" s="117"/>
      <c r="DM1078" s="117"/>
      <c r="DN1078" s="117"/>
      <c r="DO1078" s="117"/>
      <c r="DP1078" s="117"/>
      <c r="DQ1078" s="117"/>
      <c r="DR1078" s="117"/>
      <c r="DS1078" s="117"/>
      <c r="DT1078" s="117"/>
      <c r="DU1078" s="117"/>
      <c r="DV1078" s="117"/>
      <c r="DW1078" s="117"/>
      <c r="DX1078" s="117"/>
      <c r="DY1078" s="117"/>
      <c r="DZ1078" s="117"/>
      <c r="EA1078" s="117"/>
      <c r="EB1078" s="117"/>
      <c r="EC1078" s="117"/>
      <c r="ED1078" s="117"/>
      <c r="EE1078" s="117"/>
      <c r="EF1078" s="117"/>
      <c r="EG1078" s="117"/>
      <c r="EH1078" s="117"/>
      <c r="EI1078" s="117"/>
      <c r="EJ1078" s="117"/>
      <c r="EK1078" s="117"/>
      <c r="EL1078" s="117"/>
      <c r="EM1078" s="117"/>
      <c r="EN1078" s="117"/>
      <c r="EO1078" s="117"/>
      <c r="EP1078" s="117"/>
      <c r="EQ1078" s="117"/>
      <c r="ER1078" s="117"/>
      <c r="ES1078" s="117"/>
      <c r="ET1078" s="117"/>
      <c r="EU1078" s="117"/>
      <c r="EV1078" s="117"/>
      <c r="EW1078" s="117"/>
      <c r="EX1078" s="117"/>
      <c r="EY1078" s="117"/>
      <c r="EZ1078" s="117"/>
      <c r="FA1078" s="117"/>
      <c r="FB1078" s="117"/>
      <c r="FC1078" s="117"/>
      <c r="FD1078" s="117"/>
      <c r="FE1078" s="117"/>
      <c r="FF1078" s="117"/>
      <c r="FG1078" s="117"/>
      <c r="FH1078" s="117"/>
      <c r="FI1078" s="117"/>
      <c r="FJ1078" s="117"/>
      <c r="FK1078" s="117"/>
      <c r="FL1078" s="117"/>
      <c r="FM1078" s="117"/>
      <c r="FN1078" s="117"/>
      <c r="FO1078" s="117"/>
      <c r="FP1078" s="117"/>
      <c r="FQ1078" s="117"/>
      <c r="FR1078" s="117"/>
      <c r="FS1078" s="117"/>
      <c r="FT1078" s="117"/>
      <c r="FU1078" s="117"/>
      <c r="FV1078" s="117"/>
      <c r="FW1078" s="117"/>
      <c r="FX1078" s="117"/>
      <c r="FY1078" s="117"/>
      <c r="FZ1078" s="117"/>
      <c r="GA1078" s="117"/>
      <c r="GB1078" s="117"/>
      <c r="GC1078" s="117"/>
      <c r="GD1078" s="117"/>
      <c r="GE1078" s="117"/>
      <c r="GF1078" s="117"/>
      <c r="GG1078" s="117"/>
      <c r="GH1078" s="117"/>
      <c r="GI1078" s="117"/>
      <c r="GJ1078" s="117"/>
      <c r="GK1078" s="117"/>
      <c r="GL1078" s="117"/>
      <c r="GM1078" s="117"/>
      <c r="GN1078" s="117"/>
      <c r="GO1078" s="117"/>
      <c r="GP1078" s="117"/>
      <c r="GQ1078" s="117"/>
      <c r="GR1078" s="117"/>
      <c r="GS1078" s="117"/>
      <c r="GT1078" s="117"/>
      <c r="GU1078" s="117"/>
      <c r="GV1078" s="117"/>
      <c r="GW1078" s="117"/>
      <c r="GX1078" s="117"/>
      <c r="GY1078" s="117"/>
      <c r="GZ1078" s="117"/>
      <c r="HA1078" s="117"/>
      <c r="HB1078" s="117"/>
      <c r="HC1078" s="117"/>
      <c r="HD1078" s="117"/>
      <c r="HE1078" s="117"/>
      <c r="HF1078" s="117"/>
      <c r="HG1078" s="117"/>
      <c r="HH1078" s="117"/>
      <c r="HI1078" s="117"/>
      <c r="HJ1078" s="117"/>
      <c r="HK1078" s="117"/>
      <c r="HL1078" s="117"/>
      <c r="HM1078" s="117"/>
      <c r="HN1078" s="117"/>
      <c r="HO1078" s="117"/>
      <c r="HP1078" s="117"/>
      <c r="HQ1078" s="117"/>
      <c r="HR1078" s="117"/>
      <c r="HS1078" s="117"/>
      <c r="HT1078" s="117"/>
      <c r="HU1078" s="117"/>
      <c r="HV1078" s="117"/>
      <c r="HW1078" s="117"/>
      <c r="HX1078" s="117"/>
      <c r="HY1078" s="117"/>
      <c r="HZ1078" s="117"/>
      <c r="IA1078" s="117"/>
      <c r="IB1078" s="117"/>
      <c r="IC1078" s="117"/>
      <c r="ID1078" s="117"/>
      <c r="IE1078" s="117"/>
      <c r="IF1078" s="117"/>
      <c r="IG1078" s="117"/>
      <c r="IH1078" s="117"/>
      <c r="II1078" s="117"/>
      <c r="IJ1078" s="117"/>
      <c r="IK1078" s="117"/>
      <c r="IL1078" s="117"/>
      <c r="IM1078" s="117"/>
      <c r="IN1078" s="117"/>
      <c r="IO1078" s="117"/>
      <c r="IP1078" s="117"/>
      <c r="IQ1078" s="117"/>
      <c r="IR1078" s="117"/>
      <c r="IS1078" s="117"/>
      <c r="IT1078" s="117"/>
      <c r="IU1078" s="117"/>
      <c r="IV1078" s="117"/>
    </row>
    <row r="1079" spans="1:256" s="82" customFormat="1" ht="14.1" customHeight="1" x14ac:dyDescent="0.25">
      <c r="A1079" s="213"/>
      <c r="B1079" s="213"/>
      <c r="C1079" s="213"/>
      <c r="D1079" s="213"/>
      <c r="E1079" s="213"/>
      <c r="F1079" s="213"/>
      <c r="G1079" s="213"/>
      <c r="H1079" s="154"/>
      <c r="I1079" s="155"/>
      <c r="J1079" s="155"/>
      <c r="K1079" s="155"/>
      <c r="L1079" s="155"/>
      <c r="M1079" s="155"/>
      <c r="N1079" s="155"/>
      <c r="O1079" s="155"/>
      <c r="P1079" s="155"/>
      <c r="Q1079" s="155"/>
      <c r="R1079" s="155"/>
      <c r="S1079" s="155"/>
      <c r="T1079" s="155"/>
      <c r="U1079" s="155"/>
      <c r="V1079" s="155"/>
      <c r="W1079" s="155"/>
      <c r="X1079" s="155"/>
      <c r="Y1079" s="155"/>
      <c r="Z1079" s="155"/>
      <c r="AA1079" s="155"/>
      <c r="AB1079" s="155"/>
      <c r="AC1079" s="155"/>
      <c r="AD1079" s="155"/>
      <c r="AE1079" s="155"/>
      <c r="AF1079" s="155"/>
      <c r="AG1079" s="155"/>
      <c r="AH1079" s="155"/>
      <c r="AI1079" s="155"/>
      <c r="AJ1079" s="155"/>
      <c r="AK1079" s="155"/>
      <c r="AL1079" s="155"/>
      <c r="AM1079" s="155"/>
      <c r="AN1079" s="155"/>
      <c r="AO1079" s="155"/>
      <c r="AP1079" s="155"/>
      <c r="AQ1079" s="155"/>
      <c r="AR1079" s="155"/>
      <c r="AS1079" s="155"/>
      <c r="AT1079" s="155"/>
      <c r="AU1079" s="155"/>
      <c r="AV1079" s="155"/>
      <c r="AW1079" s="155"/>
      <c r="AX1079" s="155"/>
      <c r="AY1079" s="155"/>
      <c r="AZ1079" s="155"/>
      <c r="BA1079" s="155"/>
      <c r="BB1079" s="155"/>
      <c r="BC1079" s="155"/>
      <c r="BD1079" s="155"/>
      <c r="BE1079" s="155"/>
      <c r="BF1079" s="155"/>
      <c r="BG1079" s="155"/>
      <c r="BH1079" s="155"/>
      <c r="BI1079" s="155"/>
      <c r="BJ1079" s="155"/>
      <c r="BK1079" s="155"/>
      <c r="BL1079" s="155"/>
      <c r="BM1079" s="155"/>
      <c r="BN1079" s="155"/>
      <c r="BO1079" s="155"/>
      <c r="BP1079" s="155"/>
      <c r="BQ1079" s="155"/>
      <c r="BR1079" s="155"/>
      <c r="BS1079" s="155"/>
      <c r="BT1079" s="155"/>
      <c r="BU1079" s="155"/>
      <c r="BV1079" s="155"/>
      <c r="BW1079" s="155"/>
      <c r="BX1079" s="155"/>
      <c r="BY1079" s="155"/>
      <c r="BZ1079" s="155"/>
      <c r="CA1079" s="155"/>
      <c r="CB1079" s="155"/>
      <c r="CC1079" s="155"/>
      <c r="CD1079" s="155"/>
      <c r="CE1079" s="155"/>
      <c r="CF1079" s="155"/>
      <c r="CG1079" s="155"/>
      <c r="CH1079" s="155"/>
      <c r="CI1079" s="155"/>
      <c r="CJ1079" s="155"/>
      <c r="CK1079" s="155"/>
      <c r="CL1079" s="155"/>
      <c r="CM1079" s="155"/>
      <c r="CN1079" s="155"/>
      <c r="CO1079" s="155"/>
      <c r="CP1079" s="155"/>
      <c r="CQ1079" s="155"/>
      <c r="CR1079" s="155"/>
      <c r="CS1079" s="155"/>
      <c r="CT1079" s="155"/>
      <c r="CU1079" s="155"/>
      <c r="CV1079" s="155"/>
      <c r="CW1079" s="155"/>
      <c r="CX1079" s="155"/>
      <c r="CY1079" s="155"/>
      <c r="CZ1079" s="155"/>
      <c r="DA1079" s="155"/>
      <c r="DB1079" s="155"/>
      <c r="DC1079" s="155"/>
      <c r="DD1079" s="155"/>
      <c r="DE1079" s="155"/>
      <c r="DF1079" s="155"/>
      <c r="DG1079" s="155"/>
      <c r="DH1079" s="155"/>
      <c r="DI1079" s="155"/>
      <c r="DJ1079" s="155"/>
      <c r="DK1079" s="155"/>
      <c r="DL1079" s="155"/>
      <c r="DM1079" s="155"/>
      <c r="DN1079" s="155"/>
      <c r="DO1079" s="155"/>
      <c r="DP1079" s="155"/>
      <c r="DQ1079" s="155"/>
      <c r="DR1079" s="155"/>
      <c r="DS1079" s="155"/>
      <c r="DT1079" s="155"/>
      <c r="DU1079" s="155"/>
      <c r="DV1079" s="155"/>
      <c r="DW1079" s="155"/>
      <c r="DX1079" s="155"/>
      <c r="DY1079" s="155"/>
      <c r="DZ1079" s="155"/>
      <c r="EA1079" s="155"/>
      <c r="EB1079" s="155"/>
      <c r="EC1079" s="155"/>
      <c r="ED1079" s="155"/>
      <c r="EE1079" s="155"/>
      <c r="EF1079" s="155"/>
      <c r="EG1079" s="155"/>
      <c r="EH1079" s="155"/>
      <c r="EI1079" s="155"/>
      <c r="EJ1079" s="155"/>
      <c r="EK1079" s="155"/>
      <c r="EL1079" s="155"/>
      <c r="EM1079" s="155"/>
      <c r="EN1079" s="155"/>
      <c r="EO1079" s="155"/>
      <c r="EP1079" s="155"/>
      <c r="EQ1079" s="155"/>
      <c r="ER1079" s="155"/>
      <c r="ES1079" s="155"/>
      <c r="ET1079" s="155"/>
      <c r="EU1079" s="155"/>
      <c r="EV1079" s="155"/>
      <c r="EW1079" s="155"/>
      <c r="EX1079" s="155"/>
      <c r="EY1079" s="155"/>
      <c r="EZ1079" s="155"/>
      <c r="FA1079" s="155"/>
      <c r="FB1079" s="155"/>
      <c r="FC1079" s="155"/>
      <c r="FD1079" s="155"/>
      <c r="FE1079" s="155"/>
      <c r="FF1079" s="155"/>
      <c r="FG1079" s="155"/>
      <c r="FH1079" s="155"/>
      <c r="FI1079" s="155"/>
      <c r="FJ1079" s="155"/>
      <c r="FK1079" s="155"/>
      <c r="FL1079" s="155"/>
      <c r="FM1079" s="155"/>
      <c r="FN1079" s="155"/>
      <c r="FO1079" s="155"/>
      <c r="FP1079" s="155"/>
      <c r="FQ1079" s="155"/>
      <c r="FR1079" s="155"/>
      <c r="FS1079" s="155"/>
      <c r="FT1079" s="155"/>
      <c r="FU1079" s="155"/>
      <c r="FV1079" s="155"/>
      <c r="FW1079" s="155"/>
      <c r="FX1079" s="155"/>
      <c r="FY1079" s="155"/>
      <c r="FZ1079" s="155"/>
      <c r="GA1079" s="155"/>
      <c r="GB1079" s="155"/>
      <c r="GC1079" s="155"/>
      <c r="GD1079" s="155"/>
      <c r="GE1079" s="155"/>
      <c r="GF1079" s="155"/>
      <c r="GG1079" s="155"/>
      <c r="GH1079" s="155"/>
      <c r="GI1079" s="155"/>
      <c r="GJ1079" s="155"/>
      <c r="GK1079" s="155"/>
      <c r="GL1079" s="155"/>
      <c r="GM1079" s="155"/>
      <c r="GN1079" s="155"/>
      <c r="GO1079" s="155"/>
      <c r="GP1079" s="155"/>
      <c r="GQ1079" s="155"/>
      <c r="GR1079" s="155"/>
      <c r="GS1079" s="155"/>
      <c r="GT1079" s="155"/>
      <c r="GU1079" s="155"/>
      <c r="GV1079" s="155"/>
      <c r="GW1079" s="155"/>
      <c r="GX1079" s="155"/>
      <c r="GY1079" s="155"/>
      <c r="GZ1079" s="155"/>
      <c r="HA1079" s="155"/>
      <c r="HB1079" s="155"/>
      <c r="HC1079" s="155"/>
      <c r="HD1079" s="155"/>
      <c r="HE1079" s="155"/>
      <c r="HF1079" s="155"/>
      <c r="HG1079" s="155"/>
      <c r="HH1079" s="155"/>
      <c r="HI1079" s="155"/>
      <c r="HJ1079" s="155"/>
      <c r="HK1079" s="155"/>
      <c r="HL1079" s="155"/>
      <c r="HM1079" s="155"/>
      <c r="HN1079" s="155"/>
      <c r="HO1079" s="155"/>
      <c r="HP1079" s="155"/>
      <c r="HQ1079" s="155"/>
      <c r="HR1079" s="155"/>
      <c r="HS1079" s="155"/>
      <c r="HT1079" s="155"/>
      <c r="HU1079" s="155"/>
      <c r="HV1079" s="155"/>
      <c r="HW1079" s="155"/>
      <c r="HX1079" s="155"/>
      <c r="HY1079" s="155"/>
      <c r="HZ1079" s="155"/>
      <c r="IA1079" s="155"/>
      <c r="IB1079" s="155"/>
      <c r="IC1079" s="155"/>
      <c r="ID1079" s="155"/>
      <c r="IE1079" s="155"/>
      <c r="IF1079" s="155"/>
      <c r="IG1079" s="155"/>
      <c r="IH1079" s="155"/>
      <c r="II1079" s="155"/>
      <c r="IJ1079" s="155"/>
      <c r="IK1079" s="155"/>
      <c r="IL1079" s="155"/>
      <c r="IM1079" s="155"/>
      <c r="IN1079" s="155"/>
      <c r="IO1079" s="155"/>
      <c r="IP1079" s="155"/>
      <c r="IQ1079" s="155"/>
      <c r="IR1079" s="155"/>
      <c r="IS1079" s="155"/>
      <c r="IT1079" s="155"/>
      <c r="IU1079" s="155"/>
      <c r="IV1079" s="155"/>
    </row>
    <row r="1080" spans="1:256" s="82" customFormat="1" ht="14.1" customHeight="1" x14ac:dyDescent="0.25">
      <c r="A1080" s="213"/>
      <c r="B1080" s="214"/>
      <c r="C1080" s="214"/>
      <c r="D1080" s="214"/>
      <c r="E1080" s="214"/>
      <c r="F1080" s="214"/>
      <c r="G1080" s="214"/>
      <c r="H1080" s="154"/>
      <c r="I1080" s="155"/>
      <c r="J1080" s="155"/>
      <c r="K1080" s="155"/>
      <c r="L1080" s="155"/>
      <c r="M1080" s="155"/>
      <c r="N1080" s="155"/>
      <c r="O1080" s="155"/>
      <c r="P1080" s="155"/>
      <c r="Q1080" s="155"/>
      <c r="R1080" s="155"/>
      <c r="S1080" s="155"/>
      <c r="T1080" s="155"/>
      <c r="U1080" s="155"/>
      <c r="V1080" s="155"/>
      <c r="W1080" s="155"/>
      <c r="X1080" s="155"/>
      <c r="Y1080" s="155"/>
      <c r="Z1080" s="155"/>
      <c r="AA1080" s="155"/>
      <c r="AB1080" s="155"/>
      <c r="AC1080" s="155"/>
      <c r="AD1080" s="155"/>
      <c r="AE1080" s="155"/>
      <c r="AF1080" s="155"/>
      <c r="AG1080" s="155"/>
      <c r="AH1080" s="155"/>
      <c r="AI1080" s="155"/>
      <c r="AJ1080" s="155"/>
      <c r="AK1080" s="155"/>
      <c r="AL1080" s="155"/>
      <c r="AM1080" s="155"/>
      <c r="AN1080" s="155"/>
      <c r="AO1080" s="155"/>
      <c r="AP1080" s="155"/>
      <c r="AQ1080" s="155"/>
      <c r="AR1080" s="155"/>
      <c r="AS1080" s="155"/>
      <c r="AT1080" s="155"/>
      <c r="AU1080" s="155"/>
      <c r="AV1080" s="155"/>
      <c r="AW1080" s="155"/>
      <c r="AX1080" s="155"/>
      <c r="AY1080" s="155"/>
      <c r="AZ1080" s="155"/>
      <c r="BA1080" s="155"/>
      <c r="BB1080" s="155"/>
      <c r="BC1080" s="155"/>
      <c r="BD1080" s="155"/>
      <c r="BE1080" s="155"/>
      <c r="BF1080" s="155"/>
      <c r="BG1080" s="155"/>
      <c r="BH1080" s="155"/>
      <c r="BI1080" s="155"/>
      <c r="BJ1080" s="155"/>
      <c r="BK1080" s="155"/>
      <c r="BL1080" s="155"/>
      <c r="BM1080" s="155"/>
      <c r="BN1080" s="155"/>
      <c r="BO1080" s="155"/>
      <c r="BP1080" s="155"/>
      <c r="BQ1080" s="155"/>
      <c r="BR1080" s="155"/>
      <c r="BS1080" s="155"/>
      <c r="BT1080" s="155"/>
      <c r="BU1080" s="155"/>
      <c r="BV1080" s="155"/>
      <c r="BW1080" s="155"/>
      <c r="BX1080" s="155"/>
      <c r="BY1080" s="155"/>
      <c r="BZ1080" s="155"/>
      <c r="CA1080" s="155"/>
      <c r="CB1080" s="155"/>
      <c r="CC1080" s="155"/>
      <c r="CD1080" s="155"/>
      <c r="CE1080" s="155"/>
      <c r="CF1080" s="155"/>
      <c r="CG1080" s="155"/>
      <c r="CH1080" s="155"/>
      <c r="CI1080" s="155"/>
      <c r="CJ1080" s="155"/>
      <c r="CK1080" s="155"/>
      <c r="CL1080" s="155"/>
      <c r="CM1080" s="155"/>
      <c r="CN1080" s="155"/>
      <c r="CO1080" s="155"/>
      <c r="CP1080" s="155"/>
      <c r="CQ1080" s="155"/>
      <c r="CR1080" s="155"/>
      <c r="CS1080" s="155"/>
      <c r="CT1080" s="155"/>
      <c r="CU1080" s="155"/>
      <c r="CV1080" s="155"/>
      <c r="CW1080" s="155"/>
      <c r="CX1080" s="155"/>
      <c r="CY1080" s="155"/>
      <c r="CZ1080" s="155"/>
      <c r="DA1080" s="155"/>
      <c r="DB1080" s="155"/>
      <c r="DC1080" s="155"/>
      <c r="DD1080" s="155"/>
      <c r="DE1080" s="155"/>
      <c r="DF1080" s="155"/>
      <c r="DG1080" s="155"/>
      <c r="DH1080" s="155"/>
      <c r="DI1080" s="155"/>
      <c r="DJ1080" s="155"/>
      <c r="DK1080" s="155"/>
      <c r="DL1080" s="155"/>
      <c r="DM1080" s="155"/>
      <c r="DN1080" s="155"/>
      <c r="DO1080" s="155"/>
      <c r="DP1080" s="155"/>
      <c r="DQ1080" s="155"/>
      <c r="DR1080" s="155"/>
      <c r="DS1080" s="155"/>
      <c r="DT1080" s="155"/>
      <c r="DU1080" s="155"/>
      <c r="DV1080" s="155"/>
      <c r="DW1080" s="155"/>
      <c r="DX1080" s="155"/>
      <c r="DY1080" s="155"/>
      <c r="DZ1080" s="155"/>
      <c r="EA1080" s="155"/>
      <c r="EB1080" s="155"/>
      <c r="EC1080" s="155"/>
      <c r="ED1080" s="155"/>
      <c r="EE1080" s="155"/>
      <c r="EF1080" s="155"/>
      <c r="EG1080" s="155"/>
      <c r="EH1080" s="155"/>
      <c r="EI1080" s="155"/>
      <c r="EJ1080" s="155"/>
      <c r="EK1080" s="155"/>
      <c r="EL1080" s="155"/>
      <c r="EM1080" s="155"/>
      <c r="EN1080" s="155"/>
      <c r="EO1080" s="155"/>
      <c r="EP1080" s="155"/>
      <c r="EQ1080" s="155"/>
      <c r="ER1080" s="155"/>
      <c r="ES1080" s="155"/>
      <c r="ET1080" s="155"/>
      <c r="EU1080" s="155"/>
      <c r="EV1080" s="155"/>
      <c r="EW1080" s="155"/>
      <c r="EX1080" s="155"/>
      <c r="EY1080" s="155"/>
      <c r="EZ1080" s="155"/>
      <c r="FA1080" s="155"/>
      <c r="FB1080" s="155"/>
      <c r="FC1080" s="155"/>
      <c r="FD1080" s="155"/>
      <c r="FE1080" s="155"/>
      <c r="FF1080" s="155"/>
      <c r="FG1080" s="155"/>
      <c r="FH1080" s="155"/>
      <c r="FI1080" s="155"/>
      <c r="FJ1080" s="155"/>
      <c r="FK1080" s="155"/>
      <c r="FL1080" s="155"/>
      <c r="FM1080" s="155"/>
      <c r="FN1080" s="155"/>
      <c r="FO1080" s="155"/>
      <c r="FP1080" s="155"/>
      <c r="FQ1080" s="155"/>
      <c r="FR1080" s="155"/>
      <c r="FS1080" s="155"/>
      <c r="FT1080" s="155"/>
      <c r="FU1080" s="155"/>
      <c r="FV1080" s="155"/>
      <c r="FW1080" s="155"/>
      <c r="FX1080" s="155"/>
      <c r="FY1080" s="155"/>
      <c r="FZ1080" s="155"/>
      <c r="GA1080" s="155"/>
      <c r="GB1080" s="155"/>
      <c r="GC1080" s="155"/>
      <c r="GD1080" s="155"/>
      <c r="GE1080" s="155"/>
      <c r="GF1080" s="155"/>
      <c r="GG1080" s="155"/>
      <c r="GH1080" s="155"/>
      <c r="GI1080" s="155"/>
      <c r="GJ1080" s="155"/>
      <c r="GK1080" s="155"/>
      <c r="GL1080" s="155"/>
      <c r="GM1080" s="155"/>
      <c r="GN1080" s="155"/>
      <c r="GO1080" s="155"/>
      <c r="GP1080" s="155"/>
      <c r="GQ1080" s="155"/>
      <c r="GR1080" s="155"/>
      <c r="GS1080" s="155"/>
      <c r="GT1080" s="155"/>
      <c r="GU1080" s="155"/>
      <c r="GV1080" s="155"/>
      <c r="GW1080" s="155"/>
      <c r="GX1080" s="155"/>
      <c r="GY1080" s="155"/>
      <c r="GZ1080" s="155"/>
      <c r="HA1080" s="155"/>
      <c r="HB1080" s="155"/>
      <c r="HC1080" s="155"/>
      <c r="HD1080" s="155"/>
      <c r="HE1080" s="155"/>
      <c r="HF1080" s="155"/>
      <c r="HG1080" s="155"/>
      <c r="HH1080" s="155"/>
      <c r="HI1080" s="155"/>
      <c r="HJ1080" s="155"/>
      <c r="HK1080" s="155"/>
      <c r="HL1080" s="155"/>
      <c r="HM1080" s="155"/>
      <c r="HN1080" s="155"/>
      <c r="HO1080" s="155"/>
      <c r="HP1080" s="155"/>
      <c r="HQ1080" s="155"/>
      <c r="HR1080" s="155"/>
      <c r="HS1080" s="155"/>
      <c r="HT1080" s="155"/>
      <c r="HU1080" s="155"/>
      <c r="HV1080" s="155"/>
      <c r="HW1080" s="155"/>
      <c r="HX1080" s="155"/>
      <c r="HY1080" s="155"/>
      <c r="HZ1080" s="155"/>
      <c r="IA1080" s="155"/>
      <c r="IB1080" s="155"/>
      <c r="IC1080" s="155"/>
      <c r="ID1080" s="155"/>
      <c r="IE1080" s="155"/>
      <c r="IF1080" s="155"/>
      <c r="IG1080" s="155"/>
      <c r="IH1080" s="155"/>
      <c r="II1080" s="155"/>
      <c r="IJ1080" s="155"/>
      <c r="IK1080" s="155"/>
      <c r="IL1080" s="155"/>
      <c r="IM1080" s="155"/>
      <c r="IN1080" s="155"/>
      <c r="IO1080" s="155"/>
      <c r="IP1080" s="155"/>
      <c r="IQ1080" s="155"/>
      <c r="IR1080" s="155"/>
      <c r="IS1080" s="155"/>
      <c r="IT1080" s="155"/>
      <c r="IU1080" s="155"/>
      <c r="IV1080" s="155"/>
    </row>
    <row r="1081" spans="1:256" s="46" customFormat="1" ht="12.75" customHeight="1" x14ac:dyDescent="0.2">
      <c r="A1081" s="241" t="s">
        <v>849</v>
      </c>
      <c r="B1081" s="241"/>
      <c r="C1081" s="158"/>
      <c r="D1081" s="158"/>
      <c r="E1081" s="158"/>
      <c r="F1081" s="158"/>
      <c r="G1081" s="159"/>
      <c r="H1081" s="160"/>
    </row>
    <row r="1082" spans="1:256" s="46" customFormat="1" ht="12.75" x14ac:dyDescent="0.2">
      <c r="A1082" s="242" t="s">
        <v>850</v>
      </c>
      <c r="B1082" s="242"/>
      <c r="C1082" s="158"/>
      <c r="D1082" s="161"/>
      <c r="E1082" s="162"/>
      <c r="F1082" s="162"/>
      <c r="G1082" s="163"/>
      <c r="H1082" s="160"/>
    </row>
    <row r="1083" spans="1:256" s="50" customFormat="1" ht="12.75" x14ac:dyDescent="0.2">
      <c r="A1083" s="243" t="s">
        <v>851</v>
      </c>
      <c r="B1083" s="243"/>
      <c r="C1083" s="164"/>
      <c r="D1083" s="165"/>
      <c r="E1083" s="164"/>
      <c r="F1083" s="164"/>
      <c r="G1083" s="166"/>
    </row>
    <row r="1084" spans="1:256" s="82" customFormat="1" ht="14.1" customHeight="1" x14ac:dyDescent="0.25">
      <c r="A1084" s="92"/>
      <c r="B1084" s="167"/>
      <c r="C1084" s="167"/>
      <c r="D1084" s="167"/>
      <c r="E1084" s="167"/>
      <c r="F1084" s="167"/>
      <c r="G1084" s="167"/>
      <c r="H1084" s="44"/>
      <c r="I1084" s="45"/>
      <c r="J1084" s="45"/>
      <c r="K1084" s="45"/>
      <c r="L1084" s="117"/>
      <c r="M1084" s="117"/>
      <c r="N1084" s="117"/>
      <c r="O1084" s="117"/>
      <c r="P1084" s="117"/>
      <c r="Q1084" s="117"/>
      <c r="R1084" s="117"/>
      <c r="S1084" s="117"/>
      <c r="T1084" s="117"/>
      <c r="U1084" s="117"/>
      <c r="V1084" s="117"/>
      <c r="W1084" s="117"/>
      <c r="X1084" s="117"/>
      <c r="Y1084" s="117"/>
      <c r="Z1084" s="117"/>
      <c r="AA1084" s="117"/>
      <c r="AB1084" s="117"/>
      <c r="AC1084" s="117"/>
      <c r="AD1084" s="117"/>
      <c r="AE1084" s="117"/>
      <c r="AF1084" s="117"/>
      <c r="AG1084" s="117"/>
      <c r="AH1084" s="117"/>
      <c r="AI1084" s="117"/>
      <c r="AJ1084" s="117"/>
      <c r="AK1084" s="117"/>
      <c r="AL1084" s="117"/>
      <c r="AM1084" s="117"/>
      <c r="AN1084" s="117"/>
      <c r="AO1084" s="117"/>
      <c r="AP1084" s="117"/>
      <c r="AQ1084" s="117"/>
      <c r="AR1084" s="117"/>
      <c r="AS1084" s="117"/>
      <c r="AT1084" s="117"/>
      <c r="AU1084" s="117"/>
      <c r="AV1084" s="117"/>
      <c r="AW1084" s="117"/>
      <c r="AX1084" s="117"/>
      <c r="AY1084" s="117"/>
      <c r="AZ1084" s="117"/>
      <c r="BA1084" s="117"/>
      <c r="BB1084" s="117"/>
      <c r="BC1084" s="117"/>
      <c r="BD1084" s="117"/>
      <c r="BE1084" s="117"/>
      <c r="BF1084" s="117"/>
      <c r="BG1084" s="117"/>
      <c r="BH1084" s="117"/>
      <c r="BI1084" s="117"/>
      <c r="BJ1084" s="117"/>
      <c r="BK1084" s="117"/>
      <c r="BL1084" s="117"/>
      <c r="BM1084" s="117"/>
      <c r="BN1084" s="117"/>
      <c r="BO1084" s="117"/>
      <c r="BP1084" s="117"/>
      <c r="BQ1084" s="117"/>
      <c r="BR1084" s="117"/>
      <c r="BS1084" s="117"/>
      <c r="BT1084" s="117"/>
      <c r="BU1084" s="117"/>
      <c r="BV1084" s="117"/>
      <c r="BW1084" s="117"/>
      <c r="BX1084" s="117"/>
      <c r="BY1084" s="117"/>
      <c r="BZ1084" s="117"/>
      <c r="CA1084" s="117"/>
      <c r="CB1084" s="117"/>
      <c r="CC1084" s="117"/>
      <c r="CD1084" s="117"/>
      <c r="CE1084" s="117"/>
      <c r="CF1084" s="117"/>
      <c r="CG1084" s="117"/>
      <c r="CH1084" s="117"/>
      <c r="CI1084" s="117"/>
      <c r="CJ1084" s="117"/>
      <c r="CK1084" s="117"/>
      <c r="CL1084" s="117"/>
      <c r="CM1084" s="117"/>
      <c r="CN1084" s="117"/>
      <c r="CO1084" s="117"/>
      <c r="CP1084" s="117"/>
      <c r="CQ1084" s="117"/>
      <c r="CR1084" s="117"/>
      <c r="CS1084" s="117"/>
      <c r="CT1084" s="117"/>
      <c r="CU1084" s="117"/>
      <c r="CV1084" s="117"/>
      <c r="CW1084" s="117"/>
      <c r="CX1084" s="117"/>
      <c r="CY1084" s="117"/>
      <c r="CZ1084" s="117"/>
      <c r="DA1084" s="117"/>
      <c r="DB1084" s="117"/>
      <c r="DC1084" s="117"/>
      <c r="DD1084" s="117"/>
      <c r="DE1084" s="117"/>
      <c r="DF1084" s="117"/>
      <c r="DG1084" s="117"/>
      <c r="DH1084" s="117"/>
      <c r="DI1084" s="117"/>
      <c r="DJ1084" s="117"/>
      <c r="DK1084" s="117"/>
      <c r="DL1084" s="117"/>
      <c r="DM1084" s="117"/>
      <c r="DN1084" s="117"/>
      <c r="DO1084" s="117"/>
      <c r="DP1084" s="117"/>
      <c r="DQ1084" s="117"/>
      <c r="DR1084" s="117"/>
      <c r="DS1084" s="117"/>
      <c r="DT1084" s="117"/>
      <c r="DU1084" s="117"/>
      <c r="DV1084" s="117"/>
      <c r="DW1084" s="117"/>
      <c r="DX1084" s="117"/>
      <c r="DY1084" s="117"/>
      <c r="DZ1084" s="117"/>
      <c r="EA1084" s="117"/>
      <c r="EB1084" s="117"/>
      <c r="EC1084" s="117"/>
      <c r="ED1084" s="117"/>
      <c r="EE1084" s="117"/>
      <c r="EF1084" s="117"/>
      <c r="EG1084" s="117"/>
      <c r="EH1084" s="117"/>
      <c r="EI1084" s="117"/>
      <c r="EJ1084" s="117"/>
      <c r="EK1084" s="117"/>
      <c r="EL1084" s="117"/>
      <c r="EM1084" s="117"/>
      <c r="EN1084" s="117"/>
      <c r="EO1084" s="117"/>
      <c r="EP1084" s="117"/>
      <c r="EQ1084" s="117"/>
      <c r="ER1084" s="117"/>
      <c r="ES1084" s="117"/>
      <c r="ET1084" s="117"/>
      <c r="EU1084" s="117"/>
      <c r="EV1084" s="117"/>
      <c r="EW1084" s="117"/>
      <c r="EX1084" s="117"/>
      <c r="EY1084" s="117"/>
      <c r="EZ1084" s="117"/>
      <c r="FA1084" s="117"/>
      <c r="FB1084" s="117"/>
      <c r="FC1084" s="117"/>
      <c r="FD1084" s="117"/>
      <c r="FE1084" s="117"/>
      <c r="FF1084" s="117"/>
      <c r="FG1084" s="117"/>
      <c r="FH1084" s="117"/>
      <c r="FI1084" s="117"/>
      <c r="FJ1084" s="117"/>
      <c r="FK1084" s="117"/>
      <c r="FL1084" s="117"/>
      <c r="FM1084" s="117"/>
      <c r="FN1084" s="117"/>
      <c r="FO1084" s="117"/>
      <c r="FP1084" s="117"/>
      <c r="FQ1084" s="117"/>
      <c r="FR1084" s="117"/>
      <c r="FS1084" s="117"/>
      <c r="FT1084" s="117"/>
      <c r="FU1084" s="117"/>
      <c r="FV1084" s="117"/>
      <c r="FW1084" s="117"/>
      <c r="FX1084" s="117"/>
      <c r="FY1084" s="117"/>
      <c r="FZ1084" s="117"/>
      <c r="GA1084" s="117"/>
      <c r="GB1084" s="117"/>
      <c r="GC1084" s="117"/>
      <c r="GD1084" s="117"/>
      <c r="GE1084" s="117"/>
      <c r="GF1084" s="117"/>
      <c r="GG1084" s="117"/>
      <c r="GH1084" s="117"/>
      <c r="GI1084" s="117"/>
      <c r="GJ1084" s="117"/>
      <c r="GK1084" s="117"/>
      <c r="GL1084" s="117"/>
      <c r="GM1084" s="117"/>
      <c r="GN1084" s="117"/>
      <c r="GO1084" s="117"/>
      <c r="GP1084" s="117"/>
      <c r="GQ1084" s="117"/>
      <c r="GR1084" s="117"/>
      <c r="GS1084" s="117"/>
      <c r="GT1084" s="117"/>
      <c r="GU1084" s="117"/>
      <c r="GV1084" s="117"/>
      <c r="GW1084" s="117"/>
      <c r="GX1084" s="117"/>
      <c r="GY1084" s="117"/>
      <c r="GZ1084" s="117"/>
      <c r="HA1084" s="117"/>
      <c r="HB1084" s="117"/>
      <c r="HC1084" s="117"/>
      <c r="HD1084" s="117"/>
      <c r="HE1084" s="117"/>
      <c r="HF1084" s="117"/>
      <c r="HG1084" s="117"/>
      <c r="HH1084" s="117"/>
      <c r="HI1084" s="117"/>
      <c r="HJ1084" s="117"/>
      <c r="HK1084" s="117"/>
      <c r="HL1084" s="117"/>
      <c r="HM1084" s="117"/>
      <c r="HN1084" s="117"/>
      <c r="HO1084" s="117"/>
      <c r="HP1084" s="117"/>
      <c r="HQ1084" s="117"/>
      <c r="HR1084" s="117"/>
      <c r="HS1084" s="117"/>
      <c r="HT1084" s="117"/>
      <c r="HU1084" s="117"/>
      <c r="HV1084" s="117"/>
      <c r="HW1084" s="117"/>
      <c r="HX1084" s="117"/>
      <c r="HY1084" s="117"/>
      <c r="HZ1084" s="117"/>
      <c r="IA1084" s="117"/>
      <c r="IB1084" s="117"/>
      <c r="IC1084" s="117"/>
      <c r="ID1084" s="117"/>
      <c r="IE1084" s="117"/>
      <c r="IF1084" s="117"/>
      <c r="IG1084" s="117"/>
      <c r="IH1084" s="117"/>
      <c r="II1084" s="117"/>
      <c r="IJ1084" s="117"/>
      <c r="IK1084" s="117"/>
      <c r="IL1084" s="117"/>
      <c r="IM1084" s="117"/>
      <c r="IN1084" s="117"/>
      <c r="IO1084" s="117"/>
      <c r="IP1084" s="117"/>
      <c r="IQ1084" s="117"/>
      <c r="IR1084" s="117"/>
      <c r="IS1084" s="117"/>
      <c r="IT1084" s="117"/>
      <c r="IU1084" s="117"/>
      <c r="IV1084" s="117"/>
    </row>
    <row r="1085" spans="1:256" s="82" customFormat="1" ht="14.1" customHeight="1" x14ac:dyDescent="0.25">
      <c r="A1085" s="124"/>
      <c r="B1085" s="168"/>
      <c r="C1085" s="168"/>
      <c r="D1085" s="168"/>
      <c r="E1085" s="168"/>
      <c r="F1085" s="168"/>
      <c r="G1085" s="168"/>
      <c r="H1085" s="44"/>
      <c r="I1085" s="45"/>
      <c r="J1085" s="45"/>
      <c r="K1085" s="45"/>
      <c r="L1085" s="117"/>
      <c r="M1085" s="117"/>
      <c r="N1085" s="117"/>
      <c r="O1085" s="117"/>
      <c r="P1085" s="117"/>
      <c r="Q1085" s="117"/>
      <c r="R1085" s="117"/>
      <c r="S1085" s="117"/>
      <c r="T1085" s="117"/>
      <c r="U1085" s="117"/>
      <c r="V1085" s="117"/>
      <c r="W1085" s="117"/>
      <c r="X1085" s="117"/>
      <c r="Y1085" s="117"/>
      <c r="Z1085" s="117"/>
      <c r="AA1085" s="117"/>
      <c r="AB1085" s="117"/>
      <c r="AC1085" s="117"/>
      <c r="AD1085" s="117"/>
      <c r="AE1085" s="117"/>
      <c r="AF1085" s="117"/>
      <c r="AG1085" s="117"/>
      <c r="AH1085" s="117"/>
      <c r="AI1085" s="117"/>
      <c r="AJ1085" s="117"/>
      <c r="AK1085" s="117"/>
      <c r="AL1085" s="117"/>
      <c r="AM1085" s="117"/>
      <c r="AN1085" s="117"/>
      <c r="AO1085" s="117"/>
      <c r="AP1085" s="117"/>
      <c r="AQ1085" s="117"/>
      <c r="AR1085" s="117"/>
      <c r="AS1085" s="117"/>
      <c r="AT1085" s="117"/>
      <c r="AU1085" s="117"/>
      <c r="AV1085" s="117"/>
      <c r="AW1085" s="117"/>
      <c r="AX1085" s="117"/>
      <c r="AY1085" s="117"/>
      <c r="AZ1085" s="117"/>
      <c r="BA1085" s="117"/>
      <c r="BB1085" s="117"/>
      <c r="BC1085" s="117"/>
      <c r="BD1085" s="117"/>
      <c r="BE1085" s="117"/>
      <c r="BF1085" s="117"/>
      <c r="BG1085" s="117"/>
      <c r="BH1085" s="117"/>
      <c r="BI1085" s="117"/>
      <c r="BJ1085" s="117"/>
      <c r="BK1085" s="117"/>
      <c r="BL1085" s="117"/>
      <c r="BM1085" s="117"/>
      <c r="BN1085" s="117"/>
      <c r="BO1085" s="117"/>
      <c r="BP1085" s="117"/>
      <c r="BQ1085" s="117"/>
      <c r="BR1085" s="117"/>
      <c r="BS1085" s="117"/>
      <c r="BT1085" s="117"/>
      <c r="BU1085" s="117"/>
      <c r="BV1085" s="117"/>
      <c r="BW1085" s="117"/>
      <c r="BX1085" s="117"/>
      <c r="BY1085" s="117"/>
      <c r="BZ1085" s="117"/>
      <c r="CA1085" s="117"/>
      <c r="CB1085" s="117"/>
      <c r="CC1085" s="117"/>
      <c r="CD1085" s="117"/>
      <c r="CE1085" s="117"/>
      <c r="CF1085" s="117"/>
      <c r="CG1085" s="117"/>
      <c r="CH1085" s="117"/>
      <c r="CI1085" s="117"/>
      <c r="CJ1085" s="117"/>
      <c r="CK1085" s="117"/>
      <c r="CL1085" s="117"/>
      <c r="CM1085" s="117"/>
      <c r="CN1085" s="117"/>
      <c r="CO1085" s="117"/>
      <c r="CP1085" s="117"/>
      <c r="CQ1085" s="117"/>
      <c r="CR1085" s="117"/>
      <c r="CS1085" s="117"/>
      <c r="CT1085" s="117"/>
      <c r="CU1085" s="117"/>
      <c r="CV1085" s="117"/>
      <c r="CW1085" s="117"/>
      <c r="CX1085" s="117"/>
      <c r="CY1085" s="117"/>
      <c r="CZ1085" s="117"/>
      <c r="DA1085" s="117"/>
      <c r="DB1085" s="117"/>
      <c r="DC1085" s="117"/>
      <c r="DD1085" s="117"/>
      <c r="DE1085" s="117"/>
      <c r="DF1085" s="117"/>
      <c r="DG1085" s="117"/>
      <c r="DH1085" s="117"/>
      <c r="DI1085" s="117"/>
      <c r="DJ1085" s="117"/>
      <c r="DK1085" s="117"/>
      <c r="DL1085" s="117"/>
      <c r="DM1085" s="117"/>
      <c r="DN1085" s="117"/>
      <c r="DO1085" s="117"/>
      <c r="DP1085" s="117"/>
      <c r="DQ1085" s="117"/>
      <c r="DR1085" s="117"/>
      <c r="DS1085" s="117"/>
      <c r="DT1085" s="117"/>
      <c r="DU1085" s="117"/>
      <c r="DV1085" s="117"/>
      <c r="DW1085" s="117"/>
      <c r="DX1085" s="117"/>
      <c r="DY1085" s="117"/>
      <c r="DZ1085" s="117"/>
      <c r="EA1085" s="117"/>
      <c r="EB1085" s="117"/>
      <c r="EC1085" s="117"/>
      <c r="ED1085" s="117"/>
      <c r="EE1085" s="117"/>
      <c r="EF1085" s="117"/>
      <c r="EG1085" s="117"/>
      <c r="EH1085" s="117"/>
      <c r="EI1085" s="117"/>
      <c r="EJ1085" s="117"/>
      <c r="EK1085" s="117"/>
      <c r="EL1085" s="117"/>
      <c r="EM1085" s="117"/>
      <c r="EN1085" s="117"/>
      <c r="EO1085" s="117"/>
      <c r="EP1085" s="117"/>
      <c r="EQ1085" s="117"/>
      <c r="ER1085" s="117"/>
      <c r="ES1085" s="117"/>
      <c r="ET1085" s="117"/>
      <c r="EU1085" s="117"/>
      <c r="EV1085" s="117"/>
      <c r="EW1085" s="117"/>
      <c r="EX1085" s="117"/>
      <c r="EY1085" s="117"/>
      <c r="EZ1085" s="117"/>
      <c r="FA1085" s="117"/>
      <c r="FB1085" s="117"/>
      <c r="FC1085" s="117"/>
      <c r="FD1085" s="117"/>
      <c r="FE1085" s="117"/>
      <c r="FF1085" s="117"/>
      <c r="FG1085" s="117"/>
      <c r="FH1085" s="117"/>
      <c r="FI1085" s="117"/>
      <c r="FJ1085" s="117"/>
      <c r="FK1085" s="117"/>
      <c r="FL1085" s="117"/>
      <c r="FM1085" s="117"/>
      <c r="FN1085" s="117"/>
      <c r="FO1085" s="117"/>
      <c r="FP1085" s="117"/>
      <c r="FQ1085" s="117"/>
      <c r="FR1085" s="117"/>
      <c r="FS1085" s="117"/>
      <c r="FT1085" s="117"/>
      <c r="FU1085" s="117"/>
      <c r="FV1085" s="117"/>
      <c r="FW1085" s="117"/>
      <c r="FX1085" s="117"/>
      <c r="FY1085" s="117"/>
      <c r="FZ1085" s="117"/>
      <c r="GA1085" s="117"/>
      <c r="GB1085" s="117"/>
      <c r="GC1085" s="117"/>
      <c r="GD1085" s="117"/>
      <c r="GE1085" s="117"/>
      <c r="GF1085" s="117"/>
      <c r="GG1085" s="117"/>
      <c r="GH1085" s="117"/>
      <c r="GI1085" s="117"/>
      <c r="GJ1085" s="117"/>
      <c r="GK1085" s="117"/>
      <c r="GL1085" s="117"/>
      <c r="GM1085" s="117"/>
      <c r="GN1085" s="117"/>
      <c r="GO1085" s="117"/>
      <c r="GP1085" s="117"/>
      <c r="GQ1085" s="117"/>
      <c r="GR1085" s="117"/>
      <c r="GS1085" s="117"/>
      <c r="GT1085" s="117"/>
      <c r="GU1085" s="117"/>
      <c r="GV1085" s="117"/>
      <c r="GW1085" s="117"/>
      <c r="GX1085" s="117"/>
      <c r="GY1085" s="117"/>
      <c r="GZ1085" s="117"/>
      <c r="HA1085" s="117"/>
      <c r="HB1085" s="117"/>
      <c r="HC1085" s="117"/>
      <c r="HD1085" s="117"/>
      <c r="HE1085" s="117"/>
      <c r="HF1085" s="117"/>
      <c r="HG1085" s="117"/>
      <c r="HH1085" s="117"/>
      <c r="HI1085" s="117"/>
      <c r="HJ1085" s="117"/>
      <c r="HK1085" s="117"/>
      <c r="HL1085" s="117"/>
      <c r="HM1085" s="117"/>
      <c r="HN1085" s="117"/>
      <c r="HO1085" s="117"/>
      <c r="HP1085" s="117"/>
      <c r="HQ1085" s="117"/>
      <c r="HR1085" s="117"/>
      <c r="HS1085" s="117"/>
      <c r="HT1085" s="117"/>
      <c r="HU1085" s="117"/>
      <c r="HV1085" s="117"/>
      <c r="HW1085" s="117"/>
      <c r="HX1085" s="117"/>
      <c r="HY1085" s="117"/>
      <c r="HZ1085" s="117"/>
      <c r="IA1085" s="117"/>
      <c r="IB1085" s="117"/>
      <c r="IC1085" s="117"/>
      <c r="ID1085" s="117"/>
      <c r="IE1085" s="117"/>
      <c r="IF1085" s="117"/>
      <c r="IG1085" s="117"/>
      <c r="IH1085" s="117"/>
      <c r="II1085" s="117"/>
      <c r="IJ1085" s="117"/>
      <c r="IK1085" s="117"/>
      <c r="IL1085" s="117"/>
      <c r="IM1085" s="117"/>
      <c r="IN1085" s="117"/>
      <c r="IO1085" s="117"/>
      <c r="IP1085" s="117"/>
      <c r="IQ1085" s="117"/>
      <c r="IR1085" s="117"/>
      <c r="IS1085" s="117"/>
      <c r="IT1085" s="117"/>
      <c r="IU1085" s="117"/>
      <c r="IV1085" s="117"/>
    </row>
    <row r="1086" spans="1:256" s="82" customFormat="1" ht="14.1" customHeight="1" x14ac:dyDescent="0.25">
      <c r="A1086" s="64"/>
      <c r="B1086" s="169"/>
      <c r="C1086" s="169"/>
      <c r="D1086" s="169"/>
      <c r="E1086" s="169"/>
      <c r="F1086" s="169"/>
      <c r="G1086" s="169"/>
      <c r="H1086" s="44"/>
      <c r="I1086" s="45"/>
      <c r="J1086" s="45"/>
      <c r="K1086" s="45"/>
      <c r="L1086" s="117"/>
      <c r="M1086" s="117"/>
      <c r="N1086" s="117"/>
      <c r="O1086" s="117"/>
      <c r="P1086" s="117"/>
      <c r="Q1086" s="117"/>
      <c r="R1086" s="117"/>
      <c r="S1086" s="117"/>
      <c r="T1086" s="117"/>
      <c r="U1086" s="117"/>
      <c r="V1086" s="117"/>
      <c r="W1086" s="117"/>
      <c r="X1086" s="117"/>
      <c r="Y1086" s="117"/>
      <c r="Z1086" s="117"/>
      <c r="AA1086" s="117"/>
      <c r="AB1086" s="117"/>
      <c r="AC1086" s="117"/>
      <c r="AD1086" s="117"/>
      <c r="AE1086" s="117"/>
      <c r="AF1086" s="117"/>
      <c r="AG1086" s="117"/>
      <c r="AH1086" s="117"/>
      <c r="AI1086" s="117"/>
      <c r="AJ1086" s="117"/>
      <c r="AK1086" s="117"/>
      <c r="AL1086" s="117"/>
      <c r="AM1086" s="117"/>
      <c r="AN1086" s="117"/>
      <c r="AO1086" s="117"/>
      <c r="AP1086" s="117"/>
      <c r="AQ1086" s="117"/>
      <c r="AR1086" s="117"/>
      <c r="AS1086" s="117"/>
      <c r="AT1086" s="117"/>
      <c r="AU1086" s="117"/>
      <c r="AV1086" s="117"/>
      <c r="AW1086" s="117"/>
      <c r="AX1086" s="117"/>
      <c r="AY1086" s="117"/>
      <c r="AZ1086" s="117"/>
      <c r="BA1086" s="117"/>
      <c r="BB1086" s="117"/>
      <c r="BC1086" s="117"/>
      <c r="BD1086" s="117"/>
      <c r="BE1086" s="117"/>
      <c r="BF1086" s="117"/>
      <c r="BG1086" s="117"/>
      <c r="BH1086" s="117"/>
      <c r="BI1086" s="117"/>
      <c r="BJ1086" s="117"/>
      <c r="BK1086" s="117"/>
      <c r="BL1086" s="117"/>
      <c r="BM1086" s="117"/>
      <c r="BN1086" s="117"/>
      <c r="BO1086" s="117"/>
      <c r="BP1086" s="117"/>
      <c r="BQ1086" s="117"/>
      <c r="BR1086" s="117"/>
      <c r="BS1086" s="117"/>
      <c r="BT1086" s="117"/>
      <c r="BU1086" s="117"/>
      <c r="BV1086" s="117"/>
      <c r="BW1086" s="117"/>
      <c r="BX1086" s="117"/>
      <c r="BY1086" s="117"/>
      <c r="BZ1086" s="117"/>
      <c r="CA1086" s="117"/>
      <c r="CB1086" s="117"/>
      <c r="CC1086" s="117"/>
      <c r="CD1086" s="117"/>
      <c r="CE1086" s="117"/>
      <c r="CF1086" s="117"/>
      <c r="CG1086" s="117"/>
      <c r="CH1086" s="117"/>
      <c r="CI1086" s="117"/>
      <c r="CJ1086" s="117"/>
      <c r="CK1086" s="117"/>
      <c r="CL1086" s="117"/>
      <c r="CM1086" s="117"/>
      <c r="CN1086" s="117"/>
      <c r="CO1086" s="117"/>
      <c r="CP1086" s="117"/>
      <c r="CQ1086" s="117"/>
      <c r="CR1086" s="117"/>
      <c r="CS1086" s="117"/>
      <c r="CT1086" s="117"/>
      <c r="CU1086" s="117"/>
      <c r="CV1086" s="117"/>
      <c r="CW1086" s="117"/>
      <c r="CX1086" s="117"/>
      <c r="CY1086" s="117"/>
      <c r="CZ1086" s="117"/>
      <c r="DA1086" s="117"/>
      <c r="DB1086" s="117"/>
      <c r="DC1086" s="117"/>
      <c r="DD1086" s="117"/>
      <c r="DE1086" s="117"/>
      <c r="DF1086" s="117"/>
      <c r="DG1086" s="117"/>
      <c r="DH1086" s="117"/>
      <c r="DI1086" s="117"/>
      <c r="DJ1086" s="117"/>
      <c r="DK1086" s="117"/>
      <c r="DL1086" s="117"/>
      <c r="DM1086" s="117"/>
      <c r="DN1086" s="117"/>
      <c r="DO1086" s="117"/>
      <c r="DP1086" s="117"/>
      <c r="DQ1086" s="117"/>
      <c r="DR1086" s="117"/>
      <c r="DS1086" s="117"/>
      <c r="DT1086" s="117"/>
      <c r="DU1086" s="117"/>
      <c r="DV1086" s="117"/>
      <c r="DW1086" s="117"/>
      <c r="DX1086" s="117"/>
      <c r="DY1086" s="117"/>
      <c r="DZ1086" s="117"/>
      <c r="EA1086" s="117"/>
      <c r="EB1086" s="117"/>
      <c r="EC1086" s="117"/>
      <c r="ED1086" s="117"/>
      <c r="EE1086" s="117"/>
      <c r="EF1086" s="117"/>
      <c r="EG1086" s="117"/>
      <c r="EH1086" s="117"/>
      <c r="EI1086" s="117"/>
      <c r="EJ1086" s="117"/>
      <c r="EK1086" s="117"/>
      <c r="EL1086" s="117"/>
      <c r="EM1086" s="117"/>
      <c r="EN1086" s="117"/>
      <c r="EO1086" s="117"/>
      <c r="EP1086" s="117"/>
      <c r="EQ1086" s="117"/>
      <c r="ER1086" s="117"/>
      <c r="ES1086" s="117"/>
      <c r="ET1086" s="117"/>
      <c r="EU1086" s="117"/>
      <c r="EV1086" s="117"/>
      <c r="EW1086" s="117"/>
      <c r="EX1086" s="117"/>
      <c r="EY1086" s="117"/>
      <c r="EZ1086" s="117"/>
      <c r="FA1086" s="117"/>
      <c r="FB1086" s="117"/>
      <c r="FC1086" s="117"/>
      <c r="FD1086" s="117"/>
      <c r="FE1086" s="117"/>
      <c r="FF1086" s="117"/>
      <c r="FG1086" s="117"/>
      <c r="FH1086" s="117"/>
      <c r="FI1086" s="117"/>
      <c r="FJ1086" s="117"/>
      <c r="FK1086" s="117"/>
      <c r="FL1086" s="117"/>
      <c r="FM1086" s="117"/>
      <c r="FN1086" s="117"/>
      <c r="FO1086" s="117"/>
      <c r="FP1086" s="117"/>
      <c r="FQ1086" s="117"/>
      <c r="FR1086" s="117"/>
      <c r="FS1086" s="117"/>
      <c r="FT1086" s="117"/>
      <c r="FU1086" s="117"/>
      <c r="FV1086" s="117"/>
      <c r="FW1086" s="117"/>
      <c r="FX1086" s="117"/>
      <c r="FY1086" s="117"/>
      <c r="FZ1086" s="117"/>
      <c r="GA1086" s="117"/>
      <c r="GB1086" s="117"/>
      <c r="GC1086" s="117"/>
      <c r="GD1086" s="117"/>
      <c r="GE1086" s="117"/>
      <c r="GF1086" s="117"/>
      <c r="GG1086" s="117"/>
      <c r="GH1086" s="117"/>
      <c r="GI1086" s="117"/>
      <c r="GJ1086" s="117"/>
      <c r="GK1086" s="117"/>
      <c r="GL1086" s="117"/>
      <c r="GM1086" s="117"/>
      <c r="GN1086" s="117"/>
      <c r="GO1086" s="117"/>
      <c r="GP1086" s="117"/>
      <c r="GQ1086" s="117"/>
      <c r="GR1086" s="117"/>
      <c r="GS1086" s="117"/>
      <c r="GT1086" s="117"/>
      <c r="GU1086" s="117"/>
      <c r="GV1086" s="117"/>
      <c r="GW1086" s="117"/>
      <c r="GX1086" s="117"/>
      <c r="GY1086" s="117"/>
      <c r="GZ1086" s="117"/>
      <c r="HA1086" s="117"/>
      <c r="HB1086" s="117"/>
      <c r="HC1086" s="117"/>
      <c r="HD1086" s="117"/>
      <c r="HE1086" s="117"/>
      <c r="HF1086" s="117"/>
      <c r="HG1086" s="117"/>
      <c r="HH1086" s="117"/>
      <c r="HI1086" s="117"/>
      <c r="HJ1086" s="117"/>
      <c r="HK1086" s="117"/>
      <c r="HL1086" s="117"/>
      <c r="HM1086" s="117"/>
      <c r="HN1086" s="117"/>
      <c r="HO1086" s="117"/>
      <c r="HP1086" s="117"/>
      <c r="HQ1086" s="117"/>
      <c r="HR1086" s="117"/>
      <c r="HS1086" s="117"/>
      <c r="HT1086" s="117"/>
      <c r="HU1086" s="117"/>
      <c r="HV1086" s="117"/>
      <c r="HW1086" s="117"/>
      <c r="HX1086" s="117"/>
      <c r="HY1086" s="117"/>
      <c r="HZ1086" s="117"/>
      <c r="IA1086" s="117"/>
      <c r="IB1086" s="117"/>
      <c r="IC1086" s="117"/>
      <c r="ID1086" s="117"/>
      <c r="IE1086" s="117"/>
      <c r="IF1086" s="117"/>
      <c r="IG1086" s="117"/>
      <c r="IH1086" s="117"/>
      <c r="II1086" s="117"/>
      <c r="IJ1086" s="117"/>
      <c r="IK1086" s="117"/>
      <c r="IL1086" s="117"/>
      <c r="IM1086" s="117"/>
      <c r="IN1086" s="117"/>
      <c r="IO1086" s="117"/>
      <c r="IP1086" s="117"/>
      <c r="IQ1086" s="117"/>
      <c r="IR1086" s="117"/>
      <c r="IS1086" s="117"/>
      <c r="IT1086" s="117"/>
      <c r="IU1086" s="117"/>
      <c r="IV1086" s="117"/>
    </row>
    <row r="1087" spans="1:256" s="82" customFormat="1" ht="12.95" customHeight="1" x14ac:dyDescent="0.25">
      <c r="A1087" s="125"/>
      <c r="B1087" s="169"/>
      <c r="C1087" s="169"/>
      <c r="D1087" s="169"/>
      <c r="E1087" s="169"/>
      <c r="F1087" s="169"/>
      <c r="G1087" s="169"/>
      <c r="H1087" s="44"/>
      <c r="I1087" s="45"/>
      <c r="J1087" s="45"/>
      <c r="K1087" s="45"/>
      <c r="L1087" s="117"/>
      <c r="M1087" s="117"/>
      <c r="N1087" s="117"/>
      <c r="O1087" s="117"/>
      <c r="P1087" s="117"/>
      <c r="Q1087" s="117"/>
      <c r="R1087" s="117"/>
      <c r="S1087" s="117"/>
      <c r="T1087" s="117"/>
      <c r="U1087" s="117"/>
      <c r="V1087" s="117"/>
      <c r="W1087" s="117"/>
      <c r="X1087" s="117"/>
      <c r="Y1087" s="117"/>
      <c r="Z1087" s="117"/>
      <c r="AA1087" s="117"/>
      <c r="AB1087" s="117"/>
      <c r="AC1087" s="117"/>
      <c r="AD1087" s="117"/>
      <c r="AE1087" s="117"/>
      <c r="AF1087" s="117"/>
      <c r="AG1087" s="117"/>
      <c r="AH1087" s="117"/>
      <c r="AI1087" s="117"/>
      <c r="AJ1087" s="117"/>
      <c r="AK1087" s="117"/>
      <c r="AL1087" s="117"/>
      <c r="AM1087" s="117"/>
      <c r="AN1087" s="117"/>
      <c r="AO1087" s="117"/>
      <c r="AP1087" s="117"/>
      <c r="AQ1087" s="117"/>
      <c r="AR1087" s="117"/>
      <c r="AS1087" s="117"/>
      <c r="AT1087" s="117"/>
      <c r="AU1087" s="117"/>
      <c r="AV1087" s="117"/>
      <c r="AW1087" s="117"/>
      <c r="AX1087" s="117"/>
      <c r="AY1087" s="117"/>
      <c r="AZ1087" s="117"/>
      <c r="BA1087" s="117"/>
      <c r="BB1087" s="117"/>
      <c r="BC1087" s="117"/>
      <c r="BD1087" s="117"/>
      <c r="BE1087" s="117"/>
      <c r="BF1087" s="117"/>
      <c r="BG1087" s="117"/>
      <c r="BH1087" s="117"/>
      <c r="BI1087" s="117"/>
      <c r="BJ1087" s="117"/>
      <c r="BK1087" s="117"/>
      <c r="BL1087" s="117"/>
      <c r="BM1087" s="117"/>
      <c r="BN1087" s="117"/>
      <c r="BO1087" s="117"/>
      <c r="BP1087" s="117"/>
      <c r="BQ1087" s="117"/>
      <c r="BR1087" s="117"/>
      <c r="BS1087" s="117"/>
      <c r="BT1087" s="117"/>
      <c r="BU1087" s="117"/>
      <c r="BV1087" s="117"/>
      <c r="BW1087" s="117"/>
      <c r="BX1087" s="117"/>
      <c r="BY1087" s="117"/>
      <c r="BZ1087" s="117"/>
      <c r="CA1087" s="117"/>
      <c r="CB1087" s="117"/>
      <c r="CC1087" s="117"/>
      <c r="CD1087" s="117"/>
      <c r="CE1087" s="117"/>
      <c r="CF1087" s="117"/>
      <c r="CG1087" s="117"/>
      <c r="CH1087" s="117"/>
      <c r="CI1087" s="117"/>
      <c r="CJ1087" s="117"/>
      <c r="CK1087" s="117"/>
      <c r="CL1087" s="117"/>
      <c r="CM1087" s="117"/>
      <c r="CN1087" s="117"/>
      <c r="CO1087" s="117"/>
      <c r="CP1087" s="117"/>
      <c r="CQ1087" s="117"/>
      <c r="CR1087" s="117"/>
      <c r="CS1087" s="117"/>
      <c r="CT1087" s="117"/>
      <c r="CU1087" s="117"/>
      <c r="CV1087" s="117"/>
      <c r="CW1087" s="117"/>
      <c r="CX1087" s="117"/>
      <c r="CY1087" s="117"/>
      <c r="CZ1087" s="117"/>
      <c r="DA1087" s="117"/>
      <c r="DB1087" s="117"/>
      <c r="DC1087" s="117"/>
      <c r="DD1087" s="117"/>
      <c r="DE1087" s="117"/>
      <c r="DF1087" s="117"/>
      <c r="DG1087" s="117"/>
      <c r="DH1087" s="117"/>
      <c r="DI1087" s="117"/>
      <c r="DJ1087" s="117"/>
      <c r="DK1087" s="117"/>
      <c r="DL1087" s="117"/>
      <c r="DM1087" s="117"/>
      <c r="DN1087" s="117"/>
      <c r="DO1087" s="117"/>
      <c r="DP1087" s="117"/>
      <c r="DQ1087" s="117"/>
      <c r="DR1087" s="117"/>
      <c r="DS1087" s="117"/>
      <c r="DT1087" s="117"/>
      <c r="DU1087" s="117"/>
      <c r="DV1087" s="117"/>
      <c r="DW1087" s="117"/>
      <c r="DX1087" s="117"/>
      <c r="DY1087" s="117"/>
      <c r="DZ1087" s="117"/>
      <c r="EA1087" s="117"/>
      <c r="EB1087" s="117"/>
      <c r="EC1087" s="117"/>
      <c r="ED1087" s="117"/>
      <c r="EE1087" s="117"/>
      <c r="EF1087" s="117"/>
      <c r="EG1087" s="117"/>
      <c r="EH1087" s="117"/>
      <c r="EI1087" s="117"/>
      <c r="EJ1087" s="117"/>
      <c r="EK1087" s="117"/>
      <c r="EL1087" s="117"/>
      <c r="EM1087" s="117"/>
      <c r="EN1087" s="117"/>
      <c r="EO1087" s="117"/>
      <c r="EP1087" s="117"/>
      <c r="EQ1087" s="117"/>
      <c r="ER1087" s="117"/>
      <c r="ES1087" s="117"/>
      <c r="ET1087" s="117"/>
      <c r="EU1087" s="117"/>
      <c r="EV1087" s="117"/>
      <c r="EW1087" s="117"/>
      <c r="EX1087" s="117"/>
      <c r="EY1087" s="117"/>
      <c r="EZ1087" s="117"/>
      <c r="FA1087" s="117"/>
      <c r="FB1087" s="117"/>
      <c r="FC1087" s="117"/>
      <c r="FD1087" s="117"/>
      <c r="FE1087" s="117"/>
      <c r="FF1087" s="117"/>
      <c r="FG1087" s="117"/>
      <c r="FH1087" s="117"/>
      <c r="FI1087" s="117"/>
      <c r="FJ1087" s="117"/>
      <c r="FK1087" s="117"/>
      <c r="FL1087" s="117"/>
      <c r="FM1087" s="117"/>
      <c r="FN1087" s="117"/>
      <c r="FO1087" s="117"/>
      <c r="FP1087" s="117"/>
      <c r="FQ1087" s="117"/>
      <c r="FR1087" s="117"/>
      <c r="FS1087" s="117"/>
      <c r="FT1087" s="117"/>
      <c r="FU1087" s="117"/>
      <c r="FV1087" s="117"/>
      <c r="FW1087" s="117"/>
      <c r="FX1087" s="117"/>
      <c r="FY1087" s="117"/>
      <c r="FZ1087" s="117"/>
      <c r="GA1087" s="117"/>
      <c r="GB1087" s="117"/>
      <c r="GC1087" s="117"/>
      <c r="GD1087" s="117"/>
      <c r="GE1087" s="117"/>
      <c r="GF1087" s="117"/>
      <c r="GG1087" s="117"/>
      <c r="GH1087" s="117"/>
      <c r="GI1087" s="117"/>
      <c r="GJ1087" s="117"/>
      <c r="GK1087" s="117"/>
      <c r="GL1087" s="117"/>
      <c r="GM1087" s="117"/>
      <c r="GN1087" s="117"/>
      <c r="GO1087" s="117"/>
      <c r="GP1087" s="117"/>
      <c r="GQ1087" s="117"/>
      <c r="GR1087" s="117"/>
      <c r="GS1087" s="117"/>
      <c r="GT1087" s="117"/>
      <c r="GU1087" s="117"/>
      <c r="GV1087" s="117"/>
      <c r="GW1087" s="117"/>
      <c r="GX1087" s="117"/>
      <c r="GY1087" s="117"/>
      <c r="GZ1087" s="117"/>
      <c r="HA1087" s="117"/>
      <c r="HB1087" s="117"/>
      <c r="HC1087" s="117"/>
      <c r="HD1087" s="117"/>
      <c r="HE1087" s="117"/>
      <c r="HF1087" s="117"/>
      <c r="HG1087" s="117"/>
      <c r="HH1087" s="117"/>
      <c r="HI1087" s="117"/>
      <c r="HJ1087" s="117"/>
      <c r="HK1087" s="117"/>
      <c r="HL1087" s="117"/>
      <c r="HM1087" s="117"/>
      <c r="HN1087" s="117"/>
      <c r="HO1087" s="117"/>
      <c r="HP1087" s="117"/>
      <c r="HQ1087" s="117"/>
      <c r="HR1087" s="117"/>
      <c r="HS1087" s="117"/>
      <c r="HT1087" s="117"/>
      <c r="HU1087" s="117"/>
      <c r="HV1087" s="117"/>
      <c r="HW1087" s="117"/>
      <c r="HX1087" s="117"/>
      <c r="HY1087" s="117"/>
      <c r="HZ1087" s="117"/>
      <c r="IA1087" s="117"/>
      <c r="IB1087" s="117"/>
      <c r="IC1087" s="117"/>
      <c r="ID1087" s="117"/>
      <c r="IE1087" s="117"/>
      <c r="IF1087" s="117"/>
      <c r="IG1087" s="117"/>
      <c r="IH1087" s="117"/>
      <c r="II1087" s="117"/>
      <c r="IJ1087" s="117"/>
      <c r="IK1087" s="117"/>
      <c r="IL1087" s="117"/>
      <c r="IM1087" s="117"/>
      <c r="IN1087" s="117"/>
      <c r="IO1087" s="117"/>
      <c r="IP1087" s="117"/>
      <c r="IQ1087" s="117"/>
      <c r="IR1087" s="117"/>
      <c r="IS1087" s="117"/>
      <c r="IT1087" s="117"/>
      <c r="IU1087" s="117"/>
      <c r="IV1087" s="117"/>
    </row>
    <row r="1088" spans="1:256" s="82" customFormat="1" ht="12.95" customHeight="1" x14ac:dyDescent="0.25">
      <c r="A1088" s="126"/>
      <c r="B1088" s="169"/>
      <c r="C1088" s="169"/>
      <c r="D1088" s="169"/>
      <c r="E1088" s="169"/>
      <c r="F1088" s="169"/>
      <c r="G1088" s="169"/>
      <c r="H1088" s="44"/>
      <c r="I1088" s="45"/>
      <c r="J1088" s="45"/>
      <c r="K1088" s="45"/>
      <c r="L1088" s="117"/>
      <c r="M1088" s="117"/>
      <c r="N1088" s="117"/>
      <c r="O1088" s="117"/>
      <c r="P1088" s="117"/>
      <c r="Q1088" s="117"/>
      <c r="R1088" s="117"/>
      <c r="S1088" s="117"/>
      <c r="T1088" s="117"/>
      <c r="U1088" s="117"/>
      <c r="V1088" s="117"/>
      <c r="W1088" s="117"/>
      <c r="X1088" s="117"/>
      <c r="Y1088" s="117"/>
      <c r="Z1088" s="117"/>
      <c r="AA1088" s="117"/>
      <c r="AB1088" s="117"/>
      <c r="AC1088" s="117"/>
      <c r="AD1088" s="117"/>
      <c r="AE1088" s="117"/>
      <c r="AF1088" s="117"/>
      <c r="AG1088" s="117"/>
      <c r="AH1088" s="117"/>
      <c r="AI1088" s="117"/>
      <c r="AJ1088" s="117"/>
      <c r="AK1088" s="117"/>
      <c r="AL1088" s="117"/>
      <c r="AM1088" s="117"/>
      <c r="AN1088" s="117"/>
      <c r="AO1088" s="117"/>
      <c r="AP1088" s="117"/>
      <c r="AQ1088" s="117"/>
      <c r="AR1088" s="117"/>
      <c r="AS1088" s="117"/>
      <c r="AT1088" s="117"/>
      <c r="AU1088" s="117"/>
      <c r="AV1088" s="117"/>
      <c r="AW1088" s="117"/>
      <c r="AX1088" s="117"/>
      <c r="AY1088" s="117"/>
      <c r="AZ1088" s="117"/>
      <c r="BA1088" s="117"/>
      <c r="BB1088" s="117"/>
      <c r="BC1088" s="117"/>
      <c r="BD1088" s="117"/>
      <c r="BE1088" s="117"/>
      <c r="BF1088" s="117"/>
      <c r="BG1088" s="117"/>
      <c r="BH1088" s="117"/>
      <c r="BI1088" s="117"/>
      <c r="BJ1088" s="117"/>
      <c r="BK1088" s="117"/>
      <c r="BL1088" s="117"/>
      <c r="BM1088" s="117"/>
      <c r="BN1088" s="117"/>
      <c r="BO1088" s="117"/>
      <c r="BP1088" s="117"/>
      <c r="BQ1088" s="117"/>
      <c r="BR1088" s="117"/>
      <c r="BS1088" s="117"/>
      <c r="BT1088" s="117"/>
      <c r="BU1088" s="117"/>
      <c r="BV1088" s="117"/>
      <c r="BW1088" s="117"/>
      <c r="BX1088" s="117"/>
      <c r="BY1088" s="117"/>
      <c r="BZ1088" s="117"/>
      <c r="CA1088" s="117"/>
      <c r="CB1088" s="117"/>
      <c r="CC1088" s="117"/>
      <c r="CD1088" s="117"/>
      <c r="CE1088" s="117"/>
      <c r="CF1088" s="117"/>
      <c r="CG1088" s="117"/>
      <c r="CH1088" s="117"/>
      <c r="CI1088" s="117"/>
      <c r="CJ1088" s="117"/>
      <c r="CK1088" s="117"/>
      <c r="CL1088" s="117"/>
      <c r="CM1088" s="117"/>
      <c r="CN1088" s="117"/>
      <c r="CO1088" s="117"/>
      <c r="CP1088" s="117"/>
      <c r="CQ1088" s="117"/>
      <c r="CR1088" s="117"/>
      <c r="CS1088" s="117"/>
      <c r="CT1088" s="117"/>
      <c r="CU1088" s="117"/>
      <c r="CV1088" s="117"/>
      <c r="CW1088" s="117"/>
      <c r="CX1088" s="117"/>
      <c r="CY1088" s="117"/>
      <c r="CZ1088" s="117"/>
      <c r="DA1088" s="117"/>
      <c r="DB1088" s="117"/>
      <c r="DC1088" s="117"/>
      <c r="DD1088" s="117"/>
      <c r="DE1088" s="117"/>
      <c r="DF1088" s="117"/>
      <c r="DG1088" s="117"/>
      <c r="DH1088" s="117"/>
      <c r="DI1088" s="117"/>
      <c r="DJ1088" s="117"/>
      <c r="DK1088" s="117"/>
      <c r="DL1088" s="117"/>
      <c r="DM1088" s="117"/>
      <c r="DN1088" s="117"/>
      <c r="DO1088" s="117"/>
      <c r="DP1088" s="117"/>
      <c r="DQ1088" s="117"/>
      <c r="DR1088" s="117"/>
      <c r="DS1088" s="117"/>
      <c r="DT1088" s="117"/>
      <c r="DU1088" s="117"/>
      <c r="DV1088" s="117"/>
      <c r="DW1088" s="117"/>
      <c r="DX1088" s="117"/>
      <c r="DY1088" s="117"/>
      <c r="DZ1088" s="117"/>
      <c r="EA1088" s="117"/>
      <c r="EB1088" s="117"/>
      <c r="EC1088" s="117"/>
      <c r="ED1088" s="117"/>
      <c r="EE1088" s="117"/>
      <c r="EF1088" s="117"/>
      <c r="EG1088" s="117"/>
      <c r="EH1088" s="117"/>
      <c r="EI1088" s="117"/>
      <c r="EJ1088" s="117"/>
      <c r="EK1088" s="117"/>
      <c r="EL1088" s="117"/>
      <c r="EM1088" s="117"/>
      <c r="EN1088" s="117"/>
      <c r="EO1088" s="117"/>
      <c r="EP1088" s="117"/>
      <c r="EQ1088" s="117"/>
      <c r="ER1088" s="117"/>
      <c r="ES1088" s="117"/>
      <c r="ET1088" s="117"/>
      <c r="EU1088" s="117"/>
      <c r="EV1088" s="117"/>
      <c r="EW1088" s="117"/>
      <c r="EX1088" s="117"/>
      <c r="EY1088" s="117"/>
      <c r="EZ1088" s="117"/>
      <c r="FA1088" s="117"/>
      <c r="FB1088" s="117"/>
      <c r="FC1088" s="117"/>
      <c r="FD1088" s="117"/>
      <c r="FE1088" s="117"/>
      <c r="FF1088" s="117"/>
      <c r="FG1088" s="117"/>
      <c r="FH1088" s="117"/>
      <c r="FI1088" s="117"/>
      <c r="FJ1088" s="117"/>
      <c r="FK1088" s="117"/>
      <c r="FL1088" s="117"/>
      <c r="FM1088" s="117"/>
      <c r="FN1088" s="117"/>
      <c r="FO1088" s="117"/>
      <c r="FP1088" s="117"/>
      <c r="FQ1088" s="117"/>
      <c r="FR1088" s="117"/>
      <c r="FS1088" s="117"/>
      <c r="FT1088" s="117"/>
      <c r="FU1088" s="117"/>
      <c r="FV1088" s="117"/>
      <c r="FW1088" s="117"/>
      <c r="FX1088" s="117"/>
      <c r="FY1088" s="117"/>
      <c r="FZ1088" s="117"/>
      <c r="GA1088" s="117"/>
      <c r="GB1088" s="117"/>
      <c r="GC1088" s="117"/>
      <c r="GD1088" s="117"/>
      <c r="GE1088" s="117"/>
      <c r="GF1088" s="117"/>
      <c r="GG1088" s="117"/>
      <c r="GH1088" s="117"/>
      <c r="GI1088" s="117"/>
      <c r="GJ1088" s="117"/>
      <c r="GK1088" s="117"/>
      <c r="GL1088" s="117"/>
      <c r="GM1088" s="117"/>
      <c r="GN1088" s="117"/>
      <c r="GO1088" s="117"/>
      <c r="GP1088" s="117"/>
      <c r="GQ1088" s="117"/>
      <c r="GR1088" s="117"/>
      <c r="GS1088" s="117"/>
      <c r="GT1088" s="117"/>
      <c r="GU1088" s="117"/>
      <c r="GV1088" s="117"/>
      <c r="GW1088" s="117"/>
      <c r="GX1088" s="117"/>
      <c r="GY1088" s="117"/>
      <c r="GZ1088" s="117"/>
      <c r="HA1088" s="117"/>
      <c r="HB1088" s="117"/>
      <c r="HC1088" s="117"/>
      <c r="HD1088" s="117"/>
      <c r="HE1088" s="117"/>
      <c r="HF1088" s="117"/>
      <c r="HG1088" s="117"/>
      <c r="HH1088" s="117"/>
      <c r="HI1088" s="117"/>
      <c r="HJ1088" s="117"/>
      <c r="HK1088" s="117"/>
      <c r="HL1088" s="117"/>
      <c r="HM1088" s="117"/>
      <c r="HN1088" s="117"/>
      <c r="HO1088" s="117"/>
      <c r="HP1088" s="117"/>
      <c r="HQ1088" s="117"/>
      <c r="HR1088" s="117"/>
      <c r="HS1088" s="117"/>
      <c r="HT1088" s="117"/>
      <c r="HU1088" s="117"/>
      <c r="HV1088" s="117"/>
      <c r="HW1088" s="117"/>
      <c r="HX1088" s="117"/>
      <c r="HY1088" s="117"/>
      <c r="HZ1088" s="117"/>
      <c r="IA1088" s="117"/>
      <c r="IB1088" s="117"/>
      <c r="IC1088" s="117"/>
      <c r="ID1088" s="117"/>
      <c r="IE1088" s="117"/>
      <c r="IF1088" s="117"/>
      <c r="IG1088" s="117"/>
      <c r="IH1088" s="117"/>
      <c r="II1088" s="117"/>
      <c r="IJ1088" s="117"/>
      <c r="IK1088" s="117"/>
      <c r="IL1088" s="117"/>
      <c r="IM1088" s="117"/>
      <c r="IN1088" s="117"/>
      <c r="IO1088" s="117"/>
      <c r="IP1088" s="117"/>
      <c r="IQ1088" s="117"/>
      <c r="IR1088" s="117"/>
      <c r="IS1088" s="117"/>
      <c r="IT1088" s="117"/>
      <c r="IU1088" s="117"/>
      <c r="IV1088" s="117"/>
    </row>
    <row r="1089" spans="1:256" s="82" customFormat="1" ht="14.1" customHeight="1" x14ac:dyDescent="0.25">
      <c r="A1089" s="126"/>
      <c r="B1089" s="170"/>
      <c r="C1089" s="170"/>
      <c r="D1089" s="170"/>
      <c r="E1089" s="170"/>
      <c r="F1089" s="170"/>
      <c r="G1089" s="170"/>
      <c r="H1089" s="44"/>
      <c r="I1089" s="45"/>
      <c r="J1089" s="45"/>
      <c r="K1089" s="45"/>
      <c r="L1089" s="117"/>
      <c r="M1089" s="117"/>
      <c r="N1089" s="117"/>
      <c r="O1089" s="117"/>
      <c r="P1089" s="117"/>
      <c r="Q1089" s="117"/>
      <c r="R1089" s="117"/>
      <c r="S1089" s="117"/>
      <c r="T1089" s="117"/>
      <c r="U1089" s="117"/>
      <c r="V1089" s="117"/>
      <c r="W1089" s="117"/>
      <c r="X1089" s="117"/>
      <c r="Y1089" s="117"/>
      <c r="Z1089" s="117"/>
      <c r="AA1089" s="117"/>
      <c r="AB1089" s="117"/>
      <c r="AC1089" s="117"/>
      <c r="AD1089" s="117"/>
      <c r="AE1089" s="117"/>
      <c r="AF1089" s="117"/>
      <c r="AG1089" s="117"/>
      <c r="AH1089" s="117"/>
      <c r="AI1089" s="117"/>
      <c r="AJ1089" s="117"/>
      <c r="AK1089" s="117"/>
      <c r="AL1089" s="117"/>
      <c r="AM1089" s="117"/>
      <c r="AN1089" s="117"/>
      <c r="AO1089" s="117"/>
      <c r="AP1089" s="117"/>
      <c r="AQ1089" s="117"/>
      <c r="AR1089" s="117"/>
      <c r="AS1089" s="117"/>
      <c r="AT1089" s="117"/>
      <c r="AU1089" s="117"/>
      <c r="AV1089" s="117"/>
      <c r="AW1089" s="117"/>
      <c r="AX1089" s="117"/>
      <c r="AY1089" s="117"/>
      <c r="AZ1089" s="117"/>
      <c r="BA1089" s="117"/>
      <c r="BB1089" s="117"/>
      <c r="BC1089" s="117"/>
      <c r="BD1089" s="117"/>
      <c r="BE1089" s="117"/>
      <c r="BF1089" s="117"/>
      <c r="BG1089" s="117"/>
      <c r="BH1089" s="117"/>
      <c r="BI1089" s="117"/>
      <c r="BJ1089" s="117"/>
      <c r="BK1089" s="117"/>
      <c r="BL1089" s="117"/>
      <c r="BM1089" s="117"/>
      <c r="BN1089" s="117"/>
      <c r="BO1089" s="117"/>
      <c r="BP1089" s="117"/>
      <c r="BQ1089" s="117"/>
      <c r="BR1089" s="117"/>
      <c r="BS1089" s="117"/>
      <c r="BT1089" s="117"/>
      <c r="BU1089" s="117"/>
      <c r="BV1089" s="117"/>
      <c r="BW1089" s="117"/>
      <c r="BX1089" s="117"/>
      <c r="BY1089" s="117"/>
      <c r="BZ1089" s="117"/>
      <c r="CA1089" s="117"/>
      <c r="CB1089" s="117"/>
      <c r="CC1089" s="117"/>
      <c r="CD1089" s="117"/>
      <c r="CE1089" s="117"/>
      <c r="CF1089" s="117"/>
      <c r="CG1089" s="117"/>
      <c r="CH1089" s="117"/>
      <c r="CI1089" s="117"/>
      <c r="CJ1089" s="117"/>
      <c r="CK1089" s="117"/>
      <c r="CL1089" s="117"/>
      <c r="CM1089" s="117"/>
      <c r="CN1089" s="117"/>
      <c r="CO1089" s="117"/>
      <c r="CP1089" s="117"/>
      <c r="CQ1089" s="117"/>
      <c r="CR1089" s="117"/>
      <c r="CS1089" s="117"/>
      <c r="CT1089" s="117"/>
      <c r="CU1089" s="117"/>
      <c r="CV1089" s="117"/>
      <c r="CW1089" s="117"/>
      <c r="CX1089" s="117"/>
      <c r="CY1089" s="117"/>
      <c r="CZ1089" s="117"/>
      <c r="DA1089" s="117"/>
      <c r="DB1089" s="117"/>
      <c r="DC1089" s="117"/>
      <c r="DD1089" s="117"/>
      <c r="DE1089" s="117"/>
      <c r="DF1089" s="117"/>
      <c r="DG1089" s="117"/>
      <c r="DH1089" s="117"/>
      <c r="DI1089" s="117"/>
      <c r="DJ1089" s="117"/>
      <c r="DK1089" s="117"/>
      <c r="DL1089" s="117"/>
      <c r="DM1089" s="117"/>
      <c r="DN1089" s="117"/>
      <c r="DO1089" s="117"/>
      <c r="DP1089" s="117"/>
      <c r="DQ1089" s="117"/>
      <c r="DR1089" s="117"/>
      <c r="DS1089" s="117"/>
      <c r="DT1089" s="117"/>
      <c r="DU1089" s="117"/>
      <c r="DV1089" s="117"/>
      <c r="DW1089" s="117"/>
      <c r="DX1089" s="117"/>
      <c r="DY1089" s="117"/>
      <c r="DZ1089" s="117"/>
      <c r="EA1089" s="117"/>
      <c r="EB1089" s="117"/>
      <c r="EC1089" s="117"/>
      <c r="ED1089" s="117"/>
      <c r="EE1089" s="117"/>
      <c r="EF1089" s="117"/>
      <c r="EG1089" s="117"/>
      <c r="EH1089" s="117"/>
      <c r="EI1089" s="117"/>
      <c r="EJ1089" s="117"/>
      <c r="EK1089" s="117"/>
      <c r="EL1089" s="117"/>
      <c r="EM1089" s="117"/>
      <c r="EN1089" s="117"/>
      <c r="EO1089" s="117"/>
      <c r="EP1089" s="117"/>
      <c r="EQ1089" s="117"/>
      <c r="ER1089" s="117"/>
      <c r="ES1089" s="117"/>
      <c r="ET1089" s="117"/>
      <c r="EU1089" s="117"/>
      <c r="EV1089" s="117"/>
      <c r="EW1089" s="117"/>
      <c r="EX1089" s="117"/>
      <c r="EY1089" s="117"/>
      <c r="EZ1089" s="117"/>
      <c r="FA1089" s="117"/>
      <c r="FB1089" s="117"/>
      <c r="FC1089" s="117"/>
      <c r="FD1089" s="117"/>
      <c r="FE1089" s="117"/>
      <c r="FF1089" s="117"/>
      <c r="FG1089" s="117"/>
      <c r="FH1089" s="117"/>
      <c r="FI1089" s="117"/>
      <c r="FJ1089" s="117"/>
      <c r="FK1089" s="117"/>
      <c r="FL1089" s="117"/>
      <c r="FM1089" s="117"/>
      <c r="FN1089" s="117"/>
      <c r="FO1089" s="117"/>
      <c r="FP1089" s="117"/>
      <c r="FQ1089" s="117"/>
      <c r="FR1089" s="117"/>
      <c r="FS1089" s="117"/>
      <c r="FT1089" s="117"/>
      <c r="FU1089" s="117"/>
      <c r="FV1089" s="117"/>
      <c r="FW1089" s="117"/>
      <c r="FX1089" s="117"/>
      <c r="FY1089" s="117"/>
      <c r="FZ1089" s="117"/>
      <c r="GA1089" s="117"/>
      <c r="GB1089" s="117"/>
      <c r="GC1089" s="117"/>
      <c r="GD1089" s="117"/>
      <c r="GE1089" s="117"/>
      <c r="GF1089" s="117"/>
      <c r="GG1089" s="117"/>
      <c r="GH1089" s="117"/>
      <c r="GI1089" s="117"/>
      <c r="GJ1089" s="117"/>
      <c r="GK1089" s="117"/>
      <c r="GL1089" s="117"/>
      <c r="GM1089" s="117"/>
      <c r="GN1089" s="117"/>
      <c r="GO1089" s="117"/>
      <c r="GP1089" s="117"/>
      <c r="GQ1089" s="117"/>
      <c r="GR1089" s="117"/>
      <c r="GS1089" s="117"/>
      <c r="GT1089" s="117"/>
      <c r="GU1089" s="117"/>
      <c r="GV1089" s="117"/>
      <c r="GW1089" s="117"/>
      <c r="GX1089" s="117"/>
      <c r="GY1089" s="117"/>
      <c r="GZ1089" s="117"/>
      <c r="HA1089" s="117"/>
      <c r="HB1089" s="117"/>
      <c r="HC1089" s="117"/>
      <c r="HD1089" s="117"/>
      <c r="HE1089" s="117"/>
      <c r="HF1089" s="117"/>
      <c r="HG1089" s="117"/>
      <c r="HH1089" s="117"/>
      <c r="HI1089" s="117"/>
      <c r="HJ1089" s="117"/>
      <c r="HK1089" s="117"/>
      <c r="HL1089" s="117"/>
      <c r="HM1089" s="117"/>
      <c r="HN1089" s="117"/>
      <c r="HO1089" s="117"/>
      <c r="HP1089" s="117"/>
      <c r="HQ1089" s="117"/>
      <c r="HR1089" s="117"/>
      <c r="HS1089" s="117"/>
      <c r="HT1089" s="117"/>
      <c r="HU1089" s="117"/>
      <c r="HV1089" s="117"/>
      <c r="HW1089" s="117"/>
      <c r="HX1089" s="117"/>
      <c r="HY1089" s="117"/>
      <c r="HZ1089" s="117"/>
      <c r="IA1089" s="117"/>
      <c r="IB1089" s="117"/>
      <c r="IC1089" s="117"/>
      <c r="ID1089" s="117"/>
      <c r="IE1089" s="117"/>
      <c r="IF1089" s="117"/>
      <c r="IG1089" s="117"/>
      <c r="IH1089" s="117"/>
      <c r="II1089" s="117"/>
      <c r="IJ1089" s="117"/>
      <c r="IK1089" s="117"/>
      <c r="IL1089" s="117"/>
      <c r="IM1089" s="117"/>
      <c r="IN1089" s="117"/>
      <c r="IO1089" s="117"/>
      <c r="IP1089" s="117"/>
      <c r="IQ1089" s="117"/>
      <c r="IR1089" s="117"/>
      <c r="IS1089" s="117"/>
      <c r="IT1089" s="117"/>
      <c r="IU1089" s="117"/>
      <c r="IV1089" s="117"/>
    </row>
    <row r="1090" spans="1:256" s="82" customFormat="1" ht="14.1" customHeight="1" x14ac:dyDescent="0.25">
      <c r="A1090" s="126"/>
      <c r="B1090" s="127"/>
      <c r="C1090" s="115"/>
      <c r="D1090" s="171"/>
      <c r="E1090" s="172"/>
      <c r="F1090" s="115"/>
      <c r="G1090" s="173"/>
      <c r="H1090" s="44"/>
      <c r="I1090" s="45"/>
      <c r="J1090" s="45"/>
      <c r="K1090" s="45"/>
      <c r="L1090" s="117"/>
      <c r="M1090" s="117"/>
      <c r="N1090" s="117"/>
      <c r="O1090" s="117"/>
      <c r="P1090" s="117"/>
      <c r="Q1090" s="117"/>
      <c r="R1090" s="117"/>
      <c r="S1090" s="117"/>
      <c r="T1090" s="117"/>
      <c r="U1090" s="117"/>
      <c r="V1090" s="117"/>
      <c r="W1090" s="117"/>
      <c r="X1090" s="117"/>
      <c r="Y1090" s="117"/>
      <c r="Z1090" s="117"/>
      <c r="AA1090" s="117"/>
      <c r="AB1090" s="117"/>
      <c r="AC1090" s="117"/>
      <c r="AD1090" s="117"/>
      <c r="AE1090" s="117"/>
      <c r="AF1090" s="117"/>
      <c r="AG1090" s="117"/>
      <c r="AH1090" s="117"/>
      <c r="AI1090" s="117"/>
      <c r="AJ1090" s="117"/>
      <c r="AK1090" s="117"/>
      <c r="AL1090" s="117"/>
      <c r="AM1090" s="117"/>
      <c r="AN1090" s="117"/>
      <c r="AO1090" s="117"/>
      <c r="AP1090" s="117"/>
      <c r="AQ1090" s="117"/>
      <c r="AR1090" s="117"/>
      <c r="AS1090" s="117"/>
      <c r="AT1090" s="117"/>
      <c r="AU1090" s="117"/>
      <c r="AV1090" s="117"/>
      <c r="AW1090" s="117"/>
      <c r="AX1090" s="117"/>
      <c r="AY1090" s="117"/>
      <c r="AZ1090" s="117"/>
      <c r="BA1090" s="117"/>
      <c r="BB1090" s="117"/>
      <c r="BC1090" s="117"/>
      <c r="BD1090" s="117"/>
      <c r="BE1090" s="117"/>
      <c r="BF1090" s="117"/>
      <c r="BG1090" s="117"/>
      <c r="BH1090" s="117"/>
      <c r="BI1090" s="117"/>
      <c r="BJ1090" s="117"/>
      <c r="BK1090" s="117"/>
      <c r="BL1090" s="117"/>
      <c r="BM1090" s="117"/>
      <c r="BN1090" s="117"/>
      <c r="BO1090" s="117"/>
      <c r="BP1090" s="117"/>
      <c r="BQ1090" s="117"/>
      <c r="BR1090" s="117"/>
      <c r="BS1090" s="117"/>
      <c r="BT1090" s="117"/>
      <c r="BU1090" s="117"/>
      <c r="BV1090" s="117"/>
      <c r="BW1090" s="117"/>
      <c r="BX1090" s="117"/>
      <c r="BY1090" s="117"/>
      <c r="BZ1090" s="117"/>
      <c r="CA1090" s="117"/>
      <c r="CB1090" s="117"/>
      <c r="CC1090" s="117"/>
      <c r="CD1090" s="117"/>
      <c r="CE1090" s="117"/>
      <c r="CF1090" s="117"/>
      <c r="CG1090" s="117"/>
      <c r="CH1090" s="117"/>
      <c r="CI1090" s="117"/>
      <c r="CJ1090" s="117"/>
      <c r="CK1090" s="117"/>
      <c r="CL1090" s="117"/>
      <c r="CM1090" s="117"/>
      <c r="CN1090" s="117"/>
      <c r="CO1090" s="117"/>
      <c r="CP1090" s="117"/>
      <c r="CQ1090" s="117"/>
      <c r="CR1090" s="117"/>
      <c r="CS1090" s="117"/>
      <c r="CT1090" s="117"/>
      <c r="CU1090" s="117"/>
      <c r="CV1090" s="117"/>
      <c r="CW1090" s="117"/>
      <c r="CX1090" s="117"/>
      <c r="CY1090" s="117"/>
      <c r="CZ1090" s="117"/>
      <c r="DA1090" s="117"/>
      <c r="DB1090" s="117"/>
      <c r="DC1090" s="117"/>
      <c r="DD1090" s="117"/>
      <c r="DE1090" s="117"/>
      <c r="DF1090" s="117"/>
      <c r="DG1090" s="117"/>
      <c r="DH1090" s="117"/>
      <c r="DI1090" s="117"/>
      <c r="DJ1090" s="117"/>
      <c r="DK1090" s="117"/>
      <c r="DL1090" s="117"/>
      <c r="DM1090" s="117"/>
      <c r="DN1090" s="117"/>
      <c r="DO1090" s="117"/>
      <c r="DP1090" s="117"/>
      <c r="DQ1090" s="117"/>
      <c r="DR1090" s="117"/>
      <c r="DS1090" s="117"/>
      <c r="DT1090" s="117"/>
      <c r="DU1090" s="117"/>
      <c r="DV1090" s="117"/>
      <c r="DW1090" s="117"/>
      <c r="DX1090" s="117"/>
      <c r="DY1090" s="117"/>
      <c r="DZ1090" s="117"/>
      <c r="EA1090" s="117"/>
      <c r="EB1090" s="117"/>
      <c r="EC1090" s="117"/>
      <c r="ED1090" s="117"/>
      <c r="EE1090" s="117"/>
      <c r="EF1090" s="117"/>
      <c r="EG1090" s="117"/>
      <c r="EH1090" s="117"/>
      <c r="EI1090" s="117"/>
      <c r="EJ1090" s="117"/>
      <c r="EK1090" s="117"/>
      <c r="EL1090" s="117"/>
      <c r="EM1090" s="117"/>
      <c r="EN1090" s="117"/>
      <c r="EO1090" s="117"/>
      <c r="EP1090" s="117"/>
      <c r="EQ1090" s="117"/>
      <c r="ER1090" s="117"/>
      <c r="ES1090" s="117"/>
      <c r="ET1090" s="117"/>
      <c r="EU1090" s="117"/>
      <c r="EV1090" s="117"/>
      <c r="EW1090" s="117"/>
      <c r="EX1090" s="117"/>
      <c r="EY1090" s="117"/>
      <c r="EZ1090" s="117"/>
      <c r="FA1090" s="117"/>
      <c r="FB1090" s="117"/>
      <c r="FC1090" s="117"/>
      <c r="FD1090" s="117"/>
      <c r="FE1090" s="117"/>
      <c r="FF1090" s="117"/>
      <c r="FG1090" s="117"/>
      <c r="FH1090" s="117"/>
      <c r="FI1090" s="117"/>
      <c r="FJ1090" s="117"/>
      <c r="FK1090" s="117"/>
      <c r="FL1090" s="117"/>
      <c r="FM1090" s="117"/>
      <c r="FN1090" s="117"/>
      <c r="FO1090" s="117"/>
      <c r="FP1090" s="117"/>
      <c r="FQ1090" s="117"/>
      <c r="FR1090" s="117"/>
      <c r="FS1090" s="117"/>
      <c r="FT1090" s="117"/>
      <c r="FU1090" s="117"/>
      <c r="FV1090" s="117"/>
      <c r="FW1090" s="117"/>
      <c r="FX1090" s="117"/>
      <c r="FY1090" s="117"/>
      <c r="FZ1090" s="117"/>
      <c r="GA1090" s="117"/>
      <c r="GB1090" s="117"/>
      <c r="GC1090" s="117"/>
      <c r="GD1090" s="117"/>
      <c r="GE1090" s="117"/>
      <c r="GF1090" s="117"/>
      <c r="GG1090" s="117"/>
      <c r="GH1090" s="117"/>
      <c r="GI1090" s="117"/>
      <c r="GJ1090" s="117"/>
      <c r="GK1090" s="117"/>
      <c r="GL1090" s="117"/>
      <c r="GM1090" s="117"/>
      <c r="GN1090" s="117"/>
      <c r="GO1090" s="117"/>
      <c r="GP1090" s="117"/>
      <c r="GQ1090" s="117"/>
      <c r="GR1090" s="117"/>
      <c r="GS1090" s="117"/>
      <c r="GT1090" s="117"/>
      <c r="GU1090" s="117"/>
      <c r="GV1090" s="117"/>
      <c r="GW1090" s="117"/>
      <c r="GX1090" s="117"/>
      <c r="GY1090" s="117"/>
      <c r="GZ1090" s="117"/>
      <c r="HA1090" s="117"/>
      <c r="HB1090" s="117"/>
      <c r="HC1090" s="117"/>
      <c r="HD1090" s="117"/>
      <c r="HE1090" s="117"/>
      <c r="HF1090" s="117"/>
      <c r="HG1090" s="117"/>
      <c r="HH1090" s="117"/>
      <c r="HI1090" s="117"/>
      <c r="HJ1090" s="117"/>
      <c r="HK1090" s="117"/>
      <c r="HL1090" s="117"/>
      <c r="HM1090" s="117"/>
      <c r="HN1090" s="117"/>
      <c r="HO1090" s="117"/>
      <c r="HP1090" s="117"/>
      <c r="HQ1090" s="117"/>
      <c r="HR1090" s="117"/>
      <c r="HS1090" s="117"/>
      <c r="HT1090" s="117"/>
      <c r="HU1090" s="117"/>
      <c r="HV1090" s="117"/>
      <c r="HW1090" s="117"/>
      <c r="HX1090" s="117"/>
      <c r="HY1090" s="117"/>
      <c r="HZ1090" s="117"/>
      <c r="IA1090" s="117"/>
      <c r="IB1090" s="117"/>
      <c r="IC1090" s="117"/>
      <c r="ID1090" s="117"/>
      <c r="IE1090" s="117"/>
      <c r="IF1090" s="117"/>
      <c r="IG1090" s="117"/>
      <c r="IH1090" s="117"/>
      <c r="II1090" s="117"/>
      <c r="IJ1090" s="117"/>
      <c r="IK1090" s="117"/>
      <c r="IL1090" s="117"/>
      <c r="IM1090" s="117"/>
      <c r="IN1090" s="117"/>
      <c r="IO1090" s="117"/>
      <c r="IP1090" s="117"/>
      <c r="IQ1090" s="117"/>
      <c r="IR1090" s="117"/>
      <c r="IS1090" s="117"/>
      <c r="IT1090" s="117"/>
      <c r="IU1090" s="117"/>
      <c r="IV1090" s="117"/>
    </row>
    <row r="1091" spans="1:256" s="82" customFormat="1" ht="14.1" customHeight="1" x14ac:dyDescent="0.25">
      <c r="A1091" s="126"/>
      <c r="B1091" s="127"/>
      <c r="C1091" s="115"/>
      <c r="D1091" s="171"/>
      <c r="E1091" s="172"/>
      <c r="F1091" s="115"/>
      <c r="G1091" s="173"/>
      <c r="H1091" s="44"/>
      <c r="I1091" s="45"/>
      <c r="J1091" s="45"/>
      <c r="K1091" s="45"/>
      <c r="L1091" s="155"/>
      <c r="M1091" s="155"/>
      <c r="N1091" s="155"/>
      <c r="O1091" s="155"/>
      <c r="P1091" s="155"/>
      <c r="Q1091" s="155"/>
      <c r="R1091" s="155"/>
      <c r="S1091" s="155"/>
      <c r="T1091" s="155"/>
      <c r="U1091" s="155"/>
      <c r="V1091" s="155"/>
      <c r="W1091" s="155"/>
      <c r="X1091" s="155"/>
      <c r="Y1091" s="155"/>
      <c r="Z1091" s="155"/>
      <c r="AA1091" s="155"/>
      <c r="AB1091" s="155"/>
      <c r="AC1091" s="155"/>
      <c r="AD1091" s="155"/>
      <c r="AE1091" s="155"/>
      <c r="AF1091" s="155"/>
      <c r="AG1091" s="155"/>
      <c r="AH1091" s="155"/>
      <c r="AI1091" s="155"/>
      <c r="AJ1091" s="155"/>
      <c r="AK1091" s="155"/>
      <c r="AL1091" s="155"/>
      <c r="AM1091" s="155"/>
      <c r="AN1091" s="155"/>
      <c r="AO1091" s="155"/>
      <c r="AP1091" s="155"/>
      <c r="AQ1091" s="155"/>
      <c r="AR1091" s="155"/>
      <c r="AS1091" s="155"/>
      <c r="AT1091" s="155"/>
      <c r="AU1091" s="155"/>
      <c r="AV1091" s="155"/>
      <c r="AW1091" s="155"/>
      <c r="AX1091" s="155"/>
      <c r="AY1091" s="155"/>
      <c r="AZ1091" s="155"/>
      <c r="BA1091" s="155"/>
      <c r="BB1091" s="155"/>
      <c r="BC1091" s="155"/>
      <c r="BD1091" s="155"/>
      <c r="BE1091" s="155"/>
      <c r="BF1091" s="155"/>
      <c r="BG1091" s="155"/>
      <c r="BH1091" s="155"/>
      <c r="BI1091" s="155"/>
      <c r="BJ1091" s="155"/>
      <c r="BK1091" s="155"/>
      <c r="BL1091" s="155"/>
      <c r="BM1091" s="155"/>
      <c r="BN1091" s="155"/>
      <c r="BO1091" s="155"/>
      <c r="BP1091" s="155"/>
      <c r="BQ1091" s="155"/>
      <c r="BR1091" s="155"/>
      <c r="BS1091" s="155"/>
      <c r="BT1091" s="155"/>
      <c r="BU1091" s="155"/>
      <c r="BV1091" s="155"/>
      <c r="BW1091" s="155"/>
      <c r="BX1091" s="155"/>
      <c r="BY1091" s="155"/>
      <c r="BZ1091" s="155"/>
      <c r="CA1091" s="155"/>
      <c r="CB1091" s="155"/>
      <c r="CC1091" s="155"/>
      <c r="CD1091" s="155"/>
      <c r="CE1091" s="155"/>
      <c r="CF1091" s="155"/>
      <c r="CG1091" s="155"/>
      <c r="CH1091" s="155"/>
      <c r="CI1091" s="155"/>
      <c r="CJ1091" s="155"/>
      <c r="CK1091" s="155"/>
      <c r="CL1091" s="155"/>
      <c r="CM1091" s="155"/>
      <c r="CN1091" s="155"/>
      <c r="CO1091" s="155"/>
      <c r="CP1091" s="155"/>
      <c r="CQ1091" s="155"/>
      <c r="CR1091" s="155"/>
      <c r="CS1091" s="155"/>
      <c r="CT1091" s="155"/>
      <c r="CU1091" s="155"/>
      <c r="CV1091" s="155"/>
      <c r="CW1091" s="155"/>
      <c r="CX1091" s="155"/>
      <c r="CY1091" s="155"/>
      <c r="CZ1091" s="155"/>
      <c r="DA1091" s="155"/>
      <c r="DB1091" s="155"/>
      <c r="DC1091" s="155"/>
      <c r="DD1091" s="155"/>
      <c r="DE1091" s="155"/>
      <c r="DF1091" s="155"/>
      <c r="DG1091" s="155"/>
      <c r="DH1091" s="155"/>
      <c r="DI1091" s="155"/>
      <c r="DJ1091" s="155"/>
      <c r="DK1091" s="155"/>
      <c r="DL1091" s="155"/>
      <c r="DM1091" s="155"/>
      <c r="DN1091" s="155"/>
      <c r="DO1091" s="155"/>
      <c r="DP1091" s="155"/>
      <c r="DQ1091" s="155"/>
      <c r="DR1091" s="155"/>
      <c r="DS1091" s="155"/>
      <c r="DT1091" s="155"/>
      <c r="DU1091" s="155"/>
      <c r="DV1091" s="155"/>
      <c r="DW1091" s="155"/>
      <c r="DX1091" s="155"/>
      <c r="DY1091" s="155"/>
      <c r="DZ1091" s="155"/>
      <c r="EA1091" s="155"/>
      <c r="EB1091" s="155"/>
      <c r="EC1091" s="155"/>
      <c r="ED1091" s="155"/>
      <c r="EE1091" s="155"/>
      <c r="EF1091" s="155"/>
      <c r="EG1091" s="155"/>
      <c r="EH1091" s="155"/>
      <c r="EI1091" s="155"/>
      <c r="EJ1091" s="155"/>
      <c r="EK1091" s="155"/>
      <c r="EL1091" s="155"/>
      <c r="EM1091" s="155"/>
      <c r="EN1091" s="155"/>
      <c r="EO1091" s="155"/>
      <c r="EP1091" s="155"/>
      <c r="EQ1091" s="155"/>
      <c r="ER1091" s="155"/>
      <c r="ES1091" s="155"/>
      <c r="ET1091" s="155"/>
      <c r="EU1091" s="155"/>
      <c r="EV1091" s="155"/>
      <c r="EW1091" s="155"/>
      <c r="EX1091" s="155"/>
      <c r="EY1091" s="155"/>
      <c r="EZ1091" s="155"/>
      <c r="FA1091" s="155"/>
      <c r="FB1091" s="155"/>
      <c r="FC1091" s="155"/>
      <c r="FD1091" s="155"/>
      <c r="FE1091" s="155"/>
      <c r="FF1091" s="155"/>
      <c r="FG1091" s="155"/>
      <c r="FH1091" s="155"/>
      <c r="FI1091" s="155"/>
      <c r="FJ1091" s="155"/>
      <c r="FK1091" s="155"/>
      <c r="FL1091" s="155"/>
      <c r="FM1091" s="155"/>
      <c r="FN1091" s="155"/>
      <c r="FO1091" s="155"/>
      <c r="FP1091" s="155"/>
      <c r="FQ1091" s="155"/>
      <c r="FR1091" s="155"/>
      <c r="FS1091" s="155"/>
      <c r="FT1091" s="155"/>
      <c r="FU1091" s="155"/>
      <c r="FV1091" s="155"/>
      <c r="FW1091" s="155"/>
      <c r="FX1091" s="155"/>
      <c r="FY1091" s="155"/>
      <c r="FZ1091" s="155"/>
      <c r="GA1091" s="155"/>
      <c r="GB1091" s="155"/>
      <c r="GC1091" s="155"/>
      <c r="GD1091" s="155"/>
      <c r="GE1091" s="155"/>
      <c r="GF1091" s="155"/>
      <c r="GG1091" s="155"/>
      <c r="GH1091" s="155"/>
      <c r="GI1091" s="155"/>
      <c r="GJ1091" s="155"/>
      <c r="GK1091" s="155"/>
      <c r="GL1091" s="155"/>
      <c r="GM1091" s="155"/>
      <c r="GN1091" s="155"/>
      <c r="GO1091" s="155"/>
      <c r="GP1091" s="155"/>
      <c r="GQ1091" s="155"/>
      <c r="GR1091" s="155"/>
      <c r="GS1091" s="155"/>
      <c r="GT1091" s="155"/>
      <c r="GU1091" s="155"/>
      <c r="GV1091" s="155"/>
      <c r="GW1091" s="155"/>
      <c r="GX1091" s="155"/>
      <c r="GY1091" s="155"/>
      <c r="GZ1091" s="155"/>
      <c r="HA1091" s="155"/>
      <c r="HB1091" s="155"/>
      <c r="HC1091" s="155"/>
      <c r="HD1091" s="155"/>
      <c r="HE1091" s="155"/>
      <c r="HF1091" s="155"/>
      <c r="HG1091" s="155"/>
      <c r="HH1091" s="155"/>
      <c r="HI1091" s="155"/>
      <c r="HJ1091" s="155"/>
      <c r="HK1091" s="155"/>
      <c r="HL1091" s="155"/>
      <c r="HM1091" s="155"/>
      <c r="HN1091" s="155"/>
      <c r="HO1091" s="155"/>
      <c r="HP1091" s="155"/>
      <c r="HQ1091" s="155"/>
      <c r="HR1091" s="155"/>
      <c r="HS1091" s="155"/>
      <c r="HT1091" s="155"/>
      <c r="HU1091" s="155"/>
      <c r="HV1091" s="155"/>
      <c r="HW1091" s="155"/>
      <c r="HX1091" s="155"/>
      <c r="HY1091" s="155"/>
      <c r="HZ1091" s="155"/>
      <c r="IA1091" s="155"/>
      <c r="IB1091" s="155"/>
      <c r="IC1091" s="155"/>
      <c r="ID1091" s="155"/>
      <c r="IE1091" s="155"/>
      <c r="IF1091" s="155"/>
      <c r="IG1091" s="155"/>
      <c r="IH1091" s="155"/>
      <c r="II1091" s="155"/>
      <c r="IJ1091" s="155"/>
      <c r="IK1091" s="155"/>
      <c r="IL1091" s="155"/>
      <c r="IM1091" s="155"/>
      <c r="IN1091" s="155"/>
      <c r="IO1091" s="155"/>
      <c r="IP1091" s="155"/>
      <c r="IQ1091" s="155"/>
      <c r="IR1091" s="155"/>
      <c r="IS1091" s="155"/>
      <c r="IT1091" s="155"/>
      <c r="IU1091" s="155"/>
      <c r="IV1091" s="155"/>
    </row>
    <row r="1092" spans="1:256" s="82" customFormat="1" ht="14.1" customHeight="1" x14ac:dyDescent="0.25">
      <c r="A1092" s="132"/>
      <c r="B1092" s="133"/>
      <c r="C1092" s="174"/>
      <c r="D1092" s="175"/>
      <c r="E1092" s="175"/>
      <c r="F1092" s="176"/>
      <c r="G1092" s="176"/>
      <c r="H1092" s="44"/>
      <c r="I1092" s="45"/>
      <c r="J1092" s="45"/>
      <c r="K1092" s="45"/>
      <c r="L1092" s="155"/>
      <c r="M1092" s="155"/>
      <c r="N1092" s="155"/>
      <c r="O1092" s="155"/>
      <c r="P1092" s="155"/>
      <c r="Q1092" s="155"/>
      <c r="R1092" s="155"/>
      <c r="S1092" s="155"/>
      <c r="T1092" s="155"/>
      <c r="U1092" s="155"/>
      <c r="V1092" s="155"/>
      <c r="W1092" s="155"/>
      <c r="X1092" s="155"/>
      <c r="Y1092" s="155"/>
      <c r="Z1092" s="155"/>
      <c r="AA1092" s="155"/>
      <c r="AB1092" s="155"/>
      <c r="AC1092" s="155"/>
      <c r="AD1092" s="155"/>
      <c r="AE1092" s="155"/>
      <c r="AF1092" s="155"/>
      <c r="AG1092" s="155"/>
      <c r="AH1092" s="155"/>
      <c r="AI1092" s="155"/>
      <c r="AJ1092" s="155"/>
      <c r="AK1092" s="155"/>
      <c r="AL1092" s="155"/>
      <c r="AM1092" s="155"/>
      <c r="AN1092" s="155"/>
      <c r="AO1092" s="155"/>
      <c r="AP1092" s="155"/>
      <c r="AQ1092" s="155"/>
      <c r="AR1092" s="155"/>
      <c r="AS1092" s="155"/>
      <c r="AT1092" s="155"/>
      <c r="AU1092" s="155"/>
      <c r="AV1092" s="155"/>
      <c r="AW1092" s="155"/>
      <c r="AX1092" s="155"/>
      <c r="AY1092" s="155"/>
      <c r="AZ1092" s="155"/>
      <c r="BA1092" s="155"/>
      <c r="BB1092" s="155"/>
      <c r="BC1092" s="155"/>
      <c r="BD1092" s="155"/>
      <c r="BE1092" s="155"/>
      <c r="BF1092" s="155"/>
      <c r="BG1092" s="155"/>
      <c r="BH1092" s="155"/>
      <c r="BI1092" s="155"/>
      <c r="BJ1092" s="155"/>
      <c r="BK1092" s="155"/>
      <c r="BL1092" s="155"/>
      <c r="BM1092" s="155"/>
      <c r="BN1092" s="155"/>
      <c r="BO1092" s="155"/>
      <c r="BP1092" s="155"/>
      <c r="BQ1092" s="155"/>
      <c r="BR1092" s="155"/>
      <c r="BS1092" s="155"/>
      <c r="BT1092" s="155"/>
      <c r="BU1092" s="155"/>
      <c r="BV1092" s="155"/>
      <c r="BW1092" s="155"/>
      <c r="BX1092" s="155"/>
      <c r="BY1092" s="155"/>
      <c r="BZ1092" s="155"/>
      <c r="CA1092" s="155"/>
      <c r="CB1092" s="155"/>
      <c r="CC1092" s="155"/>
      <c r="CD1092" s="155"/>
      <c r="CE1092" s="155"/>
      <c r="CF1092" s="155"/>
      <c r="CG1092" s="155"/>
      <c r="CH1092" s="155"/>
      <c r="CI1092" s="155"/>
      <c r="CJ1092" s="155"/>
      <c r="CK1092" s="155"/>
      <c r="CL1092" s="155"/>
      <c r="CM1092" s="155"/>
      <c r="CN1092" s="155"/>
      <c r="CO1092" s="155"/>
      <c r="CP1092" s="155"/>
      <c r="CQ1092" s="155"/>
      <c r="CR1092" s="155"/>
      <c r="CS1092" s="155"/>
      <c r="CT1092" s="155"/>
      <c r="CU1092" s="155"/>
      <c r="CV1092" s="155"/>
      <c r="CW1092" s="155"/>
      <c r="CX1092" s="155"/>
      <c r="CY1092" s="155"/>
      <c r="CZ1092" s="155"/>
      <c r="DA1092" s="155"/>
      <c r="DB1092" s="155"/>
      <c r="DC1092" s="155"/>
      <c r="DD1092" s="155"/>
      <c r="DE1092" s="155"/>
      <c r="DF1092" s="155"/>
      <c r="DG1092" s="155"/>
      <c r="DH1092" s="155"/>
      <c r="DI1092" s="155"/>
      <c r="DJ1092" s="155"/>
      <c r="DK1092" s="155"/>
      <c r="DL1092" s="155"/>
      <c r="DM1092" s="155"/>
      <c r="DN1092" s="155"/>
      <c r="DO1092" s="155"/>
      <c r="DP1092" s="155"/>
      <c r="DQ1092" s="155"/>
      <c r="DR1092" s="155"/>
      <c r="DS1092" s="155"/>
      <c r="DT1092" s="155"/>
      <c r="DU1092" s="155"/>
      <c r="DV1092" s="155"/>
      <c r="DW1092" s="155"/>
      <c r="DX1092" s="155"/>
      <c r="DY1092" s="155"/>
      <c r="DZ1092" s="155"/>
      <c r="EA1092" s="155"/>
      <c r="EB1092" s="155"/>
      <c r="EC1092" s="155"/>
      <c r="ED1092" s="155"/>
      <c r="EE1092" s="155"/>
      <c r="EF1092" s="155"/>
      <c r="EG1092" s="155"/>
      <c r="EH1092" s="155"/>
      <c r="EI1092" s="155"/>
      <c r="EJ1092" s="155"/>
      <c r="EK1092" s="155"/>
      <c r="EL1092" s="155"/>
      <c r="EM1092" s="155"/>
      <c r="EN1092" s="155"/>
      <c r="EO1092" s="155"/>
      <c r="EP1092" s="155"/>
      <c r="EQ1092" s="155"/>
      <c r="ER1092" s="155"/>
      <c r="ES1092" s="155"/>
      <c r="ET1092" s="155"/>
      <c r="EU1092" s="155"/>
      <c r="EV1092" s="155"/>
      <c r="EW1092" s="155"/>
      <c r="EX1092" s="155"/>
      <c r="EY1092" s="155"/>
      <c r="EZ1092" s="155"/>
      <c r="FA1092" s="155"/>
      <c r="FB1092" s="155"/>
      <c r="FC1092" s="155"/>
      <c r="FD1092" s="155"/>
      <c r="FE1092" s="155"/>
      <c r="FF1092" s="155"/>
      <c r="FG1092" s="155"/>
      <c r="FH1092" s="155"/>
      <c r="FI1092" s="155"/>
      <c r="FJ1092" s="155"/>
      <c r="FK1092" s="155"/>
      <c r="FL1092" s="155"/>
      <c r="FM1092" s="155"/>
      <c r="FN1092" s="155"/>
      <c r="FO1092" s="155"/>
      <c r="FP1092" s="155"/>
      <c r="FQ1092" s="155"/>
      <c r="FR1092" s="155"/>
      <c r="FS1092" s="155"/>
      <c r="FT1092" s="155"/>
      <c r="FU1092" s="155"/>
      <c r="FV1092" s="155"/>
      <c r="FW1092" s="155"/>
      <c r="FX1092" s="155"/>
      <c r="FY1092" s="155"/>
      <c r="FZ1092" s="155"/>
      <c r="GA1092" s="155"/>
      <c r="GB1092" s="155"/>
      <c r="GC1092" s="155"/>
      <c r="GD1092" s="155"/>
      <c r="GE1092" s="155"/>
      <c r="GF1092" s="155"/>
      <c r="GG1092" s="155"/>
      <c r="GH1092" s="155"/>
      <c r="GI1092" s="155"/>
      <c r="GJ1092" s="155"/>
      <c r="GK1092" s="155"/>
      <c r="GL1092" s="155"/>
      <c r="GM1092" s="155"/>
      <c r="GN1092" s="155"/>
      <c r="GO1092" s="155"/>
      <c r="GP1092" s="155"/>
      <c r="GQ1092" s="155"/>
      <c r="GR1092" s="155"/>
      <c r="GS1092" s="155"/>
      <c r="GT1092" s="155"/>
      <c r="GU1092" s="155"/>
      <c r="GV1092" s="155"/>
      <c r="GW1092" s="155"/>
      <c r="GX1092" s="155"/>
      <c r="GY1092" s="155"/>
      <c r="GZ1092" s="155"/>
      <c r="HA1092" s="155"/>
      <c r="HB1092" s="155"/>
      <c r="HC1092" s="155"/>
      <c r="HD1092" s="155"/>
      <c r="HE1092" s="155"/>
      <c r="HF1092" s="155"/>
      <c r="HG1092" s="155"/>
      <c r="HH1092" s="155"/>
      <c r="HI1092" s="155"/>
      <c r="HJ1092" s="155"/>
      <c r="HK1092" s="155"/>
      <c r="HL1092" s="155"/>
      <c r="HM1092" s="155"/>
      <c r="HN1092" s="155"/>
      <c r="HO1092" s="155"/>
      <c r="HP1092" s="155"/>
      <c r="HQ1092" s="155"/>
      <c r="HR1092" s="155"/>
      <c r="HS1092" s="155"/>
      <c r="HT1092" s="155"/>
      <c r="HU1092" s="155"/>
      <c r="HV1092" s="155"/>
      <c r="HW1092" s="155"/>
      <c r="HX1092" s="155"/>
      <c r="HY1092" s="155"/>
      <c r="HZ1092" s="155"/>
      <c r="IA1092" s="155"/>
      <c r="IB1092" s="155"/>
      <c r="IC1092" s="155"/>
      <c r="ID1092" s="155"/>
      <c r="IE1092" s="155"/>
      <c r="IF1092" s="155"/>
      <c r="IG1092" s="155"/>
      <c r="IH1092" s="155"/>
      <c r="II1092" s="155"/>
      <c r="IJ1092" s="155"/>
      <c r="IK1092" s="155"/>
      <c r="IL1092" s="155"/>
      <c r="IM1092" s="155"/>
      <c r="IN1092" s="155"/>
      <c r="IO1092" s="155"/>
      <c r="IP1092" s="155"/>
      <c r="IQ1092" s="155"/>
      <c r="IR1092" s="155"/>
      <c r="IS1092" s="155"/>
      <c r="IT1092" s="155"/>
      <c r="IU1092" s="155"/>
      <c r="IV1092" s="155"/>
    </row>
    <row r="1093" spans="1:256" s="82" customFormat="1" ht="14.1" customHeight="1" x14ac:dyDescent="0.25">
      <c r="A1093" s="132"/>
      <c r="B1093" s="138"/>
      <c r="C1093" s="174"/>
      <c r="D1093" s="175"/>
      <c r="E1093" s="175"/>
      <c r="F1093" s="174"/>
      <c r="G1093" s="174"/>
      <c r="H1093" s="44"/>
      <c r="I1093" s="45"/>
      <c r="J1093" s="45"/>
      <c r="K1093" s="45"/>
      <c r="L1093" s="155"/>
      <c r="M1093" s="155"/>
      <c r="N1093" s="155"/>
      <c r="O1093" s="155"/>
      <c r="P1093" s="155"/>
      <c r="Q1093" s="155"/>
      <c r="R1093" s="155"/>
      <c r="S1093" s="155"/>
      <c r="T1093" s="155"/>
      <c r="U1093" s="155"/>
      <c r="V1093" s="155"/>
      <c r="W1093" s="155"/>
      <c r="X1093" s="155"/>
      <c r="Y1093" s="155"/>
      <c r="Z1093" s="155"/>
      <c r="AA1093" s="155"/>
      <c r="AB1093" s="155"/>
      <c r="AC1093" s="155"/>
      <c r="AD1093" s="155"/>
      <c r="AE1093" s="155"/>
      <c r="AF1093" s="155"/>
      <c r="AG1093" s="155"/>
      <c r="AH1093" s="155"/>
      <c r="AI1093" s="155"/>
      <c r="AJ1093" s="155"/>
      <c r="AK1093" s="155"/>
      <c r="AL1093" s="155"/>
      <c r="AM1093" s="155"/>
      <c r="AN1093" s="155"/>
      <c r="AO1093" s="155"/>
      <c r="AP1093" s="155"/>
      <c r="AQ1093" s="155"/>
      <c r="AR1093" s="155"/>
      <c r="AS1093" s="155"/>
      <c r="AT1093" s="155"/>
      <c r="AU1093" s="155"/>
      <c r="AV1093" s="155"/>
      <c r="AW1093" s="155"/>
      <c r="AX1093" s="155"/>
      <c r="AY1093" s="155"/>
      <c r="AZ1093" s="155"/>
      <c r="BA1093" s="155"/>
      <c r="BB1093" s="155"/>
      <c r="BC1093" s="155"/>
      <c r="BD1093" s="155"/>
      <c r="BE1093" s="155"/>
      <c r="BF1093" s="155"/>
      <c r="BG1093" s="155"/>
      <c r="BH1093" s="155"/>
      <c r="BI1093" s="155"/>
      <c r="BJ1093" s="155"/>
      <c r="BK1093" s="155"/>
      <c r="BL1093" s="155"/>
      <c r="BM1093" s="155"/>
      <c r="BN1093" s="155"/>
      <c r="BO1093" s="155"/>
      <c r="BP1093" s="155"/>
      <c r="BQ1093" s="155"/>
      <c r="BR1093" s="155"/>
      <c r="BS1093" s="155"/>
      <c r="BT1093" s="155"/>
      <c r="BU1093" s="155"/>
      <c r="BV1093" s="155"/>
      <c r="BW1093" s="155"/>
      <c r="BX1093" s="155"/>
      <c r="BY1093" s="155"/>
      <c r="BZ1093" s="155"/>
      <c r="CA1093" s="155"/>
      <c r="CB1093" s="155"/>
      <c r="CC1093" s="155"/>
      <c r="CD1093" s="155"/>
      <c r="CE1093" s="155"/>
      <c r="CF1093" s="155"/>
      <c r="CG1093" s="155"/>
      <c r="CH1093" s="155"/>
      <c r="CI1093" s="155"/>
      <c r="CJ1093" s="155"/>
      <c r="CK1093" s="155"/>
      <c r="CL1093" s="155"/>
      <c r="CM1093" s="155"/>
      <c r="CN1093" s="155"/>
      <c r="CO1093" s="155"/>
      <c r="CP1093" s="155"/>
      <c r="CQ1093" s="155"/>
      <c r="CR1093" s="155"/>
      <c r="CS1093" s="155"/>
      <c r="CT1093" s="155"/>
      <c r="CU1093" s="155"/>
      <c r="CV1093" s="155"/>
      <c r="CW1093" s="155"/>
      <c r="CX1093" s="155"/>
      <c r="CY1093" s="155"/>
      <c r="CZ1093" s="155"/>
      <c r="DA1093" s="155"/>
      <c r="DB1093" s="155"/>
      <c r="DC1093" s="155"/>
      <c r="DD1093" s="155"/>
      <c r="DE1093" s="155"/>
      <c r="DF1093" s="155"/>
      <c r="DG1093" s="155"/>
      <c r="DH1093" s="155"/>
      <c r="DI1093" s="155"/>
      <c r="DJ1093" s="155"/>
      <c r="DK1093" s="155"/>
      <c r="DL1093" s="155"/>
      <c r="DM1093" s="155"/>
      <c r="DN1093" s="155"/>
      <c r="DO1093" s="155"/>
      <c r="DP1093" s="155"/>
      <c r="DQ1093" s="155"/>
      <c r="DR1093" s="155"/>
      <c r="DS1093" s="155"/>
      <c r="DT1093" s="155"/>
      <c r="DU1093" s="155"/>
      <c r="DV1093" s="155"/>
      <c r="DW1093" s="155"/>
      <c r="DX1093" s="155"/>
      <c r="DY1093" s="155"/>
      <c r="DZ1093" s="155"/>
      <c r="EA1093" s="155"/>
      <c r="EB1093" s="155"/>
      <c r="EC1093" s="155"/>
      <c r="ED1093" s="155"/>
      <c r="EE1093" s="155"/>
      <c r="EF1093" s="155"/>
      <c r="EG1093" s="155"/>
      <c r="EH1093" s="155"/>
      <c r="EI1093" s="155"/>
      <c r="EJ1093" s="155"/>
      <c r="EK1093" s="155"/>
      <c r="EL1093" s="155"/>
      <c r="EM1093" s="155"/>
      <c r="EN1093" s="155"/>
      <c r="EO1093" s="155"/>
      <c r="EP1093" s="155"/>
      <c r="EQ1093" s="155"/>
      <c r="ER1093" s="155"/>
      <c r="ES1093" s="155"/>
      <c r="ET1093" s="155"/>
      <c r="EU1093" s="155"/>
      <c r="EV1093" s="155"/>
      <c r="EW1093" s="155"/>
      <c r="EX1093" s="155"/>
      <c r="EY1093" s="155"/>
      <c r="EZ1093" s="155"/>
      <c r="FA1093" s="155"/>
      <c r="FB1093" s="155"/>
      <c r="FC1093" s="155"/>
      <c r="FD1093" s="155"/>
      <c r="FE1093" s="155"/>
      <c r="FF1093" s="155"/>
      <c r="FG1093" s="155"/>
      <c r="FH1093" s="155"/>
      <c r="FI1093" s="155"/>
      <c r="FJ1093" s="155"/>
      <c r="FK1093" s="155"/>
      <c r="FL1093" s="155"/>
      <c r="FM1093" s="155"/>
      <c r="FN1093" s="155"/>
      <c r="FO1093" s="155"/>
      <c r="FP1093" s="155"/>
      <c r="FQ1093" s="155"/>
      <c r="FR1093" s="155"/>
      <c r="FS1093" s="155"/>
      <c r="FT1093" s="155"/>
      <c r="FU1093" s="155"/>
      <c r="FV1093" s="155"/>
      <c r="FW1093" s="155"/>
      <c r="FX1093" s="155"/>
      <c r="FY1093" s="155"/>
      <c r="FZ1093" s="155"/>
      <c r="GA1093" s="155"/>
      <c r="GB1093" s="155"/>
      <c r="GC1093" s="155"/>
      <c r="GD1093" s="155"/>
      <c r="GE1093" s="155"/>
      <c r="GF1093" s="155"/>
      <c r="GG1093" s="155"/>
      <c r="GH1093" s="155"/>
      <c r="GI1093" s="155"/>
      <c r="GJ1093" s="155"/>
      <c r="GK1093" s="155"/>
      <c r="GL1093" s="155"/>
      <c r="GM1093" s="155"/>
      <c r="GN1093" s="155"/>
      <c r="GO1093" s="155"/>
      <c r="GP1093" s="155"/>
      <c r="GQ1093" s="155"/>
      <c r="GR1093" s="155"/>
      <c r="GS1093" s="155"/>
      <c r="GT1093" s="155"/>
      <c r="GU1093" s="155"/>
      <c r="GV1093" s="155"/>
      <c r="GW1093" s="155"/>
      <c r="GX1093" s="155"/>
      <c r="GY1093" s="155"/>
      <c r="GZ1093" s="155"/>
      <c r="HA1093" s="155"/>
      <c r="HB1093" s="155"/>
      <c r="HC1093" s="155"/>
      <c r="HD1093" s="155"/>
      <c r="HE1093" s="155"/>
      <c r="HF1093" s="155"/>
      <c r="HG1093" s="155"/>
      <c r="HH1093" s="155"/>
      <c r="HI1093" s="155"/>
      <c r="HJ1093" s="155"/>
      <c r="HK1093" s="155"/>
      <c r="HL1093" s="155"/>
      <c r="HM1093" s="155"/>
      <c r="HN1093" s="155"/>
      <c r="HO1093" s="155"/>
      <c r="HP1093" s="155"/>
      <c r="HQ1093" s="155"/>
      <c r="HR1093" s="155"/>
      <c r="HS1093" s="155"/>
      <c r="HT1093" s="155"/>
      <c r="HU1093" s="155"/>
      <c r="HV1093" s="155"/>
      <c r="HW1093" s="155"/>
      <c r="HX1093" s="155"/>
      <c r="HY1093" s="155"/>
      <c r="HZ1093" s="155"/>
      <c r="IA1093" s="155"/>
      <c r="IB1093" s="155"/>
      <c r="IC1093" s="155"/>
      <c r="ID1093" s="155"/>
      <c r="IE1093" s="155"/>
      <c r="IF1093" s="155"/>
      <c r="IG1093" s="155"/>
      <c r="IH1093" s="155"/>
      <c r="II1093" s="155"/>
      <c r="IJ1093" s="155"/>
      <c r="IK1093" s="155"/>
      <c r="IL1093" s="155"/>
      <c r="IM1093" s="155"/>
      <c r="IN1093" s="155"/>
      <c r="IO1093" s="155"/>
      <c r="IP1093" s="155"/>
      <c r="IQ1093" s="155"/>
      <c r="IR1093" s="155"/>
      <c r="IS1093" s="155"/>
      <c r="IT1093" s="155"/>
      <c r="IU1093" s="155"/>
      <c r="IV1093" s="155"/>
    </row>
    <row r="1094" spans="1:256" s="82" customFormat="1" ht="14.1" customHeight="1" x14ac:dyDescent="0.25">
      <c r="A1094" s="132"/>
      <c r="B1094" s="138"/>
      <c r="C1094" s="174"/>
      <c r="D1094" s="175"/>
      <c r="E1094" s="175"/>
      <c r="F1094" s="174"/>
      <c r="G1094" s="174"/>
      <c r="H1094" s="44"/>
      <c r="I1094" s="45"/>
      <c r="J1094" s="45"/>
      <c r="K1094" s="45"/>
      <c r="L1094" s="155"/>
      <c r="M1094" s="155"/>
      <c r="N1094" s="155"/>
      <c r="O1094" s="155"/>
      <c r="P1094" s="155"/>
      <c r="Q1094" s="155"/>
      <c r="R1094" s="155"/>
      <c r="S1094" s="155"/>
      <c r="T1094" s="155"/>
      <c r="U1094" s="155"/>
      <c r="V1094" s="155"/>
      <c r="W1094" s="155"/>
      <c r="X1094" s="155"/>
      <c r="Y1094" s="155"/>
      <c r="Z1094" s="155"/>
      <c r="AA1094" s="155"/>
      <c r="AB1094" s="155"/>
      <c r="AC1094" s="155"/>
      <c r="AD1094" s="155"/>
      <c r="AE1094" s="155"/>
      <c r="AF1094" s="155"/>
      <c r="AG1094" s="155"/>
      <c r="AH1094" s="155"/>
      <c r="AI1094" s="155"/>
      <c r="AJ1094" s="155"/>
      <c r="AK1094" s="155"/>
      <c r="AL1094" s="155"/>
      <c r="AM1094" s="155"/>
      <c r="AN1094" s="155"/>
      <c r="AO1094" s="155"/>
      <c r="AP1094" s="155"/>
      <c r="AQ1094" s="155"/>
      <c r="AR1094" s="155"/>
      <c r="AS1094" s="155"/>
      <c r="AT1094" s="155"/>
      <c r="AU1094" s="155"/>
      <c r="AV1094" s="155"/>
      <c r="AW1094" s="155"/>
      <c r="AX1094" s="155"/>
      <c r="AY1094" s="155"/>
      <c r="AZ1094" s="155"/>
      <c r="BA1094" s="155"/>
      <c r="BB1094" s="155"/>
      <c r="BC1094" s="155"/>
      <c r="BD1094" s="155"/>
      <c r="BE1094" s="155"/>
      <c r="BF1094" s="155"/>
      <c r="BG1094" s="155"/>
      <c r="BH1094" s="155"/>
      <c r="BI1094" s="155"/>
      <c r="BJ1094" s="155"/>
      <c r="BK1094" s="155"/>
      <c r="BL1094" s="155"/>
      <c r="BM1094" s="155"/>
      <c r="BN1094" s="155"/>
      <c r="BO1094" s="155"/>
      <c r="BP1094" s="155"/>
      <c r="BQ1094" s="155"/>
      <c r="BR1094" s="155"/>
      <c r="BS1094" s="155"/>
      <c r="BT1094" s="155"/>
      <c r="BU1094" s="155"/>
      <c r="BV1094" s="155"/>
      <c r="BW1094" s="155"/>
      <c r="BX1094" s="155"/>
      <c r="BY1094" s="155"/>
      <c r="BZ1094" s="155"/>
      <c r="CA1094" s="155"/>
      <c r="CB1094" s="155"/>
      <c r="CC1094" s="155"/>
      <c r="CD1094" s="155"/>
      <c r="CE1094" s="155"/>
      <c r="CF1094" s="155"/>
      <c r="CG1094" s="155"/>
      <c r="CH1094" s="155"/>
      <c r="CI1094" s="155"/>
      <c r="CJ1094" s="155"/>
      <c r="CK1094" s="155"/>
      <c r="CL1094" s="155"/>
      <c r="CM1094" s="155"/>
      <c r="CN1094" s="155"/>
      <c r="CO1094" s="155"/>
      <c r="CP1094" s="155"/>
      <c r="CQ1094" s="155"/>
      <c r="CR1094" s="155"/>
      <c r="CS1094" s="155"/>
      <c r="CT1094" s="155"/>
      <c r="CU1094" s="155"/>
      <c r="CV1094" s="155"/>
      <c r="CW1094" s="155"/>
      <c r="CX1094" s="155"/>
      <c r="CY1094" s="155"/>
      <c r="CZ1094" s="155"/>
      <c r="DA1094" s="155"/>
      <c r="DB1094" s="155"/>
      <c r="DC1094" s="155"/>
      <c r="DD1094" s="155"/>
      <c r="DE1094" s="155"/>
      <c r="DF1094" s="155"/>
      <c r="DG1094" s="155"/>
      <c r="DH1094" s="155"/>
      <c r="DI1094" s="155"/>
      <c r="DJ1094" s="155"/>
      <c r="DK1094" s="155"/>
      <c r="DL1094" s="155"/>
      <c r="DM1094" s="155"/>
      <c r="DN1094" s="155"/>
      <c r="DO1094" s="155"/>
      <c r="DP1094" s="155"/>
      <c r="DQ1094" s="155"/>
      <c r="DR1094" s="155"/>
      <c r="DS1094" s="155"/>
      <c r="DT1094" s="155"/>
      <c r="DU1094" s="155"/>
      <c r="DV1094" s="155"/>
      <c r="DW1094" s="155"/>
      <c r="DX1094" s="155"/>
      <c r="DY1094" s="155"/>
      <c r="DZ1094" s="155"/>
      <c r="EA1094" s="155"/>
      <c r="EB1094" s="155"/>
      <c r="EC1094" s="155"/>
      <c r="ED1094" s="155"/>
      <c r="EE1094" s="155"/>
      <c r="EF1094" s="155"/>
      <c r="EG1094" s="155"/>
      <c r="EH1094" s="155"/>
      <c r="EI1094" s="155"/>
      <c r="EJ1094" s="155"/>
      <c r="EK1094" s="155"/>
      <c r="EL1094" s="155"/>
      <c r="EM1094" s="155"/>
      <c r="EN1094" s="155"/>
      <c r="EO1094" s="155"/>
      <c r="EP1094" s="155"/>
      <c r="EQ1094" s="155"/>
      <c r="ER1094" s="155"/>
      <c r="ES1094" s="155"/>
      <c r="ET1094" s="155"/>
      <c r="EU1094" s="155"/>
      <c r="EV1094" s="155"/>
      <c r="EW1094" s="155"/>
      <c r="EX1094" s="155"/>
      <c r="EY1094" s="155"/>
      <c r="EZ1094" s="155"/>
      <c r="FA1094" s="155"/>
      <c r="FB1094" s="155"/>
      <c r="FC1094" s="155"/>
      <c r="FD1094" s="155"/>
      <c r="FE1094" s="155"/>
      <c r="FF1094" s="155"/>
      <c r="FG1094" s="155"/>
      <c r="FH1094" s="155"/>
      <c r="FI1094" s="155"/>
      <c r="FJ1094" s="155"/>
      <c r="FK1094" s="155"/>
      <c r="FL1094" s="155"/>
      <c r="FM1094" s="155"/>
      <c r="FN1094" s="155"/>
      <c r="FO1094" s="155"/>
      <c r="FP1094" s="155"/>
      <c r="FQ1094" s="155"/>
      <c r="FR1094" s="155"/>
      <c r="FS1094" s="155"/>
      <c r="FT1094" s="155"/>
      <c r="FU1094" s="155"/>
      <c r="FV1094" s="155"/>
      <c r="FW1094" s="155"/>
      <c r="FX1094" s="155"/>
      <c r="FY1094" s="155"/>
      <c r="FZ1094" s="155"/>
      <c r="GA1094" s="155"/>
      <c r="GB1094" s="155"/>
      <c r="GC1094" s="155"/>
      <c r="GD1094" s="155"/>
      <c r="GE1094" s="155"/>
      <c r="GF1094" s="155"/>
      <c r="GG1094" s="155"/>
      <c r="GH1094" s="155"/>
      <c r="GI1094" s="155"/>
      <c r="GJ1094" s="155"/>
      <c r="GK1094" s="155"/>
      <c r="GL1094" s="155"/>
      <c r="GM1094" s="155"/>
      <c r="GN1094" s="155"/>
      <c r="GO1094" s="155"/>
      <c r="GP1094" s="155"/>
      <c r="GQ1094" s="155"/>
      <c r="GR1094" s="155"/>
      <c r="GS1094" s="155"/>
      <c r="GT1094" s="155"/>
      <c r="GU1094" s="155"/>
      <c r="GV1094" s="155"/>
      <c r="GW1094" s="155"/>
      <c r="GX1094" s="155"/>
      <c r="GY1094" s="155"/>
      <c r="GZ1094" s="155"/>
      <c r="HA1094" s="155"/>
      <c r="HB1094" s="155"/>
      <c r="HC1094" s="155"/>
      <c r="HD1094" s="155"/>
      <c r="HE1094" s="155"/>
      <c r="HF1094" s="155"/>
      <c r="HG1094" s="155"/>
      <c r="HH1094" s="155"/>
      <c r="HI1094" s="155"/>
      <c r="HJ1094" s="155"/>
      <c r="HK1094" s="155"/>
      <c r="HL1094" s="155"/>
      <c r="HM1094" s="155"/>
      <c r="HN1094" s="155"/>
      <c r="HO1094" s="155"/>
      <c r="HP1094" s="155"/>
      <c r="HQ1094" s="155"/>
      <c r="HR1094" s="155"/>
      <c r="HS1094" s="155"/>
      <c r="HT1094" s="155"/>
      <c r="HU1094" s="155"/>
      <c r="HV1094" s="155"/>
      <c r="HW1094" s="155"/>
      <c r="HX1094" s="155"/>
      <c r="HY1094" s="155"/>
      <c r="HZ1094" s="155"/>
      <c r="IA1094" s="155"/>
      <c r="IB1094" s="155"/>
      <c r="IC1094" s="155"/>
      <c r="ID1094" s="155"/>
      <c r="IE1094" s="155"/>
      <c r="IF1094" s="155"/>
      <c r="IG1094" s="155"/>
      <c r="IH1094" s="155"/>
      <c r="II1094" s="155"/>
      <c r="IJ1094" s="155"/>
      <c r="IK1094" s="155"/>
      <c r="IL1094" s="155"/>
      <c r="IM1094" s="155"/>
      <c r="IN1094" s="155"/>
      <c r="IO1094" s="155"/>
      <c r="IP1094" s="155"/>
      <c r="IQ1094" s="155"/>
      <c r="IR1094" s="155"/>
      <c r="IS1094" s="155"/>
      <c r="IT1094" s="155"/>
      <c r="IU1094" s="155"/>
      <c r="IV1094" s="155"/>
    </row>
    <row r="1095" spans="1:256" s="82" customFormat="1" ht="14.1" customHeight="1" x14ac:dyDescent="0.25">
      <c r="A1095" s="138"/>
      <c r="B1095" s="138"/>
      <c r="C1095" s="138"/>
      <c r="D1095" s="175"/>
      <c r="E1095" s="148"/>
      <c r="F1095" s="148"/>
      <c r="G1095" s="148"/>
      <c r="H1095" s="44"/>
      <c r="I1095" s="45"/>
      <c r="J1095" s="45"/>
      <c r="K1095" s="45"/>
      <c r="L1095" s="155"/>
      <c r="M1095" s="155"/>
      <c r="N1095" s="155"/>
      <c r="O1095" s="155"/>
      <c r="P1095" s="155"/>
      <c r="Q1095" s="155"/>
      <c r="R1095" s="155"/>
      <c r="S1095" s="155"/>
      <c r="T1095" s="155"/>
      <c r="U1095" s="155"/>
      <c r="V1095" s="155"/>
      <c r="W1095" s="155"/>
      <c r="X1095" s="155"/>
      <c r="Y1095" s="155"/>
      <c r="Z1095" s="155"/>
      <c r="AA1095" s="155"/>
      <c r="AB1095" s="155"/>
      <c r="AC1095" s="155"/>
      <c r="AD1095" s="155"/>
      <c r="AE1095" s="155"/>
      <c r="AF1095" s="155"/>
      <c r="AG1095" s="155"/>
      <c r="AH1095" s="155"/>
      <c r="AI1095" s="155"/>
      <c r="AJ1095" s="155"/>
      <c r="AK1095" s="155"/>
      <c r="AL1095" s="155"/>
      <c r="AM1095" s="155"/>
      <c r="AN1095" s="155"/>
      <c r="AO1095" s="155"/>
      <c r="AP1095" s="155"/>
      <c r="AQ1095" s="155"/>
      <c r="AR1095" s="155"/>
      <c r="AS1095" s="155"/>
      <c r="AT1095" s="155"/>
      <c r="AU1095" s="155"/>
      <c r="AV1095" s="155"/>
      <c r="AW1095" s="155"/>
      <c r="AX1095" s="155"/>
      <c r="AY1095" s="155"/>
      <c r="AZ1095" s="155"/>
      <c r="BA1095" s="155"/>
      <c r="BB1095" s="155"/>
      <c r="BC1095" s="155"/>
      <c r="BD1095" s="155"/>
      <c r="BE1095" s="155"/>
      <c r="BF1095" s="155"/>
      <c r="BG1095" s="155"/>
      <c r="BH1095" s="155"/>
      <c r="BI1095" s="155"/>
      <c r="BJ1095" s="155"/>
      <c r="BK1095" s="155"/>
      <c r="BL1095" s="155"/>
      <c r="BM1095" s="155"/>
      <c r="BN1095" s="155"/>
      <c r="BO1095" s="155"/>
      <c r="BP1095" s="155"/>
      <c r="BQ1095" s="155"/>
      <c r="BR1095" s="155"/>
      <c r="BS1095" s="155"/>
      <c r="BT1095" s="155"/>
      <c r="BU1095" s="155"/>
      <c r="BV1095" s="155"/>
      <c r="BW1095" s="155"/>
      <c r="BX1095" s="155"/>
      <c r="BY1095" s="155"/>
      <c r="BZ1095" s="155"/>
      <c r="CA1095" s="155"/>
      <c r="CB1095" s="155"/>
      <c r="CC1095" s="155"/>
      <c r="CD1095" s="155"/>
      <c r="CE1095" s="155"/>
      <c r="CF1095" s="155"/>
      <c r="CG1095" s="155"/>
      <c r="CH1095" s="155"/>
      <c r="CI1095" s="155"/>
      <c r="CJ1095" s="155"/>
      <c r="CK1095" s="155"/>
      <c r="CL1095" s="155"/>
      <c r="CM1095" s="155"/>
      <c r="CN1095" s="155"/>
      <c r="CO1095" s="155"/>
      <c r="CP1095" s="155"/>
      <c r="CQ1095" s="155"/>
      <c r="CR1095" s="155"/>
      <c r="CS1095" s="155"/>
      <c r="CT1095" s="155"/>
      <c r="CU1095" s="155"/>
      <c r="CV1095" s="155"/>
      <c r="CW1095" s="155"/>
      <c r="CX1095" s="155"/>
      <c r="CY1095" s="155"/>
      <c r="CZ1095" s="155"/>
      <c r="DA1095" s="155"/>
      <c r="DB1095" s="155"/>
      <c r="DC1095" s="155"/>
      <c r="DD1095" s="155"/>
      <c r="DE1095" s="155"/>
      <c r="DF1095" s="155"/>
      <c r="DG1095" s="155"/>
      <c r="DH1095" s="155"/>
      <c r="DI1095" s="155"/>
      <c r="DJ1095" s="155"/>
      <c r="DK1095" s="155"/>
      <c r="DL1095" s="155"/>
      <c r="DM1095" s="155"/>
      <c r="DN1095" s="155"/>
      <c r="DO1095" s="155"/>
      <c r="DP1095" s="155"/>
      <c r="DQ1095" s="155"/>
      <c r="DR1095" s="155"/>
      <c r="DS1095" s="155"/>
      <c r="DT1095" s="155"/>
      <c r="DU1095" s="155"/>
      <c r="DV1095" s="155"/>
      <c r="DW1095" s="155"/>
      <c r="DX1095" s="155"/>
      <c r="DY1095" s="155"/>
      <c r="DZ1095" s="155"/>
      <c r="EA1095" s="155"/>
      <c r="EB1095" s="155"/>
      <c r="EC1095" s="155"/>
      <c r="ED1095" s="155"/>
      <c r="EE1095" s="155"/>
      <c r="EF1095" s="155"/>
      <c r="EG1095" s="155"/>
      <c r="EH1095" s="155"/>
      <c r="EI1095" s="155"/>
      <c r="EJ1095" s="155"/>
      <c r="EK1095" s="155"/>
      <c r="EL1095" s="155"/>
      <c r="EM1095" s="155"/>
      <c r="EN1095" s="155"/>
      <c r="EO1095" s="155"/>
      <c r="EP1095" s="155"/>
      <c r="EQ1095" s="155"/>
      <c r="ER1095" s="155"/>
      <c r="ES1095" s="155"/>
      <c r="ET1095" s="155"/>
      <c r="EU1095" s="155"/>
      <c r="EV1095" s="155"/>
      <c r="EW1095" s="155"/>
      <c r="EX1095" s="155"/>
      <c r="EY1095" s="155"/>
      <c r="EZ1095" s="155"/>
      <c r="FA1095" s="155"/>
      <c r="FB1095" s="155"/>
      <c r="FC1095" s="155"/>
      <c r="FD1095" s="155"/>
      <c r="FE1095" s="155"/>
      <c r="FF1095" s="155"/>
      <c r="FG1095" s="155"/>
      <c r="FH1095" s="155"/>
      <c r="FI1095" s="155"/>
      <c r="FJ1095" s="155"/>
      <c r="FK1095" s="155"/>
      <c r="FL1095" s="155"/>
      <c r="FM1095" s="155"/>
      <c r="FN1095" s="155"/>
      <c r="FO1095" s="155"/>
      <c r="FP1095" s="155"/>
      <c r="FQ1095" s="155"/>
      <c r="FR1095" s="155"/>
      <c r="FS1095" s="155"/>
      <c r="FT1095" s="155"/>
      <c r="FU1095" s="155"/>
      <c r="FV1095" s="155"/>
      <c r="FW1095" s="155"/>
      <c r="FX1095" s="155"/>
      <c r="FY1095" s="155"/>
      <c r="FZ1095" s="155"/>
      <c r="GA1095" s="155"/>
      <c r="GB1095" s="155"/>
      <c r="GC1095" s="155"/>
      <c r="GD1095" s="155"/>
      <c r="GE1095" s="155"/>
      <c r="GF1095" s="155"/>
      <c r="GG1095" s="155"/>
      <c r="GH1095" s="155"/>
      <c r="GI1095" s="155"/>
      <c r="GJ1095" s="155"/>
      <c r="GK1095" s="155"/>
      <c r="GL1095" s="155"/>
      <c r="GM1095" s="155"/>
      <c r="GN1095" s="155"/>
      <c r="GO1095" s="155"/>
      <c r="GP1095" s="155"/>
      <c r="GQ1095" s="155"/>
      <c r="GR1095" s="155"/>
      <c r="GS1095" s="155"/>
      <c r="GT1095" s="155"/>
      <c r="GU1095" s="155"/>
      <c r="GV1095" s="155"/>
      <c r="GW1095" s="155"/>
      <c r="GX1095" s="155"/>
      <c r="GY1095" s="155"/>
      <c r="GZ1095" s="155"/>
      <c r="HA1095" s="155"/>
      <c r="HB1095" s="155"/>
      <c r="HC1095" s="155"/>
      <c r="HD1095" s="155"/>
      <c r="HE1095" s="155"/>
      <c r="HF1095" s="155"/>
      <c r="HG1095" s="155"/>
      <c r="HH1095" s="155"/>
      <c r="HI1095" s="155"/>
      <c r="HJ1095" s="155"/>
      <c r="HK1095" s="155"/>
      <c r="HL1095" s="155"/>
      <c r="HM1095" s="155"/>
      <c r="HN1095" s="155"/>
      <c r="HO1095" s="155"/>
      <c r="HP1095" s="155"/>
      <c r="HQ1095" s="155"/>
      <c r="HR1095" s="155"/>
      <c r="HS1095" s="155"/>
      <c r="HT1095" s="155"/>
      <c r="HU1095" s="155"/>
      <c r="HV1095" s="155"/>
      <c r="HW1095" s="155"/>
      <c r="HX1095" s="155"/>
      <c r="HY1095" s="155"/>
      <c r="HZ1095" s="155"/>
      <c r="IA1095" s="155"/>
      <c r="IB1095" s="155"/>
      <c r="IC1095" s="155"/>
      <c r="ID1095" s="155"/>
      <c r="IE1095" s="155"/>
      <c r="IF1095" s="155"/>
      <c r="IG1095" s="155"/>
      <c r="IH1095" s="155"/>
      <c r="II1095" s="155"/>
      <c r="IJ1095" s="155"/>
      <c r="IK1095" s="155"/>
      <c r="IL1095" s="155"/>
      <c r="IM1095" s="155"/>
      <c r="IN1095" s="155"/>
      <c r="IO1095" s="155"/>
      <c r="IP1095" s="155"/>
      <c r="IQ1095" s="155"/>
      <c r="IR1095" s="155"/>
      <c r="IS1095" s="155"/>
      <c r="IT1095" s="155"/>
      <c r="IU1095" s="155"/>
      <c r="IV1095" s="155"/>
    </row>
    <row r="1096" spans="1:256" s="46" customFormat="1" ht="12.75" customHeight="1" x14ac:dyDescent="0.25">
      <c r="A1096" s="138"/>
      <c r="B1096" s="138"/>
      <c r="C1096" s="138"/>
      <c r="D1096" s="175"/>
      <c r="E1096" s="177"/>
      <c r="F1096" s="177"/>
      <c r="G1096" s="177"/>
      <c r="H1096" s="44"/>
      <c r="I1096" s="45"/>
      <c r="J1096" s="45"/>
      <c r="K1096" s="45"/>
    </row>
    <row r="1097" spans="1:256" s="46" customFormat="1" ht="12.75" customHeight="1" x14ac:dyDescent="0.25">
      <c r="A1097" s="132"/>
      <c r="B1097" s="138"/>
      <c r="C1097" s="147"/>
      <c r="D1097" s="175"/>
      <c r="E1097" s="178"/>
      <c r="F1097" s="178"/>
      <c r="G1097" s="179"/>
      <c r="H1097" s="44"/>
      <c r="I1097" s="45"/>
      <c r="J1097" s="45"/>
      <c r="K1097" s="45"/>
    </row>
    <row r="1098" spans="1:256" s="50" customFormat="1" ht="12.75" customHeight="1" x14ac:dyDescent="0.25">
      <c r="A1098" s="132"/>
      <c r="B1098" s="138"/>
      <c r="C1098" s="174"/>
      <c r="D1098" s="175"/>
      <c r="E1098" s="175"/>
      <c r="F1098" s="174"/>
      <c r="G1098" s="180"/>
      <c r="H1098" s="44"/>
      <c r="I1098" s="45"/>
      <c r="J1098" s="45"/>
      <c r="K1098" s="45"/>
    </row>
    <row r="1099" spans="1:256" s="50" customFormat="1" ht="12.75" customHeight="1" x14ac:dyDescent="0.25">
      <c r="A1099" s="151"/>
      <c r="B1099" s="151"/>
      <c r="C1099" s="151"/>
      <c r="D1099" s="151"/>
      <c r="E1099" s="151"/>
      <c r="F1099" s="151"/>
      <c r="G1099" s="151"/>
      <c r="H1099" s="44"/>
      <c r="I1099" s="45"/>
      <c r="J1099" s="45"/>
      <c r="K1099" s="45"/>
    </row>
    <row r="1100" spans="1:256" s="50" customFormat="1" ht="12.75" customHeight="1" x14ac:dyDescent="0.25">
      <c r="A1100" s="132"/>
      <c r="B1100" s="145"/>
      <c r="C1100" s="176"/>
      <c r="D1100" s="175"/>
      <c r="E1100" s="147"/>
      <c r="F1100" s="174"/>
      <c r="G1100" s="181"/>
      <c r="H1100" s="44"/>
      <c r="I1100" s="45"/>
      <c r="J1100" s="45"/>
      <c r="K1100" s="45"/>
    </row>
    <row r="1101" spans="1:256" s="50" customFormat="1" ht="12.75" customHeight="1" x14ac:dyDescent="0.25">
      <c r="A1101" s="132"/>
      <c r="B1101" s="145"/>
      <c r="C1101" s="174"/>
      <c r="D1101" s="175"/>
      <c r="E1101" s="147"/>
      <c r="F1101" s="174"/>
      <c r="G1101" s="181"/>
      <c r="H1101" s="44"/>
      <c r="I1101" s="45"/>
      <c r="J1101" s="45"/>
      <c r="K1101" s="45"/>
    </row>
    <row r="1102" spans="1:256" s="50" customFormat="1" ht="12.75" customHeight="1" x14ac:dyDescent="0.25">
      <c r="A1102" s="148"/>
      <c r="B1102" s="148"/>
      <c r="C1102" s="148"/>
      <c r="D1102" s="148"/>
      <c r="E1102" s="148"/>
      <c r="F1102" s="148"/>
      <c r="G1102" s="148"/>
      <c r="H1102" s="44"/>
      <c r="I1102" s="45"/>
      <c r="J1102" s="45"/>
      <c r="K1102" s="45"/>
    </row>
    <row r="1103" spans="1:256" s="50" customFormat="1" ht="12.75" customHeight="1" x14ac:dyDescent="0.25">
      <c r="A1103" s="148"/>
      <c r="B1103" s="148"/>
      <c r="C1103" s="148"/>
      <c r="D1103" s="148"/>
      <c r="E1103" s="148"/>
      <c r="F1103" s="148"/>
      <c r="G1103" s="148"/>
      <c r="H1103" s="44"/>
      <c r="I1103" s="45"/>
      <c r="J1103" s="45"/>
      <c r="K1103" s="45"/>
    </row>
    <row r="1104" spans="1:256" s="50" customFormat="1" ht="12.75" customHeight="1" x14ac:dyDescent="0.25">
      <c r="A1104" s="147"/>
      <c r="B1104" s="148"/>
      <c r="C1104" s="182"/>
      <c r="D1104" s="182"/>
      <c r="E1104" s="182"/>
      <c r="F1104" s="182"/>
      <c r="G1104" s="174"/>
      <c r="H1104" s="44"/>
      <c r="I1104" s="45"/>
      <c r="J1104" s="45"/>
      <c r="K1104" s="45"/>
    </row>
    <row r="1105" spans="1:7" x14ac:dyDescent="0.25">
      <c r="A1105" s="147"/>
      <c r="B1105" s="148"/>
      <c r="C1105" s="182"/>
      <c r="D1105" s="182"/>
      <c r="E1105" s="182"/>
      <c r="F1105" s="182"/>
      <c r="G1105" s="174"/>
    </row>
    <row r="1106" spans="1:7" x14ac:dyDescent="0.25">
      <c r="A1106" s="151"/>
      <c r="B1106" s="151"/>
      <c r="C1106" s="151"/>
      <c r="D1106" s="151"/>
      <c r="E1106" s="151"/>
      <c r="F1106" s="151"/>
      <c r="G1106" s="151"/>
    </row>
    <row r="1107" spans="1:7" x14ac:dyDescent="0.25">
      <c r="A1107" s="150"/>
      <c r="B1107" s="151"/>
      <c r="C1107" s="183"/>
      <c r="D1107" s="183"/>
      <c r="E1107" s="150"/>
      <c r="F1107" s="183"/>
      <c r="G1107" s="176"/>
    </row>
    <row r="1108" spans="1:7" x14ac:dyDescent="0.25">
      <c r="A1108" s="132"/>
      <c r="B1108" s="145"/>
      <c r="C1108" s="174"/>
      <c r="D1108" s="175"/>
      <c r="E1108" s="147"/>
      <c r="F1108" s="174"/>
      <c r="G1108" s="181"/>
    </row>
    <row r="1109" spans="1:7" x14ac:dyDescent="0.25">
      <c r="A1109" s="184"/>
      <c r="B1109" s="184"/>
      <c r="C1109" s="184"/>
      <c r="D1109" s="184"/>
      <c r="E1109" s="184"/>
      <c r="F1109" s="184"/>
      <c r="G1109" s="184"/>
    </row>
    <row r="1110" spans="1:7" x14ac:dyDescent="0.25">
      <c r="A1110" s="184"/>
      <c r="B1110" s="157"/>
      <c r="C1110" s="157"/>
      <c r="D1110" s="157"/>
      <c r="E1110" s="157"/>
      <c r="F1110" s="157"/>
      <c r="G1110" s="157"/>
    </row>
    <row r="1111" spans="1:7" x14ac:dyDescent="0.25">
      <c r="A1111" s="156"/>
      <c r="B1111" s="157"/>
      <c r="C1111" s="185"/>
      <c r="D1111" s="185"/>
      <c r="E1111" s="185"/>
      <c r="F1111" s="185"/>
      <c r="G1111" s="186"/>
    </row>
    <row r="1112" spans="1:7" x14ac:dyDescent="0.25">
      <c r="A1112" s="156"/>
      <c r="B1112" s="157"/>
      <c r="C1112" s="185"/>
      <c r="D1112" s="185"/>
      <c r="E1112" s="185"/>
      <c r="F1112" s="185"/>
      <c r="G1112" s="186"/>
    </row>
    <row r="1113" spans="1:7" x14ac:dyDescent="0.25">
      <c r="A1113" s="156"/>
      <c r="B1113" s="157"/>
      <c r="C1113" s="185"/>
      <c r="D1113" s="185"/>
      <c r="E1113" s="185"/>
      <c r="F1113" s="185"/>
      <c r="G1113" s="186"/>
    </row>
    <row r="1114" spans="1:7" x14ac:dyDescent="0.25">
      <c r="A1114" s="187"/>
      <c r="B1114" s="187"/>
      <c r="C1114" s="188"/>
      <c r="D1114" s="188"/>
      <c r="E1114" s="188"/>
      <c r="F1114" s="188"/>
      <c r="G1114" s="189"/>
    </row>
    <row r="1115" spans="1:7" x14ac:dyDescent="0.25">
      <c r="A1115" s="190"/>
      <c r="B1115" s="190"/>
      <c r="C1115" s="188"/>
      <c r="D1115" s="191"/>
      <c r="E1115" s="192"/>
      <c r="F1115" s="192"/>
      <c r="G1115" s="193"/>
    </row>
    <row r="1116" spans="1:7" x14ac:dyDescent="0.25">
      <c r="A1116" s="194"/>
      <c r="B1116" s="194"/>
      <c r="C1116" s="195"/>
      <c r="D1116" s="196"/>
      <c r="E1116" s="195"/>
      <c r="F1116" s="195"/>
      <c r="G1116" s="85"/>
    </row>
    <row r="1117" spans="1:7" x14ac:dyDescent="0.25">
      <c r="A1117" s="67"/>
      <c r="B1117" s="194"/>
      <c r="C1117" s="195"/>
      <c r="D1117" s="196"/>
      <c r="E1117" s="195"/>
      <c r="F1117" s="195"/>
      <c r="G1117" s="85"/>
    </row>
    <row r="1118" spans="1:7" x14ac:dyDescent="0.25">
      <c r="A1118" s="67"/>
      <c r="B1118" s="194"/>
      <c r="C1118" s="195"/>
      <c r="D1118" s="196"/>
      <c r="E1118" s="195"/>
      <c r="F1118" s="195"/>
      <c r="G1118" s="85"/>
    </row>
    <row r="1119" spans="1:7" x14ac:dyDescent="0.25">
      <c r="A1119" s="67"/>
      <c r="B1119" s="194"/>
      <c r="C1119" s="195"/>
      <c r="D1119" s="196"/>
      <c r="E1119" s="195"/>
      <c r="F1119" s="195"/>
      <c r="G1119" s="85"/>
    </row>
    <row r="1120" spans="1:7" x14ac:dyDescent="0.25">
      <c r="A1120" s="67"/>
      <c r="B1120" s="194"/>
      <c r="C1120" s="195"/>
      <c r="D1120" s="196"/>
      <c r="E1120" s="195"/>
      <c r="F1120" s="195"/>
      <c r="G1120" s="85"/>
    </row>
    <row r="1121" spans="1:7" x14ac:dyDescent="0.25">
      <c r="A1121" s="67"/>
      <c r="B1121" s="194"/>
      <c r="C1121" s="195"/>
      <c r="D1121" s="196"/>
      <c r="E1121" s="195"/>
      <c r="F1121" s="195"/>
      <c r="G1121" s="85"/>
    </row>
    <row r="1122" spans="1:7" x14ac:dyDescent="0.25">
      <c r="A1122" s="67"/>
      <c r="B1122" s="194"/>
      <c r="C1122" s="195"/>
      <c r="D1122" s="196"/>
      <c r="E1122" s="195"/>
      <c r="F1122" s="195"/>
      <c r="G1122" s="85"/>
    </row>
  </sheetData>
  <protectedRanges>
    <protectedRange sqref="G1023:G1025" name="Rango22"/>
    <protectedRange sqref="E990:E994" name="Rango20"/>
    <protectedRange sqref="E966:E970" name="Rango18"/>
    <protectedRange sqref="E942:E949" name="Rango16"/>
    <protectedRange sqref="E826:E836" name="Rango14"/>
    <protectedRange sqref="E695:E810" name="Rango12"/>
    <protectedRange sqref="E631:E638" name="Rango10"/>
    <protectedRange sqref="E469:E570" name="Rango8"/>
    <protectedRange sqref="E333:E402" name="Rango6"/>
    <protectedRange sqref="E281:E302" name="Rango4"/>
    <protectedRange sqref="E24:E147" name="Rango2"/>
    <protectedRange sqref="E12:E18" name="Rango1"/>
    <protectedRange sqref="E152:E275" name="Rango3"/>
    <protectedRange sqref="E308:E324" name="Rango5"/>
    <protectedRange sqref="E410:E464" name="Rango7"/>
    <protectedRange sqref="E577:E622" name="Rango9"/>
    <protectedRange sqref="E644:E690" name="Rango11"/>
    <protectedRange sqref="E815:E817" name="Rango13"/>
    <protectedRange sqref="E840:E937" name="Rango15"/>
    <protectedRange sqref="E952:E961" name="Rango17"/>
    <protectedRange sqref="E973:E984" name="Rango19"/>
    <protectedRange sqref="E1008" name="Rango21"/>
  </protectedRanges>
  <mergeCells count="54">
    <mergeCell ref="A1081:B1081"/>
    <mergeCell ref="A1082:B1082"/>
    <mergeCell ref="A1083:B1083"/>
    <mergeCell ref="B1027:E1027"/>
    <mergeCell ref="B1029:E1029"/>
    <mergeCell ref="B1046:E1046"/>
    <mergeCell ref="B1032:G1032"/>
    <mergeCell ref="B1037:G1037"/>
    <mergeCell ref="B812:E812"/>
    <mergeCell ref="B624:E624"/>
    <mergeCell ref="B327:E327"/>
    <mergeCell ref="B572:E572"/>
    <mergeCell ref="B465:E465"/>
    <mergeCell ref="B626:E626"/>
    <mergeCell ref="B628:E628"/>
    <mergeCell ref="B640:E640"/>
    <mergeCell ref="B688:C688"/>
    <mergeCell ref="B692:E692"/>
    <mergeCell ref="B941:C941"/>
    <mergeCell ref="B950:E950"/>
    <mergeCell ref="B963:E963"/>
    <mergeCell ref="B971:E971"/>
    <mergeCell ref="B820:E821"/>
    <mergeCell ref="B1014:C1014"/>
    <mergeCell ref="B972:C972"/>
    <mergeCell ref="B986:E986"/>
    <mergeCell ref="B996:E996"/>
    <mergeCell ref="B998:E998"/>
    <mergeCell ref="B1003:D1003"/>
    <mergeCell ref="B1004:C1004"/>
    <mergeCell ref="B1006:E1006"/>
    <mergeCell ref="B1010:E1010"/>
    <mergeCell ref="B1012:E1012"/>
    <mergeCell ref="B1015:C1015"/>
    <mergeCell ref="B1018:C1018"/>
    <mergeCell ref="B1020:D1020"/>
    <mergeCell ref="B1024:C1024"/>
    <mergeCell ref="B1025:C1025"/>
    <mergeCell ref="F820:F821"/>
    <mergeCell ref="G820:G821"/>
    <mergeCell ref="B838:E838"/>
    <mergeCell ref="B939:E939"/>
    <mergeCell ref="B818:E818"/>
    <mergeCell ref="B404:E404"/>
    <mergeCell ref="A6:G6"/>
    <mergeCell ref="B20:E20"/>
    <mergeCell ref="B149:E149"/>
    <mergeCell ref="B277:E277"/>
    <mergeCell ref="B304:E304"/>
    <mergeCell ref="A1:E1"/>
    <mergeCell ref="A2:C2"/>
    <mergeCell ref="A3:C3"/>
    <mergeCell ref="B4:E4"/>
    <mergeCell ref="A5:G5"/>
  </mergeCells>
  <pageMargins left="0.23622047244094491" right="0.23622047244094491" top="0.43307086614173229" bottom="0.62992125984251968" header="0.31496062992125984" footer="0.31496062992125984"/>
  <pageSetup scale="90" orientation="portrait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PRESUP. INTEC AGOSTO 2015</vt:lpstr>
      <vt:lpstr>'PRESUP. INTEC AGOSTO 2015'!Área_de_impresión</vt:lpstr>
      <vt:lpstr>'PRESUP. INTEC AGOSTO 2015'!Títulos_a_imprimir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Lopez</dc:creator>
  <cp:lastModifiedBy>Marina Urraca</cp:lastModifiedBy>
  <cp:lastPrinted>2016-07-22T20:40:59Z</cp:lastPrinted>
  <dcterms:created xsi:type="dcterms:W3CDTF">2015-08-20T21:37:20Z</dcterms:created>
  <dcterms:modified xsi:type="dcterms:W3CDTF">2016-07-25T14:47:04Z</dcterms:modified>
</cp:coreProperties>
</file>