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ndujar\Documents\"/>
    </mc:Choice>
  </mc:AlternateContent>
  <bookViews>
    <workbookView xWindow="0" yWindow="0" windowWidth="20490" windowHeight="6765"/>
  </bookViews>
  <sheets>
    <sheet name="REPORTE DE ING. Y GASTOS 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4" i="1" s="1"/>
  <c r="B17" i="1"/>
  <c r="B13" i="1"/>
  <c r="B12" i="1"/>
  <c r="B11" i="1"/>
  <c r="B8" i="1"/>
  <c r="B14" i="1" s="1"/>
</calcChain>
</file>

<file path=xl/sharedStrings.xml><?xml version="1.0" encoding="utf-8"?>
<sst xmlns="http://schemas.openxmlformats.org/spreadsheetml/2006/main" count="24" uniqueCount="23">
  <si>
    <t xml:space="preserve">MINISTERIO DE OBRAS PUBLICAS Y COMUNICACIONES </t>
  </si>
  <si>
    <t xml:space="preserve">DEPARTAMENTO DE CONTABILIDAD GENERAL </t>
  </si>
  <si>
    <t>REPORTE DE INGRESOS Y GASTOS</t>
  </si>
  <si>
    <t>AÑO 2016</t>
  </si>
  <si>
    <t xml:space="preserve"> (VALORES EN RD$)</t>
  </si>
  <si>
    <t xml:space="preserve">                           INGRESOS</t>
  </si>
  <si>
    <t>Aportes Fiscales Corrientes</t>
  </si>
  <si>
    <t>Ingresos presupuestarios</t>
  </si>
  <si>
    <t>Entradas Propias Corrientes</t>
  </si>
  <si>
    <t>Licencias de Conducir y Revistas</t>
  </si>
  <si>
    <t>Ingresos Cuenta Colectora( manuales, , reglamentos, licitacione y licencias de Construccion)</t>
  </si>
  <si>
    <r>
      <t>Captacion Directa (</t>
    </r>
    <r>
      <rPr>
        <sz val="12"/>
        <rFont val="Times New Roman"/>
        <family val="1"/>
      </rPr>
      <t>Gastos de inspeccion obras en ejecucion, supervision programa de infraestructura escolar, servicios de alquiler del Club Deportivo y Cultural del MOPC, otros.)</t>
    </r>
  </si>
  <si>
    <t>TOTALES</t>
  </si>
  <si>
    <t xml:space="preserve">                         EGRESOS</t>
  </si>
  <si>
    <t xml:space="preserve">Servicios Personales </t>
  </si>
  <si>
    <t xml:space="preserve">Servicios no Personales </t>
  </si>
  <si>
    <t>Materiales y Suministro</t>
  </si>
  <si>
    <t>Aportes Corrientes</t>
  </si>
  <si>
    <t>Aportes de Capital</t>
  </si>
  <si>
    <t xml:space="preserve">Maquinarias y Equipos </t>
  </si>
  <si>
    <t>Obras en Edificaciones</t>
  </si>
  <si>
    <t>Disminucion de pasivo</t>
  </si>
  <si>
    <t xml:space="preserve">Sub-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</si>
</sst>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43" fontId="4" fillId="0" borderId="0" xfId="1" applyFont="1"/>
    <xf numFmtId="4" fontId="4" fillId="0" borderId="0" xfId="0" applyNumberFormat="1" applyFont="1"/>
    <xf numFmtId="43" fontId="4" fillId="0" borderId="0" xfId="1" applyFont="1" applyFill="1"/>
    <xf numFmtId="43" fontId="5" fillId="0" borderId="0" xfId="1" applyFont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3" fontId="2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4" fillId="0" borderId="0" xfId="0" applyFont="1" applyBorder="1"/>
    <xf numFmtId="43" fontId="5" fillId="0" borderId="0" xfId="1" applyFont="1" applyFill="1" applyBorder="1"/>
    <xf numFmtId="43" fontId="3" fillId="0" borderId="0" xfId="1" applyFont="1" applyBorder="1"/>
    <xf numFmtId="0" fontId="6" fillId="0" borderId="0" xfId="0" applyFont="1" applyBorder="1" applyAlignment="1">
      <alignment wrapText="1"/>
    </xf>
    <xf numFmtId="43" fontId="6" fillId="2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6" fillId="0" borderId="0" xfId="1" applyFont="1" applyBorder="1"/>
    <xf numFmtId="0" fontId="3" fillId="0" borderId="0" xfId="0" applyFont="1" applyBorder="1" applyAlignment="1">
      <alignment horizontal="left" wrapText="1"/>
    </xf>
    <xf numFmtId="43" fontId="4" fillId="0" borderId="0" xfId="0" applyNumberFormat="1" applyFont="1" applyBorder="1"/>
    <xf numFmtId="43" fontId="2" fillId="0" borderId="1" xfId="1" applyFont="1" applyBorder="1"/>
    <xf numFmtId="43" fontId="2" fillId="0" borderId="2" xfId="1" applyFont="1" applyBorder="1"/>
    <xf numFmtId="43" fontId="2" fillId="0" borderId="3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BreakPreview" topLeftCell="A13" zoomScale="78" zoomScaleNormal="100" zoomScaleSheetLayoutView="78" workbookViewId="0">
      <selection activeCell="A23" sqref="A23"/>
    </sheetView>
  </sheetViews>
  <sheetFormatPr baseColWidth="10" defaultRowHeight="20.100000000000001" customHeight="1" x14ac:dyDescent="0.3"/>
  <cols>
    <col min="1" max="1" width="60.85546875" style="1" customWidth="1"/>
    <col min="2" max="2" width="36.42578125" style="1" customWidth="1"/>
    <col min="3" max="3" width="20.140625" style="1" bestFit="1" customWidth="1"/>
    <col min="4" max="4" width="25.5703125" style="2" bestFit="1" customWidth="1"/>
    <col min="5" max="16384" width="11.42578125" style="1"/>
  </cols>
  <sheetData>
    <row r="1" spans="1:4" ht="20.100000000000001" customHeight="1" x14ac:dyDescent="0.3">
      <c r="A1" s="6" t="s">
        <v>0</v>
      </c>
      <c r="B1" s="7"/>
    </row>
    <row r="2" spans="1:4" ht="20.100000000000001" customHeight="1" x14ac:dyDescent="0.3">
      <c r="A2" s="6" t="s">
        <v>1</v>
      </c>
      <c r="B2" s="6"/>
    </row>
    <row r="3" spans="1:4" ht="20.100000000000001" customHeight="1" x14ac:dyDescent="0.3">
      <c r="A3" s="6" t="s">
        <v>2</v>
      </c>
      <c r="B3" s="6"/>
    </row>
    <row r="4" spans="1:4" ht="20.100000000000001" customHeight="1" x14ac:dyDescent="0.3">
      <c r="A4" s="6" t="s">
        <v>3</v>
      </c>
      <c r="B4" s="6"/>
    </row>
    <row r="5" spans="1:4" ht="20.100000000000001" customHeight="1" x14ac:dyDescent="0.3">
      <c r="A5" s="8" t="s">
        <v>4</v>
      </c>
      <c r="B5" s="9"/>
    </row>
    <row r="6" spans="1:4" ht="20.100000000000001" customHeight="1" x14ac:dyDescent="0.3">
      <c r="A6" s="10" t="s">
        <v>5</v>
      </c>
      <c r="B6" s="10"/>
    </row>
    <row r="7" spans="1:4" ht="20.100000000000001" customHeight="1" x14ac:dyDescent="0.3">
      <c r="A7" s="11" t="s">
        <v>6</v>
      </c>
      <c r="B7" s="12"/>
    </row>
    <row r="8" spans="1:4" ht="20.100000000000001" customHeight="1" x14ac:dyDescent="0.3">
      <c r="A8" s="11" t="s">
        <v>7</v>
      </c>
      <c r="B8" s="13">
        <f>26051076789.88-332897230.77-994997716.86</f>
        <v>24723181842.25</v>
      </c>
    </row>
    <row r="9" spans="1:4" ht="20.100000000000001" customHeight="1" x14ac:dyDescent="0.3">
      <c r="A9" s="11" t="s">
        <v>8</v>
      </c>
      <c r="B9" s="14"/>
    </row>
    <row r="10" spans="1:4" ht="20.25" customHeight="1" x14ac:dyDescent="0.3">
      <c r="A10" s="15" t="s">
        <v>9</v>
      </c>
      <c r="B10" s="16">
        <v>443919375.76999998</v>
      </c>
      <c r="C10" s="3"/>
    </row>
    <row r="11" spans="1:4" ht="36" customHeight="1" x14ac:dyDescent="0.3">
      <c r="A11" s="15" t="s">
        <v>10</v>
      </c>
      <c r="B11" s="17">
        <f>2002700+124780+18500</f>
        <v>2145980</v>
      </c>
      <c r="C11" s="3"/>
      <c r="D11" s="4"/>
    </row>
    <row r="12" spans="1:4" ht="58.5" customHeight="1" x14ac:dyDescent="0.3">
      <c r="A12" s="15" t="s">
        <v>11</v>
      </c>
      <c r="B12" s="18">
        <f>409220737.18+525372288.87+56816645.35+1339537.5+209000+2039507.96</f>
        <v>994997716.86000001</v>
      </c>
      <c r="C12" s="3"/>
      <c r="D12" s="4"/>
    </row>
    <row r="13" spans="1:4" ht="20.100000000000001" customHeight="1" x14ac:dyDescent="0.3">
      <c r="A13" s="11" t="s">
        <v>22</v>
      </c>
      <c r="B13" s="21">
        <f>SUM(B10:B12)</f>
        <v>1441063072.6300001</v>
      </c>
      <c r="D13" s="4"/>
    </row>
    <row r="14" spans="1:4" ht="20.100000000000001" customHeight="1" thickBot="1" x14ac:dyDescent="0.35">
      <c r="A14" s="11" t="s">
        <v>12</v>
      </c>
      <c r="B14" s="22">
        <f>+B8+B13</f>
        <v>26164244914.880001</v>
      </c>
      <c r="D14" s="4"/>
    </row>
    <row r="15" spans="1:4" ht="20.100000000000001" customHeight="1" thickTop="1" x14ac:dyDescent="0.3">
      <c r="A15" s="10" t="s">
        <v>13</v>
      </c>
      <c r="B15" s="19"/>
      <c r="D15" s="4"/>
    </row>
    <row r="16" spans="1:4" ht="20.100000000000001" customHeight="1" x14ac:dyDescent="0.3">
      <c r="A16" s="15" t="s">
        <v>14</v>
      </c>
      <c r="B16" s="14">
        <v>3271035294.5300002</v>
      </c>
    </row>
    <row r="17" spans="1:4" ht="20.100000000000001" customHeight="1" x14ac:dyDescent="0.3">
      <c r="A17" s="15" t="s">
        <v>15</v>
      </c>
      <c r="B17" s="14">
        <f>813106774.4+111022145</f>
        <v>924128919.39999998</v>
      </c>
    </row>
    <row r="18" spans="1:4" ht="20.100000000000001" customHeight="1" x14ac:dyDescent="0.3">
      <c r="A18" s="15" t="s">
        <v>16</v>
      </c>
      <c r="B18" s="14">
        <v>290420804.5</v>
      </c>
      <c r="D18" s="5"/>
    </row>
    <row r="19" spans="1:4" ht="20.100000000000001" customHeight="1" x14ac:dyDescent="0.3">
      <c r="A19" s="15" t="s">
        <v>17</v>
      </c>
      <c r="B19" s="14">
        <f>2574807948.22+2145980</f>
        <v>2576953928.2199998</v>
      </c>
    </row>
    <row r="20" spans="1:4" ht="20.100000000000001" customHeight="1" x14ac:dyDescent="0.3">
      <c r="A20" s="15" t="s">
        <v>18</v>
      </c>
      <c r="B20" s="14">
        <v>270000000</v>
      </c>
    </row>
    <row r="21" spans="1:4" ht="20.100000000000001" customHeight="1" x14ac:dyDescent="0.3">
      <c r="A21" s="15" t="s">
        <v>19</v>
      </c>
      <c r="B21" s="14">
        <v>144983781.93000001</v>
      </c>
      <c r="D21" s="4"/>
    </row>
    <row r="22" spans="1:4" ht="20.100000000000001" customHeight="1" x14ac:dyDescent="0.3">
      <c r="A22" s="15" t="s">
        <v>20</v>
      </c>
      <c r="B22" s="14">
        <v>10902929196.77</v>
      </c>
      <c r="D22" s="4"/>
    </row>
    <row r="23" spans="1:4" ht="20.100000000000001" customHeight="1" x14ac:dyDescent="0.3">
      <c r="A23" s="15" t="s">
        <v>21</v>
      </c>
      <c r="B23" s="14">
        <v>7783792989.5299997</v>
      </c>
      <c r="D23" s="4"/>
    </row>
    <row r="24" spans="1:4" ht="20.100000000000001" customHeight="1" thickBot="1" x14ac:dyDescent="0.35">
      <c r="A24" s="11" t="s">
        <v>12</v>
      </c>
      <c r="B24" s="23">
        <f>SUM(B16:B23)</f>
        <v>26164244914.879997</v>
      </c>
      <c r="D24" s="4"/>
    </row>
    <row r="25" spans="1:4" ht="20.100000000000001" customHeight="1" thickTop="1" x14ac:dyDescent="0.3">
      <c r="A25" s="12"/>
      <c r="B25" s="12"/>
    </row>
    <row r="26" spans="1:4" ht="20.100000000000001" customHeight="1" x14ac:dyDescent="0.3">
      <c r="A26" s="12"/>
      <c r="B26" s="20"/>
    </row>
  </sheetData>
  <mergeCells count="7">
    <mergeCell ref="A15:B15"/>
    <mergeCell ref="A1:B1"/>
    <mergeCell ref="A2:B2"/>
    <mergeCell ref="A3:B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ING. Y GASTOS 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Andujar</dc:creator>
  <cp:lastModifiedBy>Luis Andujar</cp:lastModifiedBy>
  <cp:lastPrinted>2017-06-19T14:48:23Z</cp:lastPrinted>
  <dcterms:created xsi:type="dcterms:W3CDTF">2017-02-28T14:09:05Z</dcterms:created>
  <dcterms:modified xsi:type="dcterms:W3CDTF">2017-06-19T18:31:29Z</dcterms:modified>
</cp:coreProperties>
</file>