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ndujar\Documents\"/>
    </mc:Choice>
  </mc:AlternateContent>
  <bookViews>
    <workbookView xWindow="0" yWindow="0" windowWidth="20490" windowHeight="7365"/>
  </bookViews>
  <sheets>
    <sheet name="INGRESOS Y GASTOS ENERO 2018" sheetId="1" r:id="rId1"/>
  </sheets>
  <definedNames>
    <definedName name="_xlnm.Print_Titles" localSheetId="0">'INGRESOS Y GASTOS ENERO 2018'!$1:$20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E123" i="1" l="1"/>
  <c r="G123" i="1" s="1"/>
  <c r="F123" i="1"/>
</calcChain>
</file>

<file path=xl/sharedStrings.xml><?xml version="1.0" encoding="utf-8"?>
<sst xmlns="http://schemas.openxmlformats.org/spreadsheetml/2006/main" count="241" uniqueCount="100">
  <si>
    <t>MINISTERIO DE OBRAS PUBLICAS Y COMUNICACIONES</t>
  </si>
  <si>
    <t>"Año del Fomento a las Exportaciones"</t>
  </si>
  <si>
    <t>Libro de Banco</t>
  </si>
  <si>
    <t>Nombre del Banco</t>
  </si>
  <si>
    <t>Fecha</t>
  </si>
  <si>
    <t>Descripcion</t>
  </si>
  <si>
    <t>Debito</t>
  </si>
  <si>
    <t xml:space="preserve">Credito </t>
  </si>
  <si>
    <t>Balance</t>
  </si>
  <si>
    <t>Balance Inicial</t>
  </si>
  <si>
    <t>Cuenta Bancaria No:</t>
  </si>
  <si>
    <t>Totales</t>
  </si>
  <si>
    <t>19/01/2018</t>
  </si>
  <si>
    <t>22/01/2018</t>
  </si>
  <si>
    <t>23/01/2018</t>
  </si>
  <si>
    <t>24/01/2018</t>
  </si>
  <si>
    <t>25/01/2018</t>
  </si>
  <si>
    <t>26/01/2018</t>
  </si>
  <si>
    <t>31</t>
  </si>
  <si>
    <t>32</t>
  </si>
  <si>
    <t>33</t>
  </si>
  <si>
    <t>34</t>
  </si>
  <si>
    <t>35</t>
  </si>
  <si>
    <t>37</t>
  </si>
  <si>
    <t>38</t>
  </si>
  <si>
    <t>58</t>
  </si>
  <si>
    <t>60</t>
  </si>
  <si>
    <t>62</t>
  </si>
  <si>
    <t>64</t>
  </si>
  <si>
    <t>66</t>
  </si>
  <si>
    <t>68</t>
  </si>
  <si>
    <t>70</t>
  </si>
  <si>
    <t>72</t>
  </si>
  <si>
    <t>74</t>
  </si>
  <si>
    <t>93</t>
  </si>
  <si>
    <t>94</t>
  </si>
  <si>
    <t>95</t>
  </si>
  <si>
    <t>98</t>
  </si>
  <si>
    <t>99</t>
  </si>
  <si>
    <t>100</t>
  </si>
  <si>
    <t>101</t>
  </si>
  <si>
    <t>102</t>
  </si>
  <si>
    <t>103</t>
  </si>
  <si>
    <t>104</t>
  </si>
  <si>
    <t>105</t>
  </si>
  <si>
    <t>120</t>
  </si>
  <si>
    <t>121</t>
  </si>
  <si>
    <t>124</t>
  </si>
  <si>
    <t>126</t>
  </si>
  <si>
    <t>139</t>
  </si>
  <si>
    <t>141</t>
  </si>
  <si>
    <t>143</t>
  </si>
  <si>
    <t>145</t>
  </si>
  <si>
    <t>152</t>
  </si>
  <si>
    <t>154</t>
  </si>
  <si>
    <t>TRANSFERENCIA CORRIENTE A CII-VIVIENDAS PARA CUBRIR PAGO DE NOMINA DICHA INSTITUCIÓN, CORRESPONDIENTE AL MES DE ENERO  2018.</t>
  </si>
  <si>
    <t>TRANSFERENCIA CORRIENTE A CII-VIVIENDAS PARA CUBRIR PAGO DE GASTO OPERACIONALES DE DICHA INSTITUCIÓN, CORRESPONDIENTE AL MES DE ENERO 2018.</t>
  </si>
  <si>
    <t>TRANSFERENCIA CORRIENTE A INPOSDOM  PARA CUBRIR PAGO DE NOMINA DE DICHA INSTITUCIÓN, CORRESPONDIENTE AL MES DE ENERO 2018.</t>
  </si>
  <si>
    <t>TRANSFERENCIA CORRIENTE A INAVI  PAGO NOMINA DE DICHA INSTITUCIÓN, CORRESPONDIENTE AL MES DE ENERO 2018.</t>
  </si>
  <si>
    <t>TRANSFERENCIA CORRIENTE A INAVI  PARA CUBRIR PAGO DE GASTOS OPERECIONALES DE  DICHA INSTITUCIÓN, CORRESPONDIENTE AL MES DE ENERO 2018.</t>
  </si>
  <si>
    <t>TRANSFERENCIA CORRIENTE A INTRANT PARA CUBRIR  PAGO DE NOMINA DE DICHA INSTITUCIÓN, CORRESPONDIENTE AL MES DE ENERO 2018.</t>
  </si>
  <si>
    <t>TRANSFERENCIA CORRIENTE A INTRANT PARA CUBRIR  PAGO DE  GASTOS OPERACIONALES DE DICHA INSTITUCIÓN, CORRESPONDIENTE AL MES DE ENERO 2018.</t>
  </si>
  <si>
    <t>PAGO SUELDO ENERO 2018, A EMPLEADOS FIJO PROG.1 DE ESTE MINISTERIO</t>
  </si>
  <si>
    <t>PAGO SUELDO ENERO 2018, A EMPLEADOS FIJO PROG.11 DE ESTE MINISTERIO</t>
  </si>
  <si>
    <t>PAGO SUELDO ENERO 2018, A EMPLEADOS FIJO PROG.24 DE ESTE MINISTERIO</t>
  </si>
  <si>
    <t>PAGO SUELDO ENERO 2018, AL PERSONAL EN TRAMITE PARA PENSION DE ESTE MINISTERIO</t>
  </si>
  <si>
    <t>PAGO SUELDO ENERO 2018, A EMPLEADOS FIJO PROG.28 DE ESTE MINISTERIO</t>
  </si>
  <si>
    <t>PAGO SUELDO ENERO 2018, AL PERSONAL CONTRATADO EN RELACION DE DEPENDENCIA DE ESTE MINISTERIO</t>
  </si>
  <si>
    <t>PAGO COMPENSACION ENERO 2018, AL PERSONAL SEG. MILITAR DE ESTE MINISTERIO</t>
  </si>
  <si>
    <t>PAGO COMPENSACION ENERO 2018, AL PERSONAL MILITAR (TECNICO) DE ESTE MINISTERIO</t>
  </si>
  <si>
    <t>PAGO COMPENSACION ENERO 2018, AL PERSONAL SEG. MILITAR (PEAJES) DE ESTE MINISTERIO</t>
  </si>
  <si>
    <t>PAGO SERVICIO DE ENERGÍA ELÉCTRICA A ESTE MOPC, CORRESPONDIENTE A PERIODO DESCRITO (SEGÚN FACTURA ANEXA NCF:A010010011500750278, 750297, 752505,750280, 750277,752827,750298,753572,752075, 750309,749993,750337,750944,752935,753463,753461,750503 Y 753632).</t>
  </si>
  <si>
    <t>PAGO SERVICIO DE ENERGÍA ELÉCTRICA A ESTE MOPC, CORRESP. A PERIODOS DESCRITOS. (SEGÚN _x000D_
 FACTS. ANEXAS NCF: A020010011500467481,466268,466833 Y 468878,).</t>
  </si>
  <si>
    <t>P/AGUA POTABLE MOPC,(S/NCF:A010020031500003223,30011500005870,40011500015143,40091500008045,40041500005708,50021500001147,50051500007578,70031500006413,70011500007226,70041500004975,80011500005301,80051500001570,80051500001575,,80031500002022 Y 80061500000425.</t>
  </si>
  <si>
    <t>PAGO SERVICIO DE RENTA DE RADIO, CIRCUNVALACIÓN SANTO DOMINGO TRAMO 2, LA CUABA,CORRESP. A LA DIRECCIÓN GRAL DE PEAJES, APLICAR CTA. #701059, CORREP. MES DE DICIEMBRE 2017.(FACT. NCF:A050010011500000967) (TASA USD$596.44.X 48.4693)</t>
  </si>
  <si>
    <t>PAGO SERVICIO DE ENERGÍA ELÉCTRICA A ESTE MOPC, CORRESP. A PERIODOS DESCRITOS. (SEGÚN FACTS. ANEXAS NCF:A010010011500656736, 656564, 656747, 656998,656632,656874,656774,657773,656708,656530,657049,656849,656815 Y 657033).</t>
  </si>
  <si>
    <t>PAGO SERVICIOS DE TELÉFONOS DE LAS ESTACIONES DE PEAJES: EL NARANJAL, GUARAGUO, MARBELLA, PEAJE BTA, CORRESP. DICIEMBRE 2017.(PARA SER APLICADO A LA CUENTA # 736944668  S/FACT. NCF:A020010011500313748).</t>
  </si>
  <si>
    <t>PAGO SERVICIO MÓDEM INTERNET UTILIZADO EN ESTE MOPC, CORRESPONDIENTE AL MES DE DICIEMBRE  2017 (PARA SER APLICADO A LA CUENTA 735902097 S/FACT. NCF: A020010011500314636).</t>
  </si>
  <si>
    <t>PAGO SERVICIO DE TELÉFONO (ALAMBRICA) USADO EN ESTE MOPC, CORRESPONDIENTE AL MES DE DICIEMBRE 2017. (PARA SER APLICADO A LA CUENTA # 713644407. S/FACT. NCF:A010010011501950549).</t>
  </si>
  <si>
    <t>PAGO SERVICIO DE AGUA POTABLE EN LA DIRECCIÓN PROVINCIAL MOPC DE SANTIAGO, CORRESPONDIENTE AL MES DE NOVIEMBRE 2017. (S/FACT. NCF: A010070011500000610 Y 0618).</t>
  </si>
  <si>
    <t>PAGO SERVICIO DE AGUA POTABLE A ESTE MOPC, CORRESPONDIENTE  A LOS PERIODOS DESCRITOS. (S/FACTS. ANEXAS NCF: A020010011500150138, 150135,150145,150143,150133,150142,150141,150146,150144,149506,149507 Y 149656).</t>
  </si>
  <si>
    <t>PAGO SERVICIO DE RECOGIDA DE BASURA A ESTE MOPC, CORRESPONDIENTE  A LOS PERIODOS DESCRITOS  (SEGÚN FACTURAS ANEXAS NCF:A020010011500021194, 21195,21197,21199,21200,21198,21190,21249,21191 Y 21098).</t>
  </si>
  <si>
    <t>P/POR ADQUISICION DE COMBUSTIBLE (GASOLINA Y GASOIL), PARA EL SUMINISTRO GRAL. DE ESTE MOPC; SALDO F/NCF:A010010011500002910, $991,615.46, 1ER. AB. L/11625, PAGO F/NCF:2925, 2926, 2927, 2928 Y 2929; AB. F/NCF.2930, $411,148.80, PXP 1,244,851.20;(NC. A F-2928).</t>
  </si>
  <si>
    <t>PAGO POR ADQUISICION DE COMBUSTIBLE (GASOLINA Y GASOIL), PARA EL SUMINISTRO GENERAL DE ESTE MOPC; SALDO FACT. NCF:A010010011500001665, $183,715.22, 1ER. AB. L-11623, PAGO F/NCF:1666 HASTA 1673, 1686 Y 1705; ABONO A F/NCF:1706, $928,757.30, PXP $332,042.70.</t>
  </si>
  <si>
    <t>PAGO POR ADQUISICION DE COMBUSTIBLE (GASOLINA Y GASOIL), PARA EL SUMINISTRO GENERAL DE ESTE MOPC; SALDO F/NCF:A010010011500007957, $901,869.32, 1ER. AB. L-11627, PAGO F/NCF:7958, 7959 Y 8029; ABONO A F/NCF:8064, $1,304,893.90, PXP $158,506.10.</t>
  </si>
  <si>
    <t>PAGO SUELDO ENERO 2018, AL PERSONAL CONTRATADO PROYECTO DE LAS ESCUELAS DE ESTE MINISTERIO</t>
  </si>
  <si>
    <t>PAGO COMPENSACION SEGURIDAD (ENERO 2018), AL PERS. DE SEG. MILITAR (GRADUADO) DE ESTE MINISTERIO</t>
  </si>
  <si>
    <t>PAGO COMPENSACION SEGURIDAD (JULIO 2017) (ALIMENTACION), AL PERS. DE LA COMICION MILITAR DE ESTE MINISTERIO</t>
  </si>
  <si>
    <t>PAGO SERVICIOS ESPECIALES (DICIEMBRE 2017), AL PERS. DE PAVIMENTACION ASFALTICA DE ESTE MINISTERIO</t>
  </si>
  <si>
    <t>PAGO SERVICIOS ESPECIALES (DICIEMBRE 2017), AL PERS. DE LA DIRECCION GENERAL DE MANT. DE CARRET. Y CAM. DE ESTE MINISTERIO</t>
  </si>
  <si>
    <t>PAGO SERVICIOS ESPECIALES (DICIEMBRE 2017), AL PERS. DE MANTENIMIENTO DE TUNELES Y PASO A DESNIVEL DE ESTE MINISTERIO</t>
  </si>
  <si>
    <t>PAGO SERVICIO TELÉFONOS DE LAS ESTACIONES DE PEAJES CIRCUNVALACIÓN LA ROMANA, SANTIAGO, LAS AMÉRICAS,DUARTE,SANCHEZ Y 6 DE NOVIEMBRE, CORRESPONDIENTE ENERO 2018,(APLICADO A LA CTA #718340477, FACT. NCF:A010010011501960394).</t>
  </si>
  <si>
    <r>
      <t xml:space="preserve">Del  </t>
    </r>
    <r>
      <rPr>
        <b/>
        <u/>
        <sz val="12"/>
        <rFont val="Arial"/>
        <family val="2"/>
      </rPr>
      <t>01</t>
    </r>
    <r>
      <rPr>
        <b/>
        <sz val="12"/>
        <rFont val="Arial"/>
        <family val="2"/>
      </rPr>
      <t xml:space="preserve">    al  </t>
    </r>
    <r>
      <rPr>
        <b/>
        <u/>
        <sz val="12"/>
        <rFont val="Arial"/>
        <family val="2"/>
      </rPr>
      <t>31</t>
    </r>
    <r>
      <rPr>
        <b/>
        <sz val="12"/>
        <rFont val="Arial"/>
        <family val="2"/>
      </rPr>
      <t xml:space="preserve">   de  </t>
    </r>
    <r>
      <rPr>
        <b/>
        <u/>
        <sz val="12"/>
        <rFont val="Arial"/>
        <family val="2"/>
      </rPr>
      <t xml:space="preserve">Enero </t>
    </r>
    <r>
      <rPr>
        <b/>
        <sz val="12"/>
        <rFont val="Arial"/>
        <family val="2"/>
      </rPr>
      <t xml:space="preserve">     del  </t>
    </r>
    <r>
      <rPr>
        <b/>
        <u/>
        <sz val="12"/>
        <rFont val="Arial"/>
        <family val="2"/>
      </rPr>
      <t>2018</t>
    </r>
  </si>
  <si>
    <t>No. Ck/Transf./Lib.</t>
  </si>
  <si>
    <t>INGRESO POR INSPECCION DE OBRA</t>
  </si>
  <si>
    <t>INGRESOS CUOTA PRESUPUESTO</t>
  </si>
  <si>
    <t xml:space="preserve">INGRESOS POR VENTA MANUALES DE CONSTRUCCION </t>
  </si>
  <si>
    <t>INGRESO POR ARQUILER DE CLUD</t>
  </si>
  <si>
    <t>INGRESOS POR ARENDAMIENTO ESPACIO ( AZOTEA PARA ANTENA )</t>
  </si>
  <si>
    <t xml:space="preserve">OTROS INGRESOS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</si>
</sst>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6"/>
      <name val="Arial"/>
      <family val="2"/>
    </font>
    <font>
      <b/>
      <sz val="12"/>
      <name val="Calibri"/>
      <family val="2"/>
      <scheme val="minor"/>
    </font>
    <font>
      <sz val="9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0" fillId="0" borderId="0" xfId="0" applyFill="1"/>
    <xf numFmtId="14" fontId="2" fillId="0" borderId="5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0" xfId="0" applyFill="1"/>
    <xf numFmtId="0" fontId="6" fillId="3" borderId="8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0" fillId="3" borderId="11" xfId="0" applyFill="1" applyBorder="1" applyAlignment="1">
      <alignment horizontal="center" wrapText="1"/>
    </xf>
    <xf numFmtId="0" fontId="0" fillId="3" borderId="11" xfId="0" applyFill="1" applyBorder="1" applyAlignment="1">
      <alignment wrapText="1"/>
    </xf>
    <xf numFmtId="0" fontId="0" fillId="3" borderId="12" xfId="0" applyFill="1" applyBorder="1" applyAlignment="1">
      <alignment horizontal="center" wrapText="1"/>
    </xf>
    <xf numFmtId="0" fontId="0" fillId="3" borderId="13" xfId="0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0" fillId="2" borderId="0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3" borderId="8" xfId="0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0" fillId="3" borderId="8" xfId="0" applyFill="1" applyBorder="1"/>
    <xf numFmtId="0" fontId="4" fillId="3" borderId="6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vertical="center"/>
    </xf>
    <xf numFmtId="0" fontId="0" fillId="3" borderId="8" xfId="0" applyFill="1" applyBorder="1" applyAlignment="1">
      <alignment wrapText="1"/>
    </xf>
    <xf numFmtId="14" fontId="2" fillId="2" borderId="5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/>
    <xf numFmtId="43" fontId="0" fillId="2" borderId="0" xfId="1" applyFont="1" applyFill="1" applyBorder="1" applyAlignment="1">
      <alignment wrapText="1"/>
    </xf>
    <xf numFmtId="14" fontId="0" fillId="2" borderId="0" xfId="0" applyNumberFormat="1" applyFill="1" applyBorder="1" applyAlignment="1">
      <alignment horizontal="center" wrapText="1"/>
    </xf>
    <xf numFmtId="0" fontId="0" fillId="2" borderId="9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13" xfId="0" applyFill="1" applyBorder="1"/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5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0" fillId="2" borderId="4" xfId="0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/>
    <xf numFmtId="0" fontId="0" fillId="2" borderId="2" xfId="0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vertical="center"/>
    </xf>
    <xf numFmtId="14" fontId="2" fillId="0" borderId="10" xfId="0" applyNumberFormat="1" applyFont="1" applyFill="1" applyBorder="1" applyAlignment="1">
      <alignment horizontal="center"/>
    </xf>
    <xf numFmtId="49" fontId="9" fillId="0" borderId="15" xfId="0" applyNumberFormat="1" applyFont="1" applyBorder="1" applyAlignment="1">
      <alignment horizontal="left" wrapText="1"/>
    </xf>
    <xf numFmtId="14" fontId="2" fillId="0" borderId="9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" fontId="10" fillId="3" borderId="14" xfId="0" applyNumberFormat="1" applyFont="1" applyFill="1" applyBorder="1" applyAlignment="1">
      <alignment horizontal="center" wrapText="1"/>
    </xf>
    <xf numFmtId="0" fontId="11" fillId="0" borderId="15" xfId="0" applyFont="1" applyFill="1" applyBorder="1"/>
    <xf numFmtId="15" fontId="9" fillId="0" borderId="15" xfId="0" applyNumberFormat="1" applyFont="1" applyBorder="1" applyAlignment="1">
      <alignment horizontal="center"/>
    </xf>
    <xf numFmtId="49" fontId="9" fillId="0" borderId="15" xfId="0" applyNumberFormat="1" applyFont="1" applyBorder="1" applyAlignment="1">
      <alignment horizontal="center"/>
    </xf>
    <xf numFmtId="39" fontId="9" fillId="0" borderId="15" xfId="0" applyNumberFormat="1" applyFont="1" applyBorder="1" applyAlignment="1">
      <alignment horizontal="right"/>
    </xf>
    <xf numFmtId="14" fontId="9" fillId="0" borderId="15" xfId="0" applyNumberFormat="1" applyFont="1" applyBorder="1" applyAlignment="1">
      <alignment horizontal="center"/>
    </xf>
    <xf numFmtId="4" fontId="11" fillId="0" borderId="15" xfId="0" applyNumberFormat="1" applyFont="1" applyFill="1" applyBorder="1" applyAlignment="1">
      <alignment horizontal="center" wrapText="1"/>
    </xf>
    <xf numFmtId="0" fontId="11" fillId="0" borderId="15" xfId="0" applyFont="1" applyFill="1" applyBorder="1" applyAlignment="1">
      <alignment wrapText="1"/>
    </xf>
    <xf numFmtId="39" fontId="11" fillId="0" borderId="15" xfId="1" applyNumberFormat="1" applyFont="1" applyFill="1" applyBorder="1" applyAlignment="1">
      <alignment wrapText="1"/>
    </xf>
    <xf numFmtId="14" fontId="11" fillId="0" borderId="15" xfId="0" applyNumberFormat="1" applyFont="1" applyFill="1" applyBorder="1" applyAlignment="1">
      <alignment horizontal="center" wrapText="1"/>
    </xf>
    <xf numFmtId="0" fontId="11" fillId="0" borderId="15" xfId="0" applyFont="1" applyFill="1" applyBorder="1" applyAlignment="1">
      <alignment horizontal="center" wrapText="1"/>
    </xf>
    <xf numFmtId="4" fontId="0" fillId="2" borderId="0" xfId="0" applyNumberFormat="1" applyFill="1" applyBorder="1" applyAlignment="1">
      <alignment horizontal="center" wrapText="1"/>
    </xf>
    <xf numFmtId="0" fontId="2" fillId="0" borderId="6" xfId="0" applyFont="1" applyFill="1" applyBorder="1" applyAlignment="1">
      <alignment wrapText="1"/>
    </xf>
    <xf numFmtId="0" fontId="2" fillId="0" borderId="6" xfId="0" applyFont="1" applyFill="1" applyBorder="1"/>
    <xf numFmtId="0" fontId="8" fillId="0" borderId="1" xfId="0" applyFont="1" applyFill="1" applyBorder="1" applyAlignment="1">
      <alignment horizontal="right"/>
    </xf>
    <xf numFmtId="4" fontId="10" fillId="0" borderId="3" xfId="0" applyNumberFormat="1" applyFont="1" applyFill="1" applyBorder="1" applyAlignment="1">
      <alignment horizontal="center" wrapText="1"/>
    </xf>
    <xf numFmtId="39" fontId="10" fillId="0" borderId="6" xfId="1" applyNumberFormat="1" applyFont="1" applyFill="1" applyBorder="1" applyAlignment="1">
      <alignment wrapText="1"/>
    </xf>
    <xf numFmtId="4" fontId="11" fillId="0" borderId="15" xfId="0" applyNumberFormat="1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1114425</xdr:colOff>
      <xdr:row>1</xdr:row>
      <xdr:rowOff>9525</xdr:rowOff>
    </xdr:from>
    <xdr:ext cx="1171575" cy="1171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171450"/>
          <a:ext cx="1171575" cy="1171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tabSelected="1" zoomScaleNormal="100" workbookViewId="0">
      <selection activeCell="F4" sqref="F4"/>
    </sheetView>
  </sheetViews>
  <sheetFormatPr baseColWidth="10" defaultRowHeight="12.75" x14ac:dyDescent="0.2"/>
  <cols>
    <col min="1" max="1" width="9.140625" style="2" customWidth="1"/>
    <col min="2" max="2" width="13.28515625" style="2" customWidth="1"/>
    <col min="3" max="3" width="17.85546875" style="2" customWidth="1"/>
    <col min="4" max="4" width="33.42578125" customWidth="1"/>
    <col min="5" max="5" width="17.7109375" style="1" customWidth="1"/>
    <col min="6" max="6" width="17" style="2" customWidth="1"/>
    <col min="7" max="7" width="20.28515625" style="19" customWidth="1"/>
  </cols>
  <sheetData>
    <row r="1" spans="1:7" x14ac:dyDescent="0.2">
      <c r="A1" s="33"/>
      <c r="B1" s="34"/>
      <c r="C1" s="34"/>
      <c r="D1" s="35"/>
      <c r="E1" s="36"/>
      <c r="F1" s="34"/>
      <c r="G1" s="37"/>
    </row>
    <row r="2" spans="1:7" x14ac:dyDescent="0.2">
      <c r="A2" s="38"/>
      <c r="B2" s="39"/>
      <c r="C2" s="39"/>
      <c r="D2" s="40"/>
      <c r="E2" s="18"/>
      <c r="F2" s="39"/>
      <c r="G2" s="41"/>
    </row>
    <row r="3" spans="1:7" x14ac:dyDescent="0.2">
      <c r="A3" s="38"/>
      <c r="B3" s="39"/>
      <c r="C3" s="39"/>
      <c r="D3" s="40"/>
      <c r="E3" s="18"/>
      <c r="F3" s="39"/>
      <c r="G3" s="41"/>
    </row>
    <row r="4" spans="1:7" x14ac:dyDescent="0.2">
      <c r="A4" s="38"/>
      <c r="B4" s="39"/>
      <c r="C4" s="39"/>
      <c r="D4" s="40"/>
      <c r="E4" s="18"/>
      <c r="F4" s="39"/>
      <c r="G4" s="41"/>
    </row>
    <row r="5" spans="1:7" x14ac:dyDescent="0.2">
      <c r="A5" s="38"/>
      <c r="B5" s="39"/>
      <c r="C5" s="39"/>
      <c r="D5" s="40"/>
      <c r="E5" s="18"/>
      <c r="F5" s="39"/>
      <c r="G5" s="41"/>
    </row>
    <row r="6" spans="1:7" ht="63.75" customHeight="1" x14ac:dyDescent="0.3">
      <c r="A6" s="50" t="s">
        <v>0</v>
      </c>
      <c r="B6" s="51"/>
      <c r="C6" s="51"/>
      <c r="D6" s="51"/>
      <c r="E6" s="51"/>
      <c r="F6" s="51"/>
      <c r="G6" s="52"/>
    </row>
    <row r="7" spans="1:7" x14ac:dyDescent="0.2">
      <c r="A7" s="38"/>
      <c r="B7" s="39"/>
      <c r="C7" s="39"/>
      <c r="D7" s="40"/>
      <c r="E7" s="18"/>
      <c r="F7" s="39"/>
      <c r="G7" s="41"/>
    </row>
    <row r="8" spans="1:7" ht="24" customHeight="1" x14ac:dyDescent="0.3">
      <c r="A8" s="50" t="s">
        <v>1</v>
      </c>
      <c r="B8" s="51"/>
      <c r="C8" s="51"/>
      <c r="D8" s="51"/>
      <c r="E8" s="51"/>
      <c r="F8" s="51"/>
      <c r="G8" s="52"/>
    </row>
    <row r="9" spans="1:7" x14ac:dyDescent="0.2">
      <c r="A9" s="38"/>
      <c r="B9" s="39"/>
      <c r="C9" s="39"/>
      <c r="D9" s="40"/>
      <c r="E9" s="18"/>
      <c r="F9" s="39"/>
      <c r="G9" s="41"/>
    </row>
    <row r="10" spans="1:7" ht="18" x14ac:dyDescent="0.25">
      <c r="A10" s="55" t="s">
        <v>2</v>
      </c>
      <c r="B10" s="56"/>
      <c r="C10" s="56"/>
      <c r="D10" s="56"/>
      <c r="E10" s="56"/>
      <c r="F10" s="56"/>
      <c r="G10" s="57"/>
    </row>
    <row r="11" spans="1:7" ht="25.5" customHeight="1" x14ac:dyDescent="0.25">
      <c r="A11" s="58" t="s">
        <v>3</v>
      </c>
      <c r="B11" s="59"/>
      <c r="C11" s="59"/>
      <c r="D11" s="59"/>
      <c r="E11" s="59"/>
      <c r="F11" s="59"/>
      <c r="G11" s="60"/>
    </row>
    <row r="12" spans="1:7" ht="18" x14ac:dyDescent="0.2">
      <c r="A12" s="42"/>
      <c r="B12" s="43"/>
      <c r="C12" s="43"/>
      <c r="D12" s="40"/>
      <c r="E12" s="18"/>
      <c r="F12" s="39"/>
      <c r="G12" s="41"/>
    </row>
    <row r="13" spans="1:7" x14ac:dyDescent="0.2">
      <c r="A13" s="61" t="s">
        <v>92</v>
      </c>
      <c r="B13" s="62"/>
      <c r="C13" s="62"/>
      <c r="D13" s="62"/>
      <c r="E13" s="62"/>
      <c r="F13" s="62"/>
      <c r="G13" s="63"/>
    </row>
    <row r="14" spans="1:7" x14ac:dyDescent="0.2">
      <c r="A14" s="61"/>
      <c r="B14" s="62"/>
      <c r="C14" s="62"/>
      <c r="D14" s="62"/>
      <c r="E14" s="62"/>
      <c r="F14" s="62"/>
      <c r="G14" s="63"/>
    </row>
    <row r="15" spans="1:7" ht="16.5" thickBot="1" x14ac:dyDescent="0.25">
      <c r="A15" s="44"/>
      <c r="B15" s="45"/>
      <c r="C15" s="45"/>
      <c r="D15" s="46"/>
      <c r="E15" s="47"/>
      <c r="F15" s="48"/>
      <c r="G15" s="49"/>
    </row>
    <row r="16" spans="1:7" ht="28.5" customHeight="1" thickBot="1" x14ac:dyDescent="0.25">
      <c r="A16" s="10"/>
      <c r="B16" s="65" t="s">
        <v>10</v>
      </c>
      <c r="C16" s="65"/>
      <c r="D16" s="65"/>
      <c r="E16" s="12"/>
      <c r="F16" s="13"/>
      <c r="G16" s="14"/>
    </row>
    <row r="17" spans="1:7" ht="16.5" thickBot="1" x14ac:dyDescent="0.3">
      <c r="A17" s="11"/>
      <c r="B17" s="27"/>
      <c r="C17" s="15"/>
      <c r="D17" s="17"/>
      <c r="E17" s="64" t="s">
        <v>9</v>
      </c>
      <c r="F17" s="64"/>
      <c r="G17" s="72">
        <v>0</v>
      </c>
    </row>
    <row r="18" spans="1:7" ht="16.5" thickBot="1" x14ac:dyDescent="0.25">
      <c r="A18" s="11"/>
      <c r="B18" s="20"/>
      <c r="C18" s="26"/>
      <c r="D18" s="22"/>
      <c r="E18" s="24"/>
      <c r="F18" s="15"/>
      <c r="G18" s="24"/>
    </row>
    <row r="19" spans="1:7" ht="33.75" thickBot="1" x14ac:dyDescent="0.25">
      <c r="A19" s="53"/>
      <c r="B19" s="53" t="s">
        <v>4</v>
      </c>
      <c r="C19" s="16" t="s">
        <v>93</v>
      </c>
      <c r="D19" s="23" t="s">
        <v>5</v>
      </c>
      <c r="E19" s="21" t="s">
        <v>6</v>
      </c>
      <c r="F19" s="25" t="s">
        <v>7</v>
      </c>
      <c r="G19" s="21" t="s">
        <v>8</v>
      </c>
    </row>
    <row r="20" spans="1:7" ht="17.25" hidden="1" thickBot="1" x14ac:dyDescent="0.25">
      <c r="A20" s="54"/>
      <c r="B20" s="53"/>
      <c r="C20" s="69"/>
      <c r="D20" s="70"/>
      <c r="E20" s="69"/>
      <c r="F20" s="69"/>
      <c r="G20" s="71"/>
    </row>
    <row r="21" spans="1:7" ht="15.75" x14ac:dyDescent="0.25">
      <c r="A21" s="68"/>
      <c r="B21" s="82"/>
      <c r="C21" s="79"/>
      <c r="D21" s="73"/>
      <c r="E21" s="78"/>
      <c r="F21" s="80"/>
      <c r="G21" s="89">
        <v>0</v>
      </c>
    </row>
    <row r="22" spans="1:7" ht="24.75" x14ac:dyDescent="0.25">
      <c r="A22" s="6"/>
      <c r="B22" s="81">
        <v>43102</v>
      </c>
      <c r="C22" s="79"/>
      <c r="D22" s="79" t="s">
        <v>96</v>
      </c>
      <c r="E22" s="78">
        <v>46000</v>
      </c>
      <c r="F22" s="80"/>
      <c r="G22" s="89">
        <f>SUM(G21+E22-F22)</f>
        <v>46000</v>
      </c>
    </row>
    <row r="23" spans="1:7" ht="15.75" x14ac:dyDescent="0.25">
      <c r="A23" s="6"/>
      <c r="B23" s="81">
        <v>43102</v>
      </c>
      <c r="C23" s="79"/>
      <c r="D23" s="79" t="s">
        <v>97</v>
      </c>
      <c r="E23" s="78">
        <v>1500</v>
      </c>
      <c r="F23" s="80"/>
      <c r="G23" s="89">
        <f>SUM(G22+E23-F23)</f>
        <v>47500</v>
      </c>
    </row>
    <row r="24" spans="1:7" ht="15.75" x14ac:dyDescent="0.25">
      <c r="A24" s="6"/>
      <c r="B24" s="81">
        <v>43103</v>
      </c>
      <c r="C24" s="79"/>
      <c r="D24" s="73" t="s">
        <v>94</v>
      </c>
      <c r="E24" s="78">
        <v>6185228.4699999997</v>
      </c>
      <c r="F24" s="80"/>
      <c r="G24" s="89">
        <f>SUM(G23+E24-F24)</f>
        <v>6232728.4699999997</v>
      </c>
    </row>
    <row r="25" spans="1:7" ht="24.75" x14ac:dyDescent="0.25">
      <c r="A25" s="6"/>
      <c r="B25" s="81">
        <v>43103</v>
      </c>
      <c r="C25" s="79"/>
      <c r="D25" s="79" t="s">
        <v>96</v>
      </c>
      <c r="E25" s="78">
        <v>16100</v>
      </c>
      <c r="F25" s="80"/>
      <c r="G25" s="89">
        <f>SUM(G24+E25-F25)</f>
        <v>6248828.4699999997</v>
      </c>
    </row>
    <row r="26" spans="1:7" ht="24.75" x14ac:dyDescent="0.25">
      <c r="A26" s="6"/>
      <c r="B26" s="81">
        <v>43104</v>
      </c>
      <c r="C26" s="79"/>
      <c r="D26" s="79" t="s">
        <v>96</v>
      </c>
      <c r="E26" s="78">
        <v>20000</v>
      </c>
      <c r="F26" s="80"/>
      <c r="G26" s="89">
        <f>SUM(G25+E26-F26)</f>
        <v>6268828.4699999997</v>
      </c>
    </row>
    <row r="27" spans="1:7" ht="15.75" x14ac:dyDescent="0.25">
      <c r="A27" s="6"/>
      <c r="B27" s="81">
        <v>43105</v>
      </c>
      <c r="C27" s="79"/>
      <c r="D27" s="73" t="s">
        <v>94</v>
      </c>
      <c r="E27" s="78">
        <v>412228.23</v>
      </c>
      <c r="F27" s="80"/>
      <c r="G27" s="89">
        <f t="shared" ref="G27:G90" si="0">SUM(G26+E27-F27)</f>
        <v>6681056.6999999993</v>
      </c>
    </row>
    <row r="28" spans="1:7" ht="24.75" x14ac:dyDescent="0.25">
      <c r="A28" s="6"/>
      <c r="B28" s="81">
        <v>43105</v>
      </c>
      <c r="C28" s="79"/>
      <c r="D28" s="79" t="s">
        <v>96</v>
      </c>
      <c r="E28" s="78">
        <v>3000</v>
      </c>
      <c r="F28" s="80"/>
      <c r="G28" s="89">
        <f t="shared" si="0"/>
        <v>6684056.6999999993</v>
      </c>
    </row>
    <row r="29" spans="1:7" ht="15.75" x14ac:dyDescent="0.25">
      <c r="A29" s="6"/>
      <c r="B29" s="81">
        <v>43108</v>
      </c>
      <c r="C29" s="79"/>
      <c r="D29" s="73" t="s">
        <v>94</v>
      </c>
      <c r="E29" s="78">
        <v>7978427.3200000003</v>
      </c>
      <c r="F29" s="80"/>
      <c r="G29" s="89">
        <f t="shared" si="0"/>
        <v>14662484.02</v>
      </c>
    </row>
    <row r="30" spans="1:7" ht="24.75" x14ac:dyDescent="0.25">
      <c r="A30" s="6"/>
      <c r="B30" s="81">
        <v>43108</v>
      </c>
      <c r="C30" s="79"/>
      <c r="D30" s="79" t="s">
        <v>96</v>
      </c>
      <c r="E30" s="78">
        <v>26000</v>
      </c>
      <c r="F30" s="80"/>
      <c r="G30" s="89">
        <f t="shared" si="0"/>
        <v>14688484.02</v>
      </c>
    </row>
    <row r="31" spans="1:7" ht="15.75" x14ac:dyDescent="0.25">
      <c r="A31" s="6"/>
      <c r="B31" s="81">
        <v>43108</v>
      </c>
      <c r="C31" s="79"/>
      <c r="D31" s="79" t="s">
        <v>97</v>
      </c>
      <c r="E31" s="78">
        <v>5500</v>
      </c>
      <c r="F31" s="80"/>
      <c r="G31" s="89">
        <f t="shared" si="0"/>
        <v>14693984.02</v>
      </c>
    </row>
    <row r="32" spans="1:7" ht="15.75" x14ac:dyDescent="0.25">
      <c r="A32" s="6"/>
      <c r="B32" s="81">
        <v>43109</v>
      </c>
      <c r="C32" s="79"/>
      <c r="D32" s="73" t="s">
        <v>94</v>
      </c>
      <c r="E32" s="78">
        <v>2422386.73</v>
      </c>
      <c r="F32" s="80"/>
      <c r="G32" s="89">
        <f t="shared" si="0"/>
        <v>17116370.75</v>
      </c>
    </row>
    <row r="33" spans="1:7" ht="15.75" x14ac:dyDescent="0.25">
      <c r="A33" s="6"/>
      <c r="B33" s="81">
        <v>43110</v>
      </c>
      <c r="C33" s="79"/>
      <c r="D33" s="73" t="s">
        <v>94</v>
      </c>
      <c r="E33" s="78">
        <v>12709381.890000001</v>
      </c>
      <c r="F33" s="80"/>
      <c r="G33" s="89">
        <f t="shared" si="0"/>
        <v>29825752.640000001</v>
      </c>
    </row>
    <row r="34" spans="1:7" ht="24.75" x14ac:dyDescent="0.25">
      <c r="A34" s="6"/>
      <c r="B34" s="81">
        <v>43110</v>
      </c>
      <c r="C34" s="79"/>
      <c r="D34" s="79" t="s">
        <v>96</v>
      </c>
      <c r="E34" s="78">
        <v>34500</v>
      </c>
      <c r="F34" s="80"/>
      <c r="G34" s="89">
        <f t="shared" si="0"/>
        <v>29860252.640000001</v>
      </c>
    </row>
    <row r="35" spans="1:7" ht="24.75" x14ac:dyDescent="0.25">
      <c r="A35" s="6"/>
      <c r="B35" s="81">
        <v>43110</v>
      </c>
      <c r="C35" s="79"/>
      <c r="D35" s="79" t="s">
        <v>98</v>
      </c>
      <c r="E35" s="78">
        <v>121550.63</v>
      </c>
      <c r="F35" s="80"/>
      <c r="G35" s="89">
        <f t="shared" si="0"/>
        <v>29981803.27</v>
      </c>
    </row>
    <row r="36" spans="1:7" ht="15.75" x14ac:dyDescent="0.25">
      <c r="A36" s="6"/>
      <c r="B36" s="81">
        <v>43111</v>
      </c>
      <c r="C36" s="79"/>
      <c r="D36" s="73" t="s">
        <v>94</v>
      </c>
      <c r="E36" s="78">
        <v>2545810.14</v>
      </c>
      <c r="F36" s="80"/>
      <c r="G36" s="89">
        <f t="shared" si="0"/>
        <v>32527613.41</v>
      </c>
    </row>
    <row r="37" spans="1:7" ht="24.75" x14ac:dyDescent="0.25">
      <c r="A37" s="6"/>
      <c r="B37" s="81">
        <v>43111</v>
      </c>
      <c r="C37" s="79"/>
      <c r="D37" s="79" t="s">
        <v>96</v>
      </c>
      <c r="E37" s="78">
        <v>15100</v>
      </c>
      <c r="F37" s="80"/>
      <c r="G37" s="89">
        <f t="shared" si="0"/>
        <v>32542713.41</v>
      </c>
    </row>
    <row r="38" spans="1:7" ht="15.75" x14ac:dyDescent="0.25">
      <c r="A38" s="6"/>
      <c r="B38" s="81">
        <v>43112</v>
      </c>
      <c r="C38" s="79"/>
      <c r="D38" s="73" t="s">
        <v>94</v>
      </c>
      <c r="E38" s="78">
        <v>67283682.189999998</v>
      </c>
      <c r="F38" s="80"/>
      <c r="G38" s="89">
        <f t="shared" si="0"/>
        <v>99826395.599999994</v>
      </c>
    </row>
    <row r="39" spans="1:7" ht="24.75" x14ac:dyDescent="0.25">
      <c r="A39" s="6"/>
      <c r="B39" s="81">
        <v>43112</v>
      </c>
      <c r="C39" s="79"/>
      <c r="D39" s="79" t="s">
        <v>96</v>
      </c>
      <c r="E39" s="78">
        <v>24000</v>
      </c>
      <c r="F39" s="80"/>
      <c r="G39" s="89">
        <f t="shared" si="0"/>
        <v>99850395.599999994</v>
      </c>
    </row>
    <row r="40" spans="1:7" ht="15.75" x14ac:dyDescent="0.25">
      <c r="A40" s="6"/>
      <c r="B40" s="81">
        <v>43115</v>
      </c>
      <c r="C40" s="79"/>
      <c r="D40" s="73" t="s">
        <v>94</v>
      </c>
      <c r="E40" s="78">
        <v>5835512.6100000003</v>
      </c>
      <c r="F40" s="80"/>
      <c r="G40" s="89">
        <f t="shared" si="0"/>
        <v>105685908.20999999</v>
      </c>
    </row>
    <row r="41" spans="1:7" ht="15.75" x14ac:dyDescent="0.25">
      <c r="A41" s="6"/>
      <c r="B41" s="81">
        <v>43115</v>
      </c>
      <c r="C41" s="79"/>
      <c r="D41" s="79" t="s">
        <v>97</v>
      </c>
      <c r="E41" s="78">
        <v>5000</v>
      </c>
      <c r="F41" s="80"/>
      <c r="G41" s="89">
        <f t="shared" si="0"/>
        <v>105690908.20999999</v>
      </c>
    </row>
    <row r="42" spans="1:7" ht="15.75" x14ac:dyDescent="0.25">
      <c r="A42" s="6"/>
      <c r="B42" s="81">
        <v>43116</v>
      </c>
      <c r="C42" s="79"/>
      <c r="D42" s="73" t="s">
        <v>94</v>
      </c>
      <c r="E42" s="78">
        <v>3716482.06</v>
      </c>
      <c r="F42" s="80"/>
      <c r="G42" s="89">
        <f t="shared" si="0"/>
        <v>109407390.27</v>
      </c>
    </row>
    <row r="43" spans="1:7" ht="24.75" x14ac:dyDescent="0.25">
      <c r="A43" s="6"/>
      <c r="B43" s="81">
        <v>43116</v>
      </c>
      <c r="C43" s="79"/>
      <c r="D43" s="79" t="s">
        <v>96</v>
      </c>
      <c r="E43" s="78">
        <v>74000</v>
      </c>
      <c r="F43" s="80"/>
      <c r="G43" s="89">
        <f t="shared" si="0"/>
        <v>109481390.27</v>
      </c>
    </row>
    <row r="44" spans="1:7" ht="15.75" x14ac:dyDescent="0.25">
      <c r="A44" s="6"/>
      <c r="B44" s="81">
        <v>43117</v>
      </c>
      <c r="C44" s="79"/>
      <c r="D44" s="73" t="s">
        <v>94</v>
      </c>
      <c r="E44" s="78">
        <v>10223832.449999999</v>
      </c>
      <c r="F44" s="80"/>
      <c r="G44" s="89">
        <f t="shared" si="0"/>
        <v>119705222.72</v>
      </c>
    </row>
    <row r="45" spans="1:7" ht="24.75" x14ac:dyDescent="0.25">
      <c r="A45" s="6"/>
      <c r="B45" s="81">
        <v>43117</v>
      </c>
      <c r="C45" s="79"/>
      <c r="D45" s="79" t="s">
        <v>96</v>
      </c>
      <c r="E45" s="78">
        <v>35650</v>
      </c>
      <c r="F45" s="80"/>
      <c r="G45" s="89">
        <f t="shared" si="0"/>
        <v>119740872.72</v>
      </c>
    </row>
    <row r="46" spans="1:7" ht="24.75" x14ac:dyDescent="0.25">
      <c r="A46" s="6"/>
      <c r="B46" s="81">
        <v>43118</v>
      </c>
      <c r="C46" s="79"/>
      <c r="D46" s="79" t="s">
        <v>96</v>
      </c>
      <c r="E46" s="78">
        <v>15500</v>
      </c>
      <c r="F46" s="80"/>
      <c r="G46" s="89">
        <f t="shared" si="0"/>
        <v>119756372.72</v>
      </c>
    </row>
    <row r="47" spans="1:7" ht="15.75" x14ac:dyDescent="0.25">
      <c r="A47" s="6"/>
      <c r="B47" s="74" t="s">
        <v>12</v>
      </c>
      <c r="C47" s="79"/>
      <c r="D47" s="73" t="s">
        <v>95</v>
      </c>
      <c r="E47" s="78">
        <v>4486100524</v>
      </c>
      <c r="F47" s="80"/>
      <c r="G47" s="89">
        <f t="shared" si="0"/>
        <v>4605856896.7200003</v>
      </c>
    </row>
    <row r="48" spans="1:7" ht="60.75" x14ac:dyDescent="0.25">
      <c r="A48" s="6"/>
      <c r="B48" s="74" t="s">
        <v>12</v>
      </c>
      <c r="C48" s="75" t="s">
        <v>18</v>
      </c>
      <c r="D48" s="67" t="s">
        <v>55</v>
      </c>
      <c r="E48" s="78"/>
      <c r="F48" s="76">
        <v>114876</v>
      </c>
      <c r="G48" s="89">
        <f t="shared" si="0"/>
        <v>4605742020.7200003</v>
      </c>
    </row>
    <row r="49" spans="1:7" ht="60.75" x14ac:dyDescent="0.25">
      <c r="A49" s="6"/>
      <c r="B49" s="74" t="s">
        <v>12</v>
      </c>
      <c r="C49" s="75" t="s">
        <v>19</v>
      </c>
      <c r="D49" s="67" t="s">
        <v>56</v>
      </c>
      <c r="E49" s="78"/>
      <c r="F49" s="76">
        <v>20986</v>
      </c>
      <c r="G49" s="89">
        <f t="shared" si="0"/>
        <v>4605721034.7200003</v>
      </c>
    </row>
    <row r="50" spans="1:7" ht="60.75" x14ac:dyDescent="0.25">
      <c r="A50" s="6"/>
      <c r="B50" s="74" t="s">
        <v>12</v>
      </c>
      <c r="C50" s="75" t="s">
        <v>20</v>
      </c>
      <c r="D50" s="67" t="s">
        <v>57</v>
      </c>
      <c r="E50" s="78"/>
      <c r="F50" s="76">
        <v>14084629.380000001</v>
      </c>
      <c r="G50" s="89">
        <f t="shared" si="0"/>
        <v>4591636405.3400002</v>
      </c>
    </row>
    <row r="51" spans="1:7" ht="48.75" x14ac:dyDescent="0.25">
      <c r="A51" s="6"/>
      <c r="B51" s="74" t="s">
        <v>12</v>
      </c>
      <c r="C51" s="75" t="s">
        <v>21</v>
      </c>
      <c r="D51" s="67" t="s">
        <v>58</v>
      </c>
      <c r="E51" s="78"/>
      <c r="F51" s="76">
        <v>11477425</v>
      </c>
      <c r="G51" s="89">
        <f t="shared" si="0"/>
        <v>4580158980.3400002</v>
      </c>
    </row>
    <row r="52" spans="1:7" ht="60.75" x14ac:dyDescent="0.25">
      <c r="A52" s="6"/>
      <c r="B52" s="74" t="s">
        <v>12</v>
      </c>
      <c r="C52" s="75" t="s">
        <v>22</v>
      </c>
      <c r="D52" s="67" t="s">
        <v>59</v>
      </c>
      <c r="E52" s="78"/>
      <c r="F52" s="76">
        <v>2040978</v>
      </c>
      <c r="G52" s="89">
        <f t="shared" si="0"/>
        <v>4578118002.3400002</v>
      </c>
    </row>
    <row r="53" spans="1:7" ht="60.75" x14ac:dyDescent="0.25">
      <c r="A53" s="6"/>
      <c r="B53" s="74" t="s">
        <v>12</v>
      </c>
      <c r="C53" s="75" t="s">
        <v>23</v>
      </c>
      <c r="D53" s="67" t="s">
        <v>60</v>
      </c>
      <c r="E53" s="78"/>
      <c r="F53" s="76">
        <v>29488276.899999999</v>
      </c>
      <c r="G53" s="89">
        <f t="shared" si="0"/>
        <v>4548629725.4400005</v>
      </c>
    </row>
    <row r="54" spans="1:7" ht="60.75" x14ac:dyDescent="0.25">
      <c r="A54" s="6"/>
      <c r="B54" s="74" t="s">
        <v>12</v>
      </c>
      <c r="C54" s="75" t="s">
        <v>24</v>
      </c>
      <c r="D54" s="67" t="s">
        <v>61</v>
      </c>
      <c r="E54" s="78"/>
      <c r="F54" s="76">
        <v>12681528.1</v>
      </c>
      <c r="G54" s="89">
        <f t="shared" si="0"/>
        <v>4535948197.3400002</v>
      </c>
    </row>
    <row r="55" spans="1:7" ht="24.75" x14ac:dyDescent="0.25">
      <c r="A55" s="6"/>
      <c r="B55" s="74" t="s">
        <v>13</v>
      </c>
      <c r="C55" s="75"/>
      <c r="D55" s="79" t="s">
        <v>96</v>
      </c>
      <c r="E55" s="78">
        <v>33850</v>
      </c>
      <c r="F55" s="76"/>
      <c r="G55" s="89">
        <f t="shared" si="0"/>
        <v>4535982047.3400002</v>
      </c>
    </row>
    <row r="56" spans="1:7" ht="15.75" x14ac:dyDescent="0.25">
      <c r="A56" s="6"/>
      <c r="B56" s="74" t="s">
        <v>13</v>
      </c>
      <c r="C56" s="75"/>
      <c r="D56" s="79" t="s">
        <v>97</v>
      </c>
      <c r="E56" s="78">
        <v>2000</v>
      </c>
      <c r="F56" s="76"/>
      <c r="G56" s="89">
        <f t="shared" si="0"/>
        <v>4535984047.3400002</v>
      </c>
    </row>
    <row r="57" spans="1:7" ht="36.75" x14ac:dyDescent="0.25">
      <c r="A57" s="6"/>
      <c r="B57" s="74" t="s">
        <v>13</v>
      </c>
      <c r="C57" s="75" t="s">
        <v>25</v>
      </c>
      <c r="D57" s="67" t="s">
        <v>62</v>
      </c>
      <c r="E57" s="78"/>
      <c r="F57" s="76">
        <v>41632903.509999998</v>
      </c>
      <c r="G57" s="89">
        <f t="shared" si="0"/>
        <v>4494351143.8299999</v>
      </c>
    </row>
    <row r="58" spans="1:7" ht="36.75" x14ac:dyDescent="0.25">
      <c r="A58" s="6"/>
      <c r="B58" s="74" t="s">
        <v>13</v>
      </c>
      <c r="C58" s="75" t="s">
        <v>25</v>
      </c>
      <c r="D58" s="67" t="s">
        <v>62</v>
      </c>
      <c r="E58" s="78"/>
      <c r="F58" s="76">
        <v>2766104.03</v>
      </c>
      <c r="G58" s="89">
        <f t="shared" si="0"/>
        <v>4491585039.8000002</v>
      </c>
    </row>
    <row r="59" spans="1:7" ht="36.75" x14ac:dyDescent="0.25">
      <c r="A59" s="6"/>
      <c r="B59" s="74" t="s">
        <v>13</v>
      </c>
      <c r="C59" s="75" t="s">
        <v>25</v>
      </c>
      <c r="D59" s="67" t="s">
        <v>62</v>
      </c>
      <c r="E59" s="78"/>
      <c r="F59" s="76">
        <v>2950193.48</v>
      </c>
      <c r="G59" s="89">
        <f t="shared" si="0"/>
        <v>4488634846.3200006</v>
      </c>
    </row>
    <row r="60" spans="1:7" ht="36.75" x14ac:dyDescent="0.25">
      <c r="A60" s="6"/>
      <c r="B60" s="74" t="s">
        <v>13</v>
      </c>
      <c r="C60" s="75" t="s">
        <v>25</v>
      </c>
      <c r="D60" s="67" t="s">
        <v>62</v>
      </c>
      <c r="E60" s="78"/>
      <c r="F60" s="76">
        <v>428128.68</v>
      </c>
      <c r="G60" s="89">
        <f t="shared" si="0"/>
        <v>4488206717.6400003</v>
      </c>
    </row>
    <row r="61" spans="1:7" ht="36.75" x14ac:dyDescent="0.25">
      <c r="A61" s="6"/>
      <c r="B61" s="74" t="s">
        <v>13</v>
      </c>
      <c r="C61" s="75" t="s">
        <v>26</v>
      </c>
      <c r="D61" s="67" t="s">
        <v>63</v>
      </c>
      <c r="E61" s="78"/>
      <c r="F61" s="76">
        <v>41215931.270000003</v>
      </c>
      <c r="G61" s="89">
        <f t="shared" si="0"/>
        <v>4446990786.3699999</v>
      </c>
    </row>
    <row r="62" spans="1:7" ht="36.75" x14ac:dyDescent="0.25">
      <c r="A62" s="6"/>
      <c r="B62" s="74" t="s">
        <v>13</v>
      </c>
      <c r="C62" s="75" t="s">
        <v>26</v>
      </c>
      <c r="D62" s="67" t="s">
        <v>63</v>
      </c>
      <c r="E62" s="78"/>
      <c r="F62" s="76">
        <v>2854020.03</v>
      </c>
      <c r="G62" s="89">
        <f t="shared" si="0"/>
        <v>4444136766.3400002</v>
      </c>
    </row>
    <row r="63" spans="1:7" ht="36.75" x14ac:dyDescent="0.25">
      <c r="A63" s="6"/>
      <c r="B63" s="74" t="s">
        <v>13</v>
      </c>
      <c r="C63" s="75" t="s">
        <v>26</v>
      </c>
      <c r="D63" s="67" t="s">
        <v>63</v>
      </c>
      <c r="E63" s="78"/>
      <c r="F63" s="76">
        <v>2926081.92</v>
      </c>
      <c r="G63" s="89">
        <f t="shared" si="0"/>
        <v>4441210684.4200001</v>
      </c>
    </row>
    <row r="64" spans="1:7" ht="36.75" x14ac:dyDescent="0.25">
      <c r="A64" s="6"/>
      <c r="B64" s="74" t="s">
        <v>13</v>
      </c>
      <c r="C64" s="75" t="s">
        <v>26</v>
      </c>
      <c r="D64" s="67" t="s">
        <v>63</v>
      </c>
      <c r="E64" s="78"/>
      <c r="F64" s="76">
        <v>470896.35</v>
      </c>
      <c r="G64" s="89">
        <f t="shared" si="0"/>
        <v>4440739788.0699997</v>
      </c>
    </row>
    <row r="65" spans="1:7" ht="36.75" x14ac:dyDescent="0.25">
      <c r="A65" s="6"/>
      <c r="B65" s="74" t="s">
        <v>13</v>
      </c>
      <c r="C65" s="75" t="s">
        <v>27</v>
      </c>
      <c r="D65" s="67" t="s">
        <v>64</v>
      </c>
      <c r="E65" s="78"/>
      <c r="F65" s="76">
        <v>12248082.960000001</v>
      </c>
      <c r="G65" s="89">
        <f t="shared" si="0"/>
        <v>4428491705.1099997</v>
      </c>
    </row>
    <row r="66" spans="1:7" ht="36.75" x14ac:dyDescent="0.25">
      <c r="A66" s="6"/>
      <c r="B66" s="74" t="s">
        <v>13</v>
      </c>
      <c r="C66" s="75" t="s">
        <v>27</v>
      </c>
      <c r="D66" s="67" t="s">
        <v>64</v>
      </c>
      <c r="E66" s="78"/>
      <c r="F66" s="76">
        <v>849923.87</v>
      </c>
      <c r="G66" s="89">
        <f t="shared" si="0"/>
        <v>4427641781.2399998</v>
      </c>
    </row>
    <row r="67" spans="1:7" ht="36.75" x14ac:dyDescent="0.25">
      <c r="A67" s="6"/>
      <c r="B67" s="74" t="s">
        <v>13</v>
      </c>
      <c r="C67" s="75" t="s">
        <v>27</v>
      </c>
      <c r="D67" s="67" t="s">
        <v>64</v>
      </c>
      <c r="E67" s="78"/>
      <c r="F67" s="76">
        <v>869613.88</v>
      </c>
      <c r="G67" s="89">
        <f t="shared" si="0"/>
        <v>4426772167.3599997</v>
      </c>
    </row>
    <row r="68" spans="1:7" ht="36.75" x14ac:dyDescent="0.25">
      <c r="A68" s="6"/>
      <c r="B68" s="74" t="s">
        <v>13</v>
      </c>
      <c r="C68" s="75" t="s">
        <v>27</v>
      </c>
      <c r="D68" s="67" t="s">
        <v>64</v>
      </c>
      <c r="E68" s="78"/>
      <c r="F68" s="76">
        <v>141844.82999999999</v>
      </c>
      <c r="G68" s="89">
        <f t="shared" si="0"/>
        <v>4426630322.5299997</v>
      </c>
    </row>
    <row r="69" spans="1:7" ht="36.75" x14ac:dyDescent="0.25">
      <c r="A69" s="6"/>
      <c r="B69" s="74" t="s">
        <v>13</v>
      </c>
      <c r="C69" s="75" t="s">
        <v>28</v>
      </c>
      <c r="D69" s="67" t="s">
        <v>65</v>
      </c>
      <c r="E69" s="78"/>
      <c r="F69" s="76">
        <v>2188580.14</v>
      </c>
      <c r="G69" s="89">
        <f t="shared" si="0"/>
        <v>4424441742.3899994</v>
      </c>
    </row>
    <row r="70" spans="1:7" ht="36.75" x14ac:dyDescent="0.25">
      <c r="A70" s="6"/>
      <c r="B70" s="74" t="s">
        <v>13</v>
      </c>
      <c r="C70" s="75" t="s">
        <v>28</v>
      </c>
      <c r="D70" s="67" t="s">
        <v>65</v>
      </c>
      <c r="E70" s="78"/>
      <c r="F70" s="76">
        <v>155046.93</v>
      </c>
      <c r="G70" s="89">
        <f t="shared" si="0"/>
        <v>4424286695.4599991</v>
      </c>
    </row>
    <row r="71" spans="1:7" ht="36.75" x14ac:dyDescent="0.25">
      <c r="A71" s="6"/>
      <c r="B71" s="74" t="s">
        <v>13</v>
      </c>
      <c r="C71" s="75" t="s">
        <v>28</v>
      </c>
      <c r="D71" s="67" t="s">
        <v>65</v>
      </c>
      <c r="E71" s="78"/>
      <c r="F71" s="76">
        <v>155388.98000000001</v>
      </c>
      <c r="G71" s="89">
        <f t="shared" si="0"/>
        <v>4424131306.4799995</v>
      </c>
    </row>
    <row r="72" spans="1:7" ht="36.75" x14ac:dyDescent="0.25">
      <c r="A72" s="6"/>
      <c r="B72" s="74" t="s">
        <v>13</v>
      </c>
      <c r="C72" s="75" t="s">
        <v>28</v>
      </c>
      <c r="D72" s="67" t="s">
        <v>65</v>
      </c>
      <c r="E72" s="78"/>
      <c r="F72" s="76">
        <v>26506.23</v>
      </c>
      <c r="G72" s="89">
        <f t="shared" si="0"/>
        <v>4424104800.25</v>
      </c>
    </row>
    <row r="73" spans="1:7" ht="36.75" x14ac:dyDescent="0.25">
      <c r="A73" s="6"/>
      <c r="B73" s="74" t="s">
        <v>13</v>
      </c>
      <c r="C73" s="75" t="s">
        <v>29</v>
      </c>
      <c r="D73" s="67" t="s">
        <v>66</v>
      </c>
      <c r="E73" s="78"/>
      <c r="F73" s="76">
        <v>12192341.800000001</v>
      </c>
      <c r="G73" s="89">
        <f t="shared" si="0"/>
        <v>4411912458.4499998</v>
      </c>
    </row>
    <row r="74" spans="1:7" ht="36.75" x14ac:dyDescent="0.25">
      <c r="A74" s="6"/>
      <c r="B74" s="74" t="s">
        <v>13</v>
      </c>
      <c r="C74" s="75" t="s">
        <v>29</v>
      </c>
      <c r="D74" s="67" t="s">
        <v>66</v>
      </c>
      <c r="E74" s="78"/>
      <c r="F74" s="76">
        <v>861230.92</v>
      </c>
      <c r="G74" s="89">
        <f t="shared" si="0"/>
        <v>4411051227.5299997</v>
      </c>
    </row>
    <row r="75" spans="1:7" ht="36.75" x14ac:dyDescent="0.25">
      <c r="A75" s="6"/>
      <c r="B75" s="74" t="s">
        <v>13</v>
      </c>
      <c r="C75" s="75" t="s">
        <v>29</v>
      </c>
      <c r="D75" s="67" t="s">
        <v>66</v>
      </c>
      <c r="E75" s="78"/>
      <c r="F75" s="76">
        <v>865656.25</v>
      </c>
      <c r="G75" s="89">
        <f t="shared" si="0"/>
        <v>4410185571.2799997</v>
      </c>
    </row>
    <row r="76" spans="1:7" ht="36.75" x14ac:dyDescent="0.25">
      <c r="A76" s="6"/>
      <c r="B76" s="74" t="s">
        <v>13</v>
      </c>
      <c r="C76" s="75" t="s">
        <v>29</v>
      </c>
      <c r="D76" s="67" t="s">
        <v>66</v>
      </c>
      <c r="E76" s="78"/>
      <c r="F76" s="76">
        <v>146494.39999999999</v>
      </c>
      <c r="G76" s="89">
        <f t="shared" si="0"/>
        <v>4410039076.8800001</v>
      </c>
    </row>
    <row r="77" spans="1:7" ht="48.75" x14ac:dyDescent="0.25">
      <c r="A77" s="6"/>
      <c r="B77" s="74" t="s">
        <v>13</v>
      </c>
      <c r="C77" s="75" t="s">
        <v>30</v>
      </c>
      <c r="D77" s="67" t="s">
        <v>67</v>
      </c>
      <c r="E77" s="78"/>
      <c r="F77" s="76">
        <v>350500</v>
      </c>
      <c r="G77" s="89">
        <f t="shared" si="0"/>
        <v>4409688576.8800001</v>
      </c>
    </row>
    <row r="78" spans="1:7" ht="48.75" x14ac:dyDescent="0.25">
      <c r="A78" s="6"/>
      <c r="B78" s="74" t="s">
        <v>13</v>
      </c>
      <c r="C78" s="75" t="s">
        <v>30</v>
      </c>
      <c r="D78" s="67" t="s">
        <v>67</v>
      </c>
      <c r="E78" s="78"/>
      <c r="F78" s="76">
        <v>24850.45</v>
      </c>
      <c r="G78" s="89">
        <f t="shared" si="0"/>
        <v>4409663726.4300003</v>
      </c>
    </row>
    <row r="79" spans="1:7" ht="48.75" x14ac:dyDescent="0.25">
      <c r="A79" s="6"/>
      <c r="B79" s="74" t="s">
        <v>13</v>
      </c>
      <c r="C79" s="75" t="s">
        <v>30</v>
      </c>
      <c r="D79" s="67" t="s">
        <v>67</v>
      </c>
      <c r="E79" s="78"/>
      <c r="F79" s="76">
        <v>24885.5</v>
      </c>
      <c r="G79" s="89">
        <f t="shared" si="0"/>
        <v>4409638840.9300003</v>
      </c>
    </row>
    <row r="80" spans="1:7" ht="48.75" x14ac:dyDescent="0.25">
      <c r="A80" s="6"/>
      <c r="B80" s="74" t="s">
        <v>13</v>
      </c>
      <c r="C80" s="75" t="s">
        <v>30</v>
      </c>
      <c r="D80" s="67" t="s">
        <v>67</v>
      </c>
      <c r="E80" s="78"/>
      <c r="F80" s="76">
        <v>4556.5</v>
      </c>
      <c r="G80" s="89">
        <f t="shared" si="0"/>
        <v>4409634284.4300003</v>
      </c>
    </row>
    <row r="81" spans="1:7" ht="36.75" x14ac:dyDescent="0.25">
      <c r="A81" s="6"/>
      <c r="B81" s="74" t="s">
        <v>13</v>
      </c>
      <c r="C81" s="75" t="s">
        <v>31</v>
      </c>
      <c r="D81" s="67" t="s">
        <v>68</v>
      </c>
      <c r="E81" s="78"/>
      <c r="F81" s="76">
        <v>10068100</v>
      </c>
      <c r="G81" s="89">
        <f t="shared" si="0"/>
        <v>4399566184.4300003</v>
      </c>
    </row>
    <row r="82" spans="1:7" ht="36.75" x14ac:dyDescent="0.25">
      <c r="A82" s="6"/>
      <c r="B82" s="74" t="s">
        <v>13</v>
      </c>
      <c r="C82" s="75" t="s">
        <v>32</v>
      </c>
      <c r="D82" s="67" t="s">
        <v>69</v>
      </c>
      <c r="E82" s="78"/>
      <c r="F82" s="76">
        <v>217520.75</v>
      </c>
      <c r="G82" s="89">
        <f t="shared" si="0"/>
        <v>4399348663.6800003</v>
      </c>
    </row>
    <row r="83" spans="1:7" ht="36.75" x14ac:dyDescent="0.25">
      <c r="A83" s="6"/>
      <c r="B83" s="74" t="s">
        <v>13</v>
      </c>
      <c r="C83" s="75" t="s">
        <v>33</v>
      </c>
      <c r="D83" s="67" t="s">
        <v>70</v>
      </c>
      <c r="E83" s="78"/>
      <c r="F83" s="76">
        <v>1908000</v>
      </c>
      <c r="G83" s="89">
        <f t="shared" si="0"/>
        <v>4397440663.6800003</v>
      </c>
    </row>
    <row r="84" spans="1:7" ht="24.75" x14ac:dyDescent="0.25">
      <c r="A84" s="6"/>
      <c r="B84" s="74" t="s">
        <v>14</v>
      </c>
      <c r="C84" s="75"/>
      <c r="D84" s="79" t="s">
        <v>96</v>
      </c>
      <c r="E84" s="78">
        <v>19000</v>
      </c>
      <c r="F84" s="76"/>
      <c r="G84" s="89">
        <f t="shared" si="0"/>
        <v>4397459663.6800003</v>
      </c>
    </row>
    <row r="85" spans="1:7" ht="120.75" x14ac:dyDescent="0.25">
      <c r="A85" s="6"/>
      <c r="B85" s="74" t="s">
        <v>14</v>
      </c>
      <c r="C85" s="75" t="s">
        <v>34</v>
      </c>
      <c r="D85" s="67" t="s">
        <v>71</v>
      </c>
      <c r="E85" s="78"/>
      <c r="F85" s="76">
        <v>3844044.16</v>
      </c>
      <c r="G85" s="89">
        <f t="shared" si="0"/>
        <v>4393615619.5200005</v>
      </c>
    </row>
    <row r="86" spans="1:7" ht="72.75" x14ac:dyDescent="0.25">
      <c r="A86" s="6"/>
      <c r="B86" s="74" t="s">
        <v>14</v>
      </c>
      <c r="C86" s="75" t="s">
        <v>35</v>
      </c>
      <c r="D86" s="67" t="s">
        <v>72</v>
      </c>
      <c r="E86" s="78"/>
      <c r="F86" s="76">
        <v>6120.42</v>
      </c>
      <c r="G86" s="89">
        <f t="shared" si="0"/>
        <v>4393609499.1000004</v>
      </c>
    </row>
    <row r="87" spans="1:7" ht="108.75" x14ac:dyDescent="0.25">
      <c r="A87" s="6"/>
      <c r="B87" s="74" t="s">
        <v>14</v>
      </c>
      <c r="C87" s="75" t="s">
        <v>36</v>
      </c>
      <c r="D87" s="67" t="s">
        <v>73</v>
      </c>
      <c r="E87" s="78"/>
      <c r="F87" s="76">
        <v>9900</v>
      </c>
      <c r="G87" s="89">
        <f t="shared" si="0"/>
        <v>4393599599.1000004</v>
      </c>
    </row>
    <row r="88" spans="1:7" ht="96.75" x14ac:dyDescent="0.25">
      <c r="A88" s="6"/>
      <c r="B88" s="74" t="s">
        <v>14</v>
      </c>
      <c r="C88" s="75" t="s">
        <v>37</v>
      </c>
      <c r="D88" s="67" t="s">
        <v>74</v>
      </c>
      <c r="E88" s="78"/>
      <c r="F88" s="76">
        <v>28909.03</v>
      </c>
      <c r="G88" s="89">
        <f t="shared" si="0"/>
        <v>4393570690.0700006</v>
      </c>
    </row>
    <row r="89" spans="1:7" ht="108.75" x14ac:dyDescent="0.25">
      <c r="A89" s="6"/>
      <c r="B89" s="74" t="s">
        <v>14</v>
      </c>
      <c r="C89" s="75" t="s">
        <v>38</v>
      </c>
      <c r="D89" s="67" t="s">
        <v>75</v>
      </c>
      <c r="E89" s="78"/>
      <c r="F89" s="76">
        <v>220213.05</v>
      </c>
      <c r="G89" s="89">
        <f t="shared" si="0"/>
        <v>4393350477.0200005</v>
      </c>
    </row>
    <row r="90" spans="1:7" ht="84.75" x14ac:dyDescent="0.25">
      <c r="A90" s="6"/>
      <c r="B90" s="74" t="s">
        <v>14</v>
      </c>
      <c r="C90" s="75" t="s">
        <v>39</v>
      </c>
      <c r="D90" s="67" t="s">
        <v>76</v>
      </c>
      <c r="E90" s="78"/>
      <c r="F90" s="76">
        <v>10367.5</v>
      </c>
      <c r="G90" s="89">
        <f t="shared" si="0"/>
        <v>4393340109.5200005</v>
      </c>
    </row>
    <row r="91" spans="1:7" ht="72.75" x14ac:dyDescent="0.25">
      <c r="A91" s="6"/>
      <c r="B91" s="74" t="s">
        <v>14</v>
      </c>
      <c r="C91" s="75" t="s">
        <v>40</v>
      </c>
      <c r="D91" s="67" t="s">
        <v>77</v>
      </c>
      <c r="E91" s="78"/>
      <c r="F91" s="76">
        <v>71188.929999999993</v>
      </c>
      <c r="G91" s="89">
        <f t="shared" ref="G91:G120" si="1">SUM(G90+E91-F91)</f>
        <v>4393268920.5900002</v>
      </c>
    </row>
    <row r="92" spans="1:7" ht="72.75" x14ac:dyDescent="0.25">
      <c r="A92" s="6"/>
      <c r="B92" s="74" t="s">
        <v>14</v>
      </c>
      <c r="C92" s="75" t="s">
        <v>41</v>
      </c>
      <c r="D92" s="67" t="s">
        <v>78</v>
      </c>
      <c r="E92" s="78"/>
      <c r="F92" s="76">
        <v>1381949.38</v>
      </c>
      <c r="G92" s="89">
        <f t="shared" si="1"/>
        <v>4391886971.21</v>
      </c>
    </row>
    <row r="93" spans="1:7" ht="60.75" x14ac:dyDescent="0.25">
      <c r="A93" s="6"/>
      <c r="B93" s="74" t="s">
        <v>14</v>
      </c>
      <c r="C93" s="75" t="s">
        <v>42</v>
      </c>
      <c r="D93" s="67" t="s">
        <v>79</v>
      </c>
      <c r="E93" s="78"/>
      <c r="F93" s="76">
        <v>28430</v>
      </c>
      <c r="G93" s="89">
        <f t="shared" si="1"/>
        <v>4391858541.21</v>
      </c>
    </row>
    <row r="94" spans="1:7" ht="96.75" x14ac:dyDescent="0.25">
      <c r="A94" s="6"/>
      <c r="B94" s="74" t="s">
        <v>14</v>
      </c>
      <c r="C94" s="75" t="s">
        <v>43</v>
      </c>
      <c r="D94" s="67" t="s">
        <v>80</v>
      </c>
      <c r="E94" s="78"/>
      <c r="F94" s="76">
        <v>132573</v>
      </c>
      <c r="G94" s="89">
        <f t="shared" si="1"/>
        <v>4391725968.21</v>
      </c>
    </row>
    <row r="95" spans="1:7" ht="96.75" x14ac:dyDescent="0.25">
      <c r="A95" s="6"/>
      <c r="B95" s="74" t="s">
        <v>14</v>
      </c>
      <c r="C95" s="75" t="s">
        <v>44</v>
      </c>
      <c r="D95" s="67" t="s">
        <v>81</v>
      </c>
      <c r="E95" s="78"/>
      <c r="F95" s="76">
        <v>27885</v>
      </c>
      <c r="G95" s="89">
        <f t="shared" si="1"/>
        <v>4391698083.21</v>
      </c>
    </row>
    <row r="96" spans="1:7" ht="15.75" x14ac:dyDescent="0.25">
      <c r="A96" s="6"/>
      <c r="B96" s="81">
        <v>43124</v>
      </c>
      <c r="C96" s="75"/>
      <c r="D96" s="73" t="s">
        <v>94</v>
      </c>
      <c r="E96" s="78">
        <v>1098516.1100000001</v>
      </c>
      <c r="F96" s="76"/>
      <c r="G96" s="89">
        <f t="shared" si="1"/>
        <v>4392796599.3199997</v>
      </c>
    </row>
    <row r="97" spans="1:7" ht="24.75" x14ac:dyDescent="0.25">
      <c r="A97" s="6"/>
      <c r="B97" s="81">
        <v>43124</v>
      </c>
      <c r="C97" s="75"/>
      <c r="D97" s="79" t="s">
        <v>96</v>
      </c>
      <c r="E97" s="78">
        <v>28200</v>
      </c>
      <c r="F97" s="76"/>
      <c r="G97" s="89">
        <f t="shared" si="1"/>
        <v>4392824799.3199997</v>
      </c>
    </row>
    <row r="98" spans="1:7" ht="15.75" x14ac:dyDescent="0.25">
      <c r="A98" s="6"/>
      <c r="B98" s="81">
        <v>43124</v>
      </c>
      <c r="C98" s="75"/>
      <c r="D98" s="79" t="s">
        <v>99</v>
      </c>
      <c r="E98" s="78">
        <v>37200</v>
      </c>
      <c r="F98" s="76"/>
      <c r="G98" s="89">
        <f t="shared" si="1"/>
        <v>4392861999.3199997</v>
      </c>
    </row>
    <row r="99" spans="1:7" ht="108.75" x14ac:dyDescent="0.25">
      <c r="A99" s="6"/>
      <c r="B99" s="74" t="s">
        <v>15</v>
      </c>
      <c r="C99" s="75" t="s">
        <v>45</v>
      </c>
      <c r="D99" s="67" t="s">
        <v>82</v>
      </c>
      <c r="E99" s="78"/>
      <c r="F99" s="76">
        <v>1028000</v>
      </c>
      <c r="G99" s="89">
        <f t="shared" si="1"/>
        <v>4391833999.3199997</v>
      </c>
    </row>
    <row r="100" spans="1:7" ht="108.75" x14ac:dyDescent="0.25">
      <c r="A100" s="6"/>
      <c r="B100" s="74" t="s">
        <v>15</v>
      </c>
      <c r="C100" s="75" t="s">
        <v>45</v>
      </c>
      <c r="D100" s="67" t="s">
        <v>82</v>
      </c>
      <c r="E100" s="78"/>
      <c r="F100" s="76">
        <v>4674764.26</v>
      </c>
      <c r="G100" s="89">
        <f t="shared" si="1"/>
        <v>4387159235.0599995</v>
      </c>
    </row>
    <row r="101" spans="1:7" ht="108.75" x14ac:dyDescent="0.25">
      <c r="A101" s="6"/>
      <c r="B101" s="74" t="s">
        <v>15</v>
      </c>
      <c r="C101" s="75" t="s">
        <v>46</v>
      </c>
      <c r="D101" s="67" t="s">
        <v>83</v>
      </c>
      <c r="E101" s="78"/>
      <c r="F101" s="76">
        <v>988000</v>
      </c>
      <c r="G101" s="89">
        <f t="shared" si="1"/>
        <v>4386171235.0599995</v>
      </c>
    </row>
    <row r="102" spans="1:7" ht="108.75" x14ac:dyDescent="0.25">
      <c r="A102" s="6"/>
      <c r="B102" s="74" t="s">
        <v>15</v>
      </c>
      <c r="C102" s="75" t="s">
        <v>46</v>
      </c>
      <c r="D102" s="67" t="s">
        <v>83</v>
      </c>
      <c r="E102" s="78"/>
      <c r="F102" s="76">
        <v>6404872.5199999996</v>
      </c>
      <c r="G102" s="89">
        <f t="shared" si="1"/>
        <v>4379766362.539999</v>
      </c>
    </row>
    <row r="103" spans="1:7" ht="108.75" x14ac:dyDescent="0.25">
      <c r="A103" s="6"/>
      <c r="B103" s="74" t="s">
        <v>15</v>
      </c>
      <c r="C103" s="75" t="s">
        <v>47</v>
      </c>
      <c r="D103" s="67" t="s">
        <v>84</v>
      </c>
      <c r="E103" s="78"/>
      <c r="F103" s="76">
        <v>997000</v>
      </c>
      <c r="G103" s="89">
        <f t="shared" si="1"/>
        <v>4378769362.539999</v>
      </c>
    </row>
    <row r="104" spans="1:7" ht="108.75" x14ac:dyDescent="0.25">
      <c r="A104" s="6"/>
      <c r="B104" s="74" t="s">
        <v>15</v>
      </c>
      <c r="C104" s="75" t="s">
        <v>47</v>
      </c>
      <c r="D104" s="67" t="s">
        <v>84</v>
      </c>
      <c r="E104" s="78"/>
      <c r="F104" s="76">
        <v>3907363.22</v>
      </c>
      <c r="G104" s="89">
        <f t="shared" si="1"/>
        <v>4374861999.3199987</v>
      </c>
    </row>
    <row r="105" spans="1:7" ht="48.75" x14ac:dyDescent="0.25">
      <c r="A105" s="6"/>
      <c r="B105" s="74" t="s">
        <v>15</v>
      </c>
      <c r="C105" s="75" t="s">
        <v>48</v>
      </c>
      <c r="D105" s="67" t="s">
        <v>85</v>
      </c>
      <c r="E105" s="78"/>
      <c r="F105" s="76">
        <v>29659666.739999998</v>
      </c>
      <c r="G105" s="89">
        <f t="shared" si="1"/>
        <v>4345202332.579999</v>
      </c>
    </row>
    <row r="106" spans="1:7" ht="48.75" x14ac:dyDescent="0.25">
      <c r="A106" s="6"/>
      <c r="B106" s="74" t="s">
        <v>15</v>
      </c>
      <c r="C106" s="75" t="s">
        <v>48</v>
      </c>
      <c r="D106" s="67" t="s">
        <v>85</v>
      </c>
      <c r="E106" s="78"/>
      <c r="F106" s="76">
        <v>2079642.06</v>
      </c>
      <c r="G106" s="89">
        <f t="shared" si="1"/>
        <v>4343122690.5199986</v>
      </c>
    </row>
    <row r="107" spans="1:7" ht="48.75" x14ac:dyDescent="0.25">
      <c r="A107" s="6"/>
      <c r="B107" s="74" t="s">
        <v>15</v>
      </c>
      <c r="C107" s="75" t="s">
        <v>48</v>
      </c>
      <c r="D107" s="67" t="s">
        <v>85</v>
      </c>
      <c r="E107" s="78"/>
      <c r="F107" s="76">
        <v>2105836.34</v>
      </c>
      <c r="G107" s="89">
        <f t="shared" si="1"/>
        <v>4341016854.1799984</v>
      </c>
    </row>
    <row r="108" spans="1:7" ht="48.75" x14ac:dyDescent="0.25">
      <c r="A108" s="6"/>
      <c r="B108" s="74" t="s">
        <v>15</v>
      </c>
      <c r="C108" s="75" t="s">
        <v>48</v>
      </c>
      <c r="D108" s="67" t="s">
        <v>85</v>
      </c>
      <c r="E108" s="78"/>
      <c r="F108" s="76">
        <v>336171.77</v>
      </c>
      <c r="G108" s="89">
        <f t="shared" si="1"/>
        <v>4340680682.4099979</v>
      </c>
    </row>
    <row r="109" spans="1:7" ht="24.75" x14ac:dyDescent="0.25">
      <c r="A109" s="6"/>
      <c r="B109" s="74" t="s">
        <v>16</v>
      </c>
      <c r="C109" s="75"/>
      <c r="D109" s="79" t="s">
        <v>96</v>
      </c>
      <c r="E109" s="78">
        <v>10650</v>
      </c>
      <c r="F109" s="76"/>
      <c r="G109" s="89">
        <f t="shared" si="1"/>
        <v>4340691332.4099979</v>
      </c>
    </row>
    <row r="110" spans="1:7" ht="48.75" x14ac:dyDescent="0.25">
      <c r="A110" s="6"/>
      <c r="B110" s="74" t="s">
        <v>16</v>
      </c>
      <c r="C110" s="75" t="s">
        <v>49</v>
      </c>
      <c r="D110" s="67" t="s">
        <v>86</v>
      </c>
      <c r="E110" s="78"/>
      <c r="F110" s="76">
        <v>35923500</v>
      </c>
      <c r="G110" s="89">
        <f t="shared" si="1"/>
        <v>4304767832.4099979</v>
      </c>
    </row>
    <row r="111" spans="1:7" ht="48.75" x14ac:dyDescent="0.25">
      <c r="A111" s="6"/>
      <c r="B111" s="74" t="s">
        <v>16</v>
      </c>
      <c r="C111" s="75" t="s">
        <v>50</v>
      </c>
      <c r="D111" s="67" t="s">
        <v>87</v>
      </c>
      <c r="E111" s="78"/>
      <c r="F111" s="76">
        <v>3502000</v>
      </c>
      <c r="G111" s="89">
        <f t="shared" si="1"/>
        <v>4301265832.4099979</v>
      </c>
    </row>
    <row r="112" spans="1:7" ht="48.75" x14ac:dyDescent="0.25">
      <c r="A112" s="6"/>
      <c r="B112" s="74" t="s">
        <v>16</v>
      </c>
      <c r="C112" s="75" t="s">
        <v>51</v>
      </c>
      <c r="D112" s="67" t="s">
        <v>88</v>
      </c>
      <c r="E112" s="78"/>
      <c r="F112" s="76">
        <v>911100</v>
      </c>
      <c r="G112" s="89">
        <f t="shared" si="1"/>
        <v>4300354732.4099979</v>
      </c>
    </row>
    <row r="113" spans="1:7" ht="48.75" x14ac:dyDescent="0.25">
      <c r="A113" s="6"/>
      <c r="B113" s="74" t="s">
        <v>16</v>
      </c>
      <c r="C113" s="75" t="s">
        <v>52</v>
      </c>
      <c r="D113" s="67" t="s">
        <v>89</v>
      </c>
      <c r="E113" s="78"/>
      <c r="F113" s="76">
        <v>15000</v>
      </c>
      <c r="G113" s="89">
        <f t="shared" si="1"/>
        <v>4300339732.4099979</v>
      </c>
    </row>
    <row r="114" spans="1:7" ht="48.75" x14ac:dyDescent="0.25">
      <c r="A114" s="6"/>
      <c r="B114" s="77" t="s">
        <v>16</v>
      </c>
      <c r="C114" s="75" t="s">
        <v>53</v>
      </c>
      <c r="D114" s="67" t="s">
        <v>90</v>
      </c>
      <c r="E114" s="78"/>
      <c r="F114" s="76">
        <v>2071900</v>
      </c>
      <c r="G114" s="89">
        <f t="shared" si="1"/>
        <v>4298267832.4099979</v>
      </c>
    </row>
    <row r="115" spans="1:7" ht="24.75" x14ac:dyDescent="0.25">
      <c r="A115" s="6"/>
      <c r="B115" s="74" t="s">
        <v>17</v>
      </c>
      <c r="C115" s="75"/>
      <c r="D115" s="79" t="s">
        <v>96</v>
      </c>
      <c r="E115" s="78">
        <v>35500</v>
      </c>
      <c r="F115" s="76"/>
      <c r="G115" s="89">
        <f t="shared" si="1"/>
        <v>4298303332.4099979</v>
      </c>
    </row>
    <row r="116" spans="1:7" ht="108.75" x14ac:dyDescent="0.25">
      <c r="A116" s="6"/>
      <c r="B116" s="74" t="s">
        <v>17</v>
      </c>
      <c r="C116" s="75" t="s">
        <v>54</v>
      </c>
      <c r="D116" s="67" t="s">
        <v>91</v>
      </c>
      <c r="E116" s="78"/>
      <c r="F116" s="76">
        <v>453987.98</v>
      </c>
      <c r="G116" s="89">
        <f t="shared" si="1"/>
        <v>4297849344.4299984</v>
      </c>
    </row>
    <row r="117" spans="1:7" ht="24.75" x14ac:dyDescent="0.25">
      <c r="A117" s="6"/>
      <c r="B117" s="77">
        <v>43130</v>
      </c>
      <c r="C117" s="75"/>
      <c r="D117" s="79" t="s">
        <v>96</v>
      </c>
      <c r="E117" s="78">
        <v>53350</v>
      </c>
      <c r="F117" s="76"/>
      <c r="G117" s="89">
        <f t="shared" si="1"/>
        <v>4297902694.4299984</v>
      </c>
    </row>
    <row r="118" spans="1:7" ht="15.75" x14ac:dyDescent="0.25">
      <c r="A118" s="6"/>
      <c r="B118" s="77">
        <v>43130</v>
      </c>
      <c r="C118" s="75"/>
      <c r="D118" s="79" t="s">
        <v>97</v>
      </c>
      <c r="E118" s="78">
        <v>4000</v>
      </c>
      <c r="F118" s="76"/>
      <c r="G118" s="89">
        <f t="shared" si="1"/>
        <v>4297906694.4299984</v>
      </c>
    </row>
    <row r="119" spans="1:7" ht="24.75" x14ac:dyDescent="0.25">
      <c r="A119" s="6"/>
      <c r="B119" s="77">
        <v>43131</v>
      </c>
      <c r="C119" s="75"/>
      <c r="D119" s="79" t="s">
        <v>96</v>
      </c>
      <c r="E119" s="78">
        <v>16800</v>
      </c>
      <c r="F119" s="76"/>
      <c r="G119" s="89">
        <f t="shared" si="1"/>
        <v>4297923494.4299984</v>
      </c>
    </row>
    <row r="120" spans="1:7" ht="15.75" x14ac:dyDescent="0.25">
      <c r="A120" s="6"/>
      <c r="B120" s="77">
        <v>43131</v>
      </c>
      <c r="C120" s="79"/>
      <c r="D120" s="73" t="s">
        <v>94</v>
      </c>
      <c r="E120" s="78">
        <v>1706813.83</v>
      </c>
      <c r="F120" s="80"/>
      <c r="G120" s="89">
        <f t="shared" si="1"/>
        <v>4299630308.2599983</v>
      </c>
    </row>
    <row r="121" spans="1:7" ht="15.75" x14ac:dyDescent="0.25">
      <c r="A121" s="6"/>
      <c r="B121" s="82"/>
      <c r="C121" s="79"/>
      <c r="D121" s="73"/>
      <c r="E121" s="78"/>
      <c r="F121" s="80"/>
      <c r="G121" s="89"/>
    </row>
    <row r="122" spans="1:7" ht="16.5" thickBot="1" x14ac:dyDescent="0.3">
      <c r="A122" s="6"/>
      <c r="B122" s="73"/>
      <c r="C122" s="73"/>
      <c r="D122" s="73"/>
      <c r="E122" s="78"/>
      <c r="F122" s="80"/>
      <c r="G122" s="89"/>
    </row>
    <row r="123" spans="1:7" ht="16.5" thickBot="1" x14ac:dyDescent="0.3">
      <c r="A123" s="66"/>
      <c r="B123" s="84"/>
      <c r="C123" s="85"/>
      <c r="D123" s="86" t="s">
        <v>11</v>
      </c>
      <c r="E123" s="87">
        <f>SUM(E21:E122)</f>
        <v>4608902776.6599998</v>
      </c>
      <c r="F123" s="88">
        <f>SUM(F21:F122)</f>
        <v>309272468.39999998</v>
      </c>
      <c r="G123" s="90">
        <f>SUM(E123-F123)</f>
        <v>4299630308.2600002</v>
      </c>
    </row>
    <row r="124" spans="1:7" ht="15.75" x14ac:dyDescent="0.25">
      <c r="A124" s="28"/>
      <c r="B124" s="29"/>
      <c r="C124" s="30"/>
      <c r="D124" s="30"/>
      <c r="E124" s="18"/>
      <c r="F124" s="31"/>
      <c r="G124" s="32"/>
    </row>
    <row r="125" spans="1:7" ht="15.75" x14ac:dyDescent="0.25">
      <c r="A125" s="28"/>
      <c r="B125" s="30"/>
      <c r="C125" s="30"/>
      <c r="D125" s="30"/>
      <c r="E125" s="83"/>
      <c r="F125" s="31"/>
      <c r="G125" s="32"/>
    </row>
    <row r="126" spans="1:7" ht="15.75" x14ac:dyDescent="0.25">
      <c r="A126" s="28"/>
      <c r="B126" s="30"/>
      <c r="C126" s="30"/>
      <c r="D126" s="30"/>
      <c r="E126" s="18"/>
      <c r="F126" s="31"/>
      <c r="G126" s="32"/>
    </row>
    <row r="127" spans="1:7" ht="15.75" x14ac:dyDescent="0.25">
      <c r="A127" s="28"/>
      <c r="B127" s="30"/>
      <c r="C127" s="30"/>
      <c r="D127" s="30"/>
      <c r="E127" s="83"/>
      <c r="F127" s="31"/>
      <c r="G127" s="32"/>
    </row>
    <row r="128" spans="1:7" ht="15.75" x14ac:dyDescent="0.25">
      <c r="A128" s="28"/>
      <c r="B128" s="30"/>
      <c r="C128" s="30"/>
      <c r="D128" s="30"/>
      <c r="E128" s="18"/>
      <c r="F128" s="31"/>
      <c r="G128" s="32"/>
    </row>
    <row r="129" spans="1:7" ht="15.75" x14ac:dyDescent="0.25">
      <c r="A129" s="28"/>
      <c r="B129" s="30"/>
      <c r="C129" s="30"/>
      <c r="D129" s="30"/>
      <c r="E129" s="18"/>
      <c r="F129" s="31"/>
      <c r="G129" s="32"/>
    </row>
    <row r="130" spans="1:7" ht="15.75" x14ac:dyDescent="0.25">
      <c r="A130" s="28"/>
      <c r="B130" s="30"/>
      <c r="C130" s="30"/>
      <c r="D130" s="30"/>
      <c r="E130" s="18"/>
      <c r="F130" s="31"/>
      <c r="G130" s="32"/>
    </row>
    <row r="131" spans="1:7" ht="15.75" x14ac:dyDescent="0.25">
      <c r="A131" s="28"/>
      <c r="B131" s="30"/>
      <c r="C131" s="30"/>
      <c r="D131" s="30"/>
      <c r="E131" s="18"/>
      <c r="F131" s="31"/>
      <c r="G131" s="32"/>
    </row>
    <row r="132" spans="1:7" ht="15.75" x14ac:dyDescent="0.25">
      <c r="A132" s="28"/>
      <c r="B132" s="30"/>
      <c r="C132" s="30"/>
      <c r="D132" s="30"/>
      <c r="E132" s="18"/>
      <c r="F132" s="31"/>
      <c r="G132" s="32"/>
    </row>
    <row r="133" spans="1:7" ht="15.75" x14ac:dyDescent="0.25">
      <c r="A133" s="28"/>
      <c r="B133" s="29"/>
      <c r="C133" s="30"/>
      <c r="D133" s="30"/>
      <c r="E133" s="18"/>
      <c r="F133" s="31"/>
      <c r="G133" s="32"/>
    </row>
    <row r="134" spans="1:7" ht="15.75" x14ac:dyDescent="0.25">
      <c r="A134" s="28"/>
      <c r="B134" s="29"/>
      <c r="C134" s="30"/>
      <c r="D134" s="30"/>
      <c r="E134" s="18"/>
      <c r="F134" s="31"/>
      <c r="G134" s="32"/>
    </row>
    <row r="135" spans="1:7" s="1" customFormat="1" x14ac:dyDescent="0.2">
      <c r="A135" s="8"/>
      <c r="B135" s="8"/>
      <c r="C135" s="8"/>
      <c r="D135" s="9"/>
      <c r="E135" s="7"/>
      <c r="F135" s="8"/>
      <c r="G135" s="18"/>
    </row>
    <row r="136" spans="1:7" s="1" customFormat="1" x14ac:dyDescent="0.2">
      <c r="A136" s="3"/>
      <c r="B136" s="3"/>
      <c r="C136" s="3"/>
      <c r="D136" s="5"/>
      <c r="E136" s="4"/>
      <c r="F136" s="3"/>
      <c r="G136" s="19"/>
    </row>
    <row r="137" spans="1:7" s="1" customFormat="1" x14ac:dyDescent="0.2">
      <c r="A137" s="3"/>
      <c r="B137" s="3"/>
      <c r="C137" s="3"/>
      <c r="D137" s="5"/>
      <c r="E137" s="4"/>
      <c r="F137" s="3"/>
      <c r="G137" s="19"/>
    </row>
    <row r="138" spans="1:7" s="1" customFormat="1" x14ac:dyDescent="0.2">
      <c r="A138" s="3"/>
      <c r="B138" s="3"/>
      <c r="C138" s="3"/>
      <c r="D138" s="5"/>
      <c r="E138" s="4"/>
      <c r="F138" s="3"/>
      <c r="G138" s="19"/>
    </row>
  </sheetData>
  <mergeCells count="9">
    <mergeCell ref="A6:G6"/>
    <mergeCell ref="A8:G8"/>
    <mergeCell ref="A19:A20"/>
    <mergeCell ref="B19:B20"/>
    <mergeCell ref="A10:G10"/>
    <mergeCell ref="A11:G11"/>
    <mergeCell ref="A13:G14"/>
    <mergeCell ref="E17:F17"/>
    <mergeCell ref="B16:D16"/>
  </mergeCells>
  <printOptions gridLines="1"/>
  <pageMargins left="0.70866141732283472" right="0.70866141732283472" top="0.74803149606299213" bottom="0.74803149606299213" header="0.31496062992125984" footer="0.31496062992125984"/>
  <pageSetup scale="65" orientation="portrait" r:id="rId1"/>
  <headerFooter>
    <oddFooter>Página &amp;P</oddFooter>
  </headerFooter>
  <ignoredErrors>
    <ignoredError sqref="C116 C85:C95 C48:C54 C57:C83 C99:C108 C110:C1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GASTOS ENERO 2018</vt:lpstr>
      <vt:lpstr>'INGRESOS Y GASTOS ENERO 2018'!Títulos_a_imprimir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Luis Andujar</cp:lastModifiedBy>
  <cp:lastPrinted>2018-02-08T14:16:14Z</cp:lastPrinted>
  <dcterms:created xsi:type="dcterms:W3CDTF">2018-02-08T13:43:07Z</dcterms:created>
  <dcterms:modified xsi:type="dcterms:W3CDTF">2018-02-08T21:20:11Z</dcterms:modified>
</cp:coreProperties>
</file>