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
    </mc:Choice>
  </mc:AlternateContent>
  <bookViews>
    <workbookView xWindow="0" yWindow="0" windowWidth="20490" windowHeight="7365" firstSheet="9" activeTab="10"/>
  </bookViews>
  <sheets>
    <sheet name="INGRESOS Y GASTOS ENERO 2018" sheetId="1" r:id="rId1"/>
    <sheet name="INGRESOS Y GASTOS  FEBRERO 2018" sheetId="2" r:id="rId2"/>
    <sheet name="INGRESOS Y GASTOS MARZO 2018" sheetId="3" r:id="rId3"/>
    <sheet name="INGRESOS Y GASTOS ABRIL 2018" sheetId="4" r:id="rId4"/>
    <sheet name="INGRESOS Y GASTOS MAYO 2018" sheetId="5" r:id="rId5"/>
    <sheet name="INGRESOS Y GASTOS JUNIO 2018 " sheetId="6" r:id="rId6"/>
    <sheet name="INGRESOS Y GASTOS JULIO 2018 " sheetId="7" r:id="rId7"/>
    <sheet name="INGRESOS Y GASTOS AGOSTO 2018" sheetId="8" r:id="rId8"/>
    <sheet name="INGRESOS Y GASTOS SEPT.2018" sheetId="9" r:id="rId9"/>
    <sheet name="INGRESOS Y GASTOS OCT.2018 " sheetId="10" r:id="rId10"/>
    <sheet name="INGRESOS Y GASTOS nov.2018" sheetId="11" r:id="rId11"/>
  </sheets>
  <definedNames>
    <definedName name="_xlnm.Print_Titles" localSheetId="7">'INGRESOS Y GASTOS AGOSTO 2018'!$1:$20</definedName>
    <definedName name="_xlnm.Print_Titles" localSheetId="0">'INGRESOS Y GASTOS ENERO 2018'!$1:$20</definedName>
    <definedName name="_xlnm.Print_Titles" localSheetId="10">'INGRESOS Y GASTOS nov.2018'!$1:$20</definedName>
    <definedName name="_xlnm.Print_Titles" localSheetId="9">'INGRESOS Y GASTOS OCT.2018 '!$1:$20</definedName>
    <definedName name="_xlnm.Print_Titles" localSheetId="8">'INGRESOS Y GASTOS SEPT.2018'!$1:$20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7" i="11" l="1"/>
  <c r="E317" i="11"/>
  <c r="G22" i="11"/>
  <c r="G23" i="11" s="1"/>
  <c r="G24" i="11" s="1"/>
  <c r="G25" i="11" s="1"/>
  <c r="G26" i="11" s="1"/>
  <c r="G27" i="11" s="1"/>
  <c r="G28" i="11" s="1"/>
  <c r="G29" i="11" s="1"/>
  <c r="G30" i="11" s="1"/>
  <c r="G31" i="11" s="1"/>
  <c r="G32" i="11" s="1"/>
  <c r="G33" i="11" s="1"/>
  <c r="G34" i="11" s="1"/>
  <c r="G35" i="11" s="1"/>
  <c r="G36" i="11" s="1"/>
  <c r="G37" i="11" s="1"/>
  <c r="G38" i="11" s="1"/>
  <c r="G39" i="11" s="1"/>
  <c r="G40" i="11" s="1"/>
  <c r="G41" i="11" s="1"/>
  <c r="G42" i="11" s="1"/>
  <c r="G43" i="11" s="1"/>
  <c r="G44" i="11" s="1"/>
  <c r="G45" i="11" s="1"/>
  <c r="G46" i="11" s="1"/>
  <c r="G47" i="11" s="1"/>
  <c r="G48" i="11" s="1"/>
  <c r="G49" i="11" s="1"/>
  <c r="G50" i="11" s="1"/>
  <c r="G51" i="11" s="1"/>
  <c r="G52" i="11" s="1"/>
  <c r="G53" i="11" s="1"/>
  <c r="G54" i="11" s="1"/>
  <c r="G55" i="11" s="1"/>
  <c r="G56" i="11" s="1"/>
  <c r="G57" i="11" s="1"/>
  <c r="G58" i="11" s="1"/>
  <c r="G59" i="11" s="1"/>
  <c r="G60" i="11" s="1"/>
  <c r="G61" i="11" s="1"/>
  <c r="G62" i="11" s="1"/>
  <c r="G63" i="11" s="1"/>
  <c r="G64" i="11" s="1"/>
  <c r="G65" i="11" s="1"/>
  <c r="G66" i="11" s="1"/>
  <c r="G67" i="11" s="1"/>
  <c r="G68" i="11" s="1"/>
  <c r="G69" i="11" s="1"/>
  <c r="G70" i="11" s="1"/>
  <c r="G71" i="11" s="1"/>
  <c r="G72" i="11" s="1"/>
  <c r="G73" i="11" s="1"/>
  <c r="G74" i="11" s="1"/>
  <c r="G75" i="11" s="1"/>
  <c r="G76" i="11" s="1"/>
  <c r="G77" i="11" s="1"/>
  <c r="G78" i="11" s="1"/>
  <c r="G79" i="11" s="1"/>
  <c r="G80" i="11" s="1"/>
  <c r="G81" i="11" s="1"/>
  <c r="G82" i="11" s="1"/>
  <c r="G83" i="11" s="1"/>
  <c r="G84" i="11" s="1"/>
  <c r="G85" i="11" s="1"/>
  <c r="G86" i="11" s="1"/>
  <c r="G87" i="11" s="1"/>
  <c r="G88" i="11" s="1"/>
  <c r="G89" i="11" s="1"/>
  <c r="G90" i="11" s="1"/>
  <c r="G91" i="11" s="1"/>
  <c r="G92" i="11" s="1"/>
  <c r="G93" i="11" s="1"/>
  <c r="G94" i="11" s="1"/>
  <c r="G95" i="11" s="1"/>
  <c r="G96" i="11" s="1"/>
  <c r="G97" i="11" s="1"/>
  <c r="G98" i="11" s="1"/>
  <c r="G99" i="11" s="1"/>
  <c r="G100" i="11" s="1"/>
  <c r="G101" i="11" s="1"/>
  <c r="G102" i="11" s="1"/>
  <c r="G103" i="11" s="1"/>
  <c r="G104" i="11" s="1"/>
  <c r="G105" i="11" s="1"/>
  <c r="G106" i="11" s="1"/>
  <c r="G107" i="11" s="1"/>
  <c r="G108" i="11" s="1"/>
  <c r="G109" i="11" s="1"/>
  <c r="G110" i="11" s="1"/>
  <c r="G111" i="11" s="1"/>
  <c r="G112" i="11" s="1"/>
  <c r="G113" i="11" s="1"/>
  <c r="G114" i="11" s="1"/>
  <c r="G115" i="11" s="1"/>
  <c r="G116" i="11" s="1"/>
  <c r="G117" i="11" s="1"/>
  <c r="G118" i="11" s="1"/>
  <c r="G119" i="11" s="1"/>
  <c r="G120" i="11" s="1"/>
  <c r="G121" i="11" s="1"/>
  <c r="G122" i="11" s="1"/>
  <c r="G123" i="11" s="1"/>
  <c r="G124" i="11" s="1"/>
  <c r="G125" i="11" s="1"/>
  <c r="G126" i="11" s="1"/>
  <c r="G127" i="11" s="1"/>
  <c r="G128" i="11" s="1"/>
  <c r="G129" i="11" s="1"/>
  <c r="G130" i="11" s="1"/>
  <c r="G131" i="11" s="1"/>
  <c r="G132" i="11" s="1"/>
  <c r="G133" i="11" s="1"/>
  <c r="G134" i="11" s="1"/>
  <c r="G135" i="11" s="1"/>
  <c r="G136" i="11" s="1"/>
  <c r="G137" i="11" s="1"/>
  <c r="G138" i="11" s="1"/>
  <c r="G139" i="11" s="1"/>
  <c r="G140" i="11" s="1"/>
  <c r="G141" i="11" s="1"/>
  <c r="G142" i="11" s="1"/>
  <c r="G143" i="11" s="1"/>
  <c r="G144" i="11" s="1"/>
  <c r="G145" i="11" s="1"/>
  <c r="G146" i="11" s="1"/>
  <c r="G147" i="11" s="1"/>
  <c r="G148" i="11" s="1"/>
  <c r="G149" i="11" s="1"/>
  <c r="G150" i="11" s="1"/>
  <c r="G151" i="11" s="1"/>
  <c r="G152" i="11" s="1"/>
  <c r="G153" i="11" s="1"/>
  <c r="G154" i="11" s="1"/>
  <c r="G155" i="11" s="1"/>
  <c r="G156" i="11" s="1"/>
  <c r="G157" i="11" s="1"/>
  <c r="G158" i="11" s="1"/>
  <c r="G159" i="11" s="1"/>
  <c r="G160" i="11" s="1"/>
  <c r="G161" i="11" s="1"/>
  <c r="G162" i="11" s="1"/>
  <c r="G163" i="11" s="1"/>
  <c r="G164" i="11" s="1"/>
  <c r="G165" i="11" s="1"/>
  <c r="G166" i="11" s="1"/>
  <c r="G167" i="11" s="1"/>
  <c r="G168" i="11" s="1"/>
  <c r="G169" i="11" s="1"/>
  <c r="G170" i="11" s="1"/>
  <c r="G171" i="11" s="1"/>
  <c r="G172" i="11" s="1"/>
  <c r="G173" i="11" s="1"/>
  <c r="G174" i="11" s="1"/>
  <c r="G175" i="11" s="1"/>
  <c r="G176" i="11" s="1"/>
  <c r="G177" i="11" s="1"/>
  <c r="G178" i="11" s="1"/>
  <c r="G179" i="11" s="1"/>
  <c r="G180" i="11" s="1"/>
  <c r="G181" i="11" s="1"/>
  <c r="G182" i="11" s="1"/>
  <c r="G183" i="11" s="1"/>
  <c r="G184" i="11" s="1"/>
  <c r="G185" i="11" s="1"/>
  <c r="G186" i="11" s="1"/>
  <c r="G187" i="11" s="1"/>
  <c r="G188" i="11" s="1"/>
  <c r="G189" i="11" s="1"/>
  <c r="G190" i="11" s="1"/>
  <c r="G191" i="11" s="1"/>
  <c r="G192" i="11" s="1"/>
  <c r="G193" i="11" s="1"/>
  <c r="G194" i="11" s="1"/>
  <c r="G195" i="11" s="1"/>
  <c r="G196" i="11" s="1"/>
  <c r="G197" i="11" s="1"/>
  <c r="G198" i="11" s="1"/>
  <c r="G199" i="11" s="1"/>
  <c r="G200" i="11" s="1"/>
  <c r="G201" i="11" s="1"/>
  <c r="G202" i="11" s="1"/>
  <c r="G203" i="11" s="1"/>
  <c r="G204" i="11" s="1"/>
  <c r="G205" i="11" s="1"/>
  <c r="G206" i="11" s="1"/>
  <c r="G207" i="11" s="1"/>
  <c r="G208" i="11" s="1"/>
  <c r="G209" i="11" s="1"/>
  <c r="G210" i="11" s="1"/>
  <c r="G211" i="11" s="1"/>
  <c r="G212" i="11" s="1"/>
  <c r="G213" i="11" s="1"/>
  <c r="G214" i="11" s="1"/>
  <c r="G215" i="11" s="1"/>
  <c r="G216" i="11" s="1"/>
  <c r="G217" i="11" s="1"/>
  <c r="G218" i="11" s="1"/>
  <c r="G219" i="11" s="1"/>
  <c r="G220" i="11" s="1"/>
  <c r="G221" i="11" s="1"/>
  <c r="G222" i="11" s="1"/>
  <c r="G223" i="11" s="1"/>
  <c r="G224" i="11" s="1"/>
  <c r="G225" i="11" s="1"/>
  <c r="G226" i="11" s="1"/>
  <c r="G227" i="11" s="1"/>
  <c r="G228" i="11" s="1"/>
  <c r="G229" i="11" s="1"/>
  <c r="G230" i="11" s="1"/>
  <c r="G231" i="11" s="1"/>
  <c r="G232" i="11" s="1"/>
  <c r="G233" i="11" s="1"/>
  <c r="G234" i="11" s="1"/>
  <c r="G235" i="11" s="1"/>
  <c r="G236" i="11" s="1"/>
  <c r="G237" i="11" s="1"/>
  <c r="G238" i="11" s="1"/>
  <c r="G239" i="11" s="1"/>
  <c r="G240" i="11" s="1"/>
  <c r="G241" i="11" s="1"/>
  <c r="G242" i="11" s="1"/>
  <c r="G243" i="11" s="1"/>
  <c r="G244" i="11" s="1"/>
  <c r="G245" i="11" s="1"/>
  <c r="G246" i="11" s="1"/>
  <c r="G247" i="11" s="1"/>
  <c r="G248" i="11" s="1"/>
  <c r="G249" i="11" s="1"/>
  <c r="G250" i="11" s="1"/>
  <c r="G251" i="11" s="1"/>
  <c r="G252" i="11" s="1"/>
  <c r="G253" i="11" s="1"/>
  <c r="G254" i="11" s="1"/>
  <c r="G255" i="11" s="1"/>
  <c r="G256" i="11" s="1"/>
  <c r="G257" i="11" s="1"/>
  <c r="G258" i="11" s="1"/>
  <c r="G259" i="11" s="1"/>
  <c r="G260" i="11" s="1"/>
  <c r="G261" i="11" s="1"/>
  <c r="G262" i="11" s="1"/>
  <c r="G263" i="11" s="1"/>
  <c r="G264" i="11" s="1"/>
  <c r="G265" i="11" s="1"/>
  <c r="G266" i="11" s="1"/>
  <c r="G267" i="11" s="1"/>
  <c r="G268" i="11" s="1"/>
  <c r="G269" i="11" s="1"/>
  <c r="G270" i="11" s="1"/>
  <c r="G271" i="11" s="1"/>
  <c r="G272" i="11" s="1"/>
  <c r="G273" i="11" s="1"/>
  <c r="G274" i="11" s="1"/>
  <c r="G275" i="11" s="1"/>
  <c r="G276" i="11" s="1"/>
  <c r="G277" i="11" s="1"/>
  <c r="G278" i="11" s="1"/>
  <c r="G279" i="11" s="1"/>
  <c r="G280" i="11" s="1"/>
  <c r="G281" i="11" s="1"/>
  <c r="G282" i="11" s="1"/>
  <c r="G283" i="11" s="1"/>
  <c r="G284" i="11" s="1"/>
  <c r="G285" i="11" s="1"/>
  <c r="G286" i="11" s="1"/>
  <c r="G287" i="11" s="1"/>
  <c r="G288" i="11" s="1"/>
  <c r="G289" i="11" s="1"/>
  <c r="G290" i="11" s="1"/>
  <c r="G291" i="11" s="1"/>
  <c r="G292" i="11" s="1"/>
  <c r="G293" i="11" s="1"/>
  <c r="G294" i="11" s="1"/>
  <c r="G295" i="11" s="1"/>
  <c r="G296" i="11" s="1"/>
  <c r="G297" i="11" s="1"/>
  <c r="G298" i="11" s="1"/>
  <c r="G299" i="11" s="1"/>
  <c r="G300" i="11" s="1"/>
  <c r="G301" i="11" s="1"/>
  <c r="G302" i="11" s="1"/>
  <c r="G303" i="11" s="1"/>
  <c r="G304" i="11" s="1"/>
  <c r="G305" i="11" s="1"/>
  <c r="G306" i="11" s="1"/>
  <c r="G307" i="11" s="1"/>
  <c r="G308" i="11" s="1"/>
  <c r="G309" i="11" s="1"/>
  <c r="G310" i="11" s="1"/>
  <c r="G317" i="11" l="1"/>
  <c r="F295" i="10"/>
  <c r="E295" i="10"/>
  <c r="G22" i="10"/>
  <c r="G23" i="10" s="1"/>
  <c r="G24" i="10" s="1"/>
  <c r="G25" i="10" s="1"/>
  <c r="G26" i="10" s="1"/>
  <c r="G27" i="10" s="1"/>
  <c r="G28" i="10" s="1"/>
  <c r="G29" i="10" s="1"/>
  <c r="G30" i="10" s="1"/>
  <c r="G31" i="10" s="1"/>
  <c r="G32" i="10" s="1"/>
  <c r="G33" i="10" s="1"/>
  <c r="G34" i="10" s="1"/>
  <c r="G35" i="10" s="1"/>
  <c r="G36" i="10" s="1"/>
  <c r="G37" i="10" s="1"/>
  <c r="G38" i="10" s="1"/>
  <c r="G39" i="10" s="1"/>
  <c r="G40" i="10" s="1"/>
  <c r="G41" i="10" s="1"/>
  <c r="G42" i="10" s="1"/>
  <c r="G43" i="10" s="1"/>
  <c r="G44" i="10" s="1"/>
  <c r="G45" i="10" s="1"/>
  <c r="G46" i="10" s="1"/>
  <c r="G47" i="10" s="1"/>
  <c r="G48" i="10" s="1"/>
  <c r="G49" i="10" s="1"/>
  <c r="G50" i="10" s="1"/>
  <c r="G51" i="10" s="1"/>
  <c r="G52" i="10" s="1"/>
  <c r="G53" i="10" s="1"/>
  <c r="G54" i="10" s="1"/>
  <c r="G55" i="10" s="1"/>
  <c r="G56" i="10" s="1"/>
  <c r="G57" i="10" s="1"/>
  <c r="G58" i="10" s="1"/>
  <c r="G59" i="10" s="1"/>
  <c r="G60" i="10" s="1"/>
  <c r="G61" i="10" s="1"/>
  <c r="G62" i="10" s="1"/>
  <c r="G63" i="10" s="1"/>
  <c r="G64" i="10" s="1"/>
  <c r="G65" i="10" s="1"/>
  <c r="G66" i="10" s="1"/>
  <c r="G67" i="10" s="1"/>
  <c r="G68" i="10" s="1"/>
  <c r="G69" i="10" s="1"/>
  <c r="G70" i="10" s="1"/>
  <c r="G71" i="10" s="1"/>
  <c r="G72" i="10" s="1"/>
  <c r="G73" i="10" s="1"/>
  <c r="G74" i="10" s="1"/>
  <c r="G75" i="10" s="1"/>
  <c r="G76" i="10" s="1"/>
  <c r="G77" i="10" s="1"/>
  <c r="G78" i="10" s="1"/>
  <c r="G79" i="10" s="1"/>
  <c r="G80" i="10" s="1"/>
  <c r="G81" i="10" s="1"/>
  <c r="G82" i="10" s="1"/>
  <c r="G83" i="10" s="1"/>
  <c r="G84" i="10" s="1"/>
  <c r="G85" i="10" s="1"/>
  <c r="G86" i="10" s="1"/>
  <c r="G87" i="10" s="1"/>
  <c r="G88" i="10" s="1"/>
  <c r="G89" i="10" s="1"/>
  <c r="G90" i="10" s="1"/>
  <c r="G91" i="10" s="1"/>
  <c r="G92" i="10" s="1"/>
  <c r="G93" i="10" s="1"/>
  <c r="G94" i="10" s="1"/>
  <c r="G95" i="10" s="1"/>
  <c r="G96" i="10" s="1"/>
  <c r="G97" i="10" s="1"/>
  <c r="G98" i="10" s="1"/>
  <c r="G99" i="10" s="1"/>
  <c r="G100" i="10" s="1"/>
  <c r="G101" i="10" s="1"/>
  <c r="G102" i="10" s="1"/>
  <c r="G103" i="10" s="1"/>
  <c r="G104" i="10" s="1"/>
  <c r="G105" i="10" s="1"/>
  <c r="G106" i="10" s="1"/>
  <c r="G107" i="10" s="1"/>
  <c r="G108" i="10" s="1"/>
  <c r="G109" i="10" s="1"/>
  <c r="G110" i="10" s="1"/>
  <c r="G111" i="10" s="1"/>
  <c r="G112" i="10" s="1"/>
  <c r="G113" i="10" s="1"/>
  <c r="G114" i="10" s="1"/>
  <c r="G115" i="10" s="1"/>
  <c r="G116" i="10" s="1"/>
  <c r="G117" i="10" s="1"/>
  <c r="G118" i="10" s="1"/>
  <c r="G119" i="10" s="1"/>
  <c r="G120" i="10" s="1"/>
  <c r="G121" i="10" s="1"/>
  <c r="G122" i="10" s="1"/>
  <c r="G123" i="10" s="1"/>
  <c r="G124" i="10" s="1"/>
  <c r="G125" i="10" s="1"/>
  <c r="G126" i="10" s="1"/>
  <c r="G127" i="10" s="1"/>
  <c r="G128" i="10" s="1"/>
  <c r="G129" i="10" s="1"/>
  <c r="G130" i="10" s="1"/>
  <c r="G131" i="10" s="1"/>
  <c r="G132" i="10" s="1"/>
  <c r="G133" i="10" s="1"/>
  <c r="G134" i="10" s="1"/>
  <c r="G135" i="10" s="1"/>
  <c r="G136" i="10" s="1"/>
  <c r="G137" i="10" s="1"/>
  <c r="G138" i="10" s="1"/>
  <c r="G139" i="10" s="1"/>
  <c r="G140" i="10" s="1"/>
  <c r="G141" i="10" s="1"/>
  <c r="G142" i="10" s="1"/>
  <c r="G143" i="10" s="1"/>
  <c r="G144" i="10" s="1"/>
  <c r="G145" i="10" s="1"/>
  <c r="G146" i="10" s="1"/>
  <c r="G147" i="10" s="1"/>
  <c r="G148" i="10" s="1"/>
  <c r="G149" i="10" s="1"/>
  <c r="G150" i="10" s="1"/>
  <c r="G151" i="10" s="1"/>
  <c r="G152" i="10" s="1"/>
  <c r="G153" i="10" s="1"/>
  <c r="G154" i="10" s="1"/>
  <c r="G155" i="10" s="1"/>
  <c r="G156" i="10" s="1"/>
  <c r="G157" i="10" s="1"/>
  <c r="G158" i="10" s="1"/>
  <c r="G159" i="10" s="1"/>
  <c r="G160" i="10" s="1"/>
  <c r="G161" i="10" s="1"/>
  <c r="G162" i="10" s="1"/>
  <c r="G163" i="10" s="1"/>
  <c r="G164" i="10" s="1"/>
  <c r="G165" i="10" s="1"/>
  <c r="G166" i="10" s="1"/>
  <c r="G167" i="10" s="1"/>
  <c r="G168" i="10" s="1"/>
  <c r="G169" i="10" s="1"/>
  <c r="G170" i="10" s="1"/>
  <c r="G171" i="10" s="1"/>
  <c r="G172" i="10" s="1"/>
  <c r="G173" i="10" s="1"/>
  <c r="G174" i="10" s="1"/>
  <c r="G175" i="10" s="1"/>
  <c r="G176" i="10" s="1"/>
  <c r="G177" i="10" s="1"/>
  <c r="G178" i="10" s="1"/>
  <c r="G179" i="10" s="1"/>
  <c r="G180" i="10" s="1"/>
  <c r="G181" i="10" s="1"/>
  <c r="G182" i="10" s="1"/>
  <c r="G183" i="10" s="1"/>
  <c r="G184" i="10" s="1"/>
  <c r="G185" i="10" s="1"/>
  <c r="G186" i="10" s="1"/>
  <c r="G187" i="10" s="1"/>
  <c r="G188" i="10" s="1"/>
  <c r="G189" i="10" s="1"/>
  <c r="G190" i="10" s="1"/>
  <c r="G191" i="10" s="1"/>
  <c r="G192" i="10" s="1"/>
  <c r="G193" i="10" s="1"/>
  <c r="G194" i="10" s="1"/>
  <c r="G195" i="10" s="1"/>
  <c r="G196" i="10" s="1"/>
  <c r="G197" i="10" s="1"/>
  <c r="G198" i="10" s="1"/>
  <c r="G199" i="10" s="1"/>
  <c r="G200" i="10" s="1"/>
  <c r="G201" i="10" s="1"/>
  <c r="G202" i="10" s="1"/>
  <c r="G203" i="10" s="1"/>
  <c r="G204" i="10" s="1"/>
  <c r="G205" i="10" s="1"/>
  <c r="G206" i="10" s="1"/>
  <c r="G207" i="10" s="1"/>
  <c r="G208" i="10" s="1"/>
  <c r="G209" i="10" s="1"/>
  <c r="G210" i="10" s="1"/>
  <c r="G211" i="10" s="1"/>
  <c r="G212" i="10" s="1"/>
  <c r="G213" i="10" s="1"/>
  <c r="G214" i="10" s="1"/>
  <c r="G215" i="10" s="1"/>
  <c r="G216" i="10" s="1"/>
  <c r="G217" i="10" s="1"/>
  <c r="G218" i="10" s="1"/>
  <c r="G219" i="10" s="1"/>
  <c r="G220" i="10" s="1"/>
  <c r="G221" i="10" s="1"/>
  <c r="G222" i="10" s="1"/>
  <c r="G223" i="10" s="1"/>
  <c r="G224" i="10" s="1"/>
  <c r="G225" i="10" s="1"/>
  <c r="G226" i="10" s="1"/>
  <c r="G227" i="10" s="1"/>
  <c r="G228" i="10" s="1"/>
  <c r="G229" i="10" s="1"/>
  <c r="G230" i="10" s="1"/>
  <c r="G231" i="10" s="1"/>
  <c r="G232" i="10" s="1"/>
  <c r="G233" i="10" s="1"/>
  <c r="G234" i="10" s="1"/>
  <c r="G235" i="10" s="1"/>
  <c r="G236" i="10" s="1"/>
  <c r="G237" i="10" s="1"/>
  <c r="G238" i="10" s="1"/>
  <c r="G239" i="10" s="1"/>
  <c r="G240" i="10" s="1"/>
  <c r="G241" i="10" s="1"/>
  <c r="G242" i="10" s="1"/>
  <c r="G243" i="10" s="1"/>
  <c r="G244" i="10" s="1"/>
  <c r="G245" i="10" s="1"/>
  <c r="G246" i="10" s="1"/>
  <c r="G247" i="10" s="1"/>
  <c r="G248" i="10" s="1"/>
  <c r="G249" i="10" s="1"/>
  <c r="G250" i="10" s="1"/>
  <c r="G251" i="10" s="1"/>
  <c r="G252" i="10" s="1"/>
  <c r="G253" i="10" s="1"/>
  <c r="G254" i="10" s="1"/>
  <c r="G255" i="10" s="1"/>
  <c r="G256" i="10" s="1"/>
  <c r="G257" i="10" s="1"/>
  <c r="G258" i="10" s="1"/>
  <c r="G259" i="10" s="1"/>
  <c r="G260" i="10" s="1"/>
  <c r="G261" i="10" s="1"/>
  <c r="G262" i="10" s="1"/>
  <c r="G263" i="10" s="1"/>
  <c r="G264" i="10" s="1"/>
  <c r="G265" i="10" s="1"/>
  <c r="G266" i="10" s="1"/>
  <c r="G267" i="10" s="1"/>
  <c r="G268" i="10" s="1"/>
  <c r="G269" i="10" s="1"/>
  <c r="G270" i="10" s="1"/>
  <c r="G271" i="10" s="1"/>
  <c r="G272" i="10" s="1"/>
  <c r="G273" i="10" s="1"/>
  <c r="G274" i="10" s="1"/>
  <c r="G275" i="10" s="1"/>
  <c r="G276" i="10" s="1"/>
  <c r="G277" i="10" s="1"/>
  <c r="G278" i="10" s="1"/>
  <c r="G279" i="10" s="1"/>
  <c r="G280" i="10" s="1"/>
  <c r="G281" i="10" s="1"/>
  <c r="G282" i="10" s="1"/>
  <c r="G283" i="10" s="1"/>
  <c r="G284" i="10" s="1"/>
  <c r="G285" i="10" s="1"/>
  <c r="G286" i="10" s="1"/>
  <c r="G287" i="10" s="1"/>
  <c r="G288" i="10" s="1"/>
  <c r="G289" i="10" s="1"/>
  <c r="G295" i="10" l="1"/>
  <c r="F328" i="9"/>
  <c r="E328" i="9"/>
  <c r="G328" i="9" s="1"/>
  <c r="G22" i="9"/>
  <c r="G23" i="9" s="1"/>
  <c r="G24" i="9" s="1"/>
  <c r="G25" i="9" s="1"/>
  <c r="G26" i="9" s="1"/>
  <c r="G27" i="9" s="1"/>
  <c r="G28" i="9" s="1"/>
  <c r="G29" i="9" s="1"/>
  <c r="G30" i="9" s="1"/>
  <c r="G31" i="9" s="1"/>
  <c r="G32" i="9" s="1"/>
  <c r="G33" i="9" s="1"/>
  <c r="G34" i="9" s="1"/>
  <c r="G35" i="9" s="1"/>
  <c r="G36" i="9" s="1"/>
  <c r="G37" i="9" s="1"/>
  <c r="G38" i="9" s="1"/>
  <c r="G39" i="9" s="1"/>
  <c r="G40" i="9" s="1"/>
  <c r="G41" i="9" s="1"/>
  <c r="G42" i="9" s="1"/>
  <c r="G43" i="9" s="1"/>
  <c r="G44" i="9" s="1"/>
  <c r="G45" i="9" s="1"/>
  <c r="G46" i="9" s="1"/>
  <c r="G47" i="9" s="1"/>
  <c r="G48" i="9" s="1"/>
  <c r="G49" i="9" s="1"/>
  <c r="G50" i="9" s="1"/>
  <c r="G51" i="9" s="1"/>
  <c r="G52" i="9" s="1"/>
  <c r="G53" i="9" s="1"/>
  <c r="G54" i="9" s="1"/>
  <c r="G55" i="9" s="1"/>
  <c r="G56" i="9" s="1"/>
  <c r="G57" i="9" s="1"/>
  <c r="G58" i="9" s="1"/>
  <c r="G59" i="9" s="1"/>
  <c r="G60" i="9" s="1"/>
  <c r="G61" i="9" s="1"/>
  <c r="G62" i="9" s="1"/>
  <c r="G63" i="9" s="1"/>
  <c r="G64" i="9" s="1"/>
  <c r="G65" i="9" s="1"/>
  <c r="G66" i="9" s="1"/>
  <c r="G67" i="9" s="1"/>
  <c r="G68" i="9" s="1"/>
  <c r="G69" i="9" s="1"/>
  <c r="G70" i="9" s="1"/>
  <c r="G71" i="9" s="1"/>
  <c r="G72" i="9" s="1"/>
  <c r="G73" i="9" s="1"/>
  <c r="G74" i="9" s="1"/>
  <c r="G75" i="9" s="1"/>
  <c r="G76" i="9" s="1"/>
  <c r="G77" i="9" s="1"/>
  <c r="G78" i="9" s="1"/>
  <c r="G79" i="9" s="1"/>
  <c r="G80" i="9" s="1"/>
  <c r="G81" i="9" s="1"/>
  <c r="G82" i="9" s="1"/>
  <c r="G83" i="9" s="1"/>
  <c r="G84" i="9" s="1"/>
  <c r="G85" i="9" s="1"/>
  <c r="G86" i="9" s="1"/>
  <c r="G87" i="9" s="1"/>
  <c r="G88" i="9" s="1"/>
  <c r="G89" i="9" s="1"/>
  <c r="G90" i="9" s="1"/>
  <c r="G91" i="9" s="1"/>
  <c r="G92" i="9" s="1"/>
  <c r="G93" i="9" s="1"/>
  <c r="G94" i="9" s="1"/>
  <c r="G95" i="9" s="1"/>
  <c r="G96" i="9" s="1"/>
  <c r="G97" i="9" s="1"/>
  <c r="G98" i="9" s="1"/>
  <c r="G99" i="9" s="1"/>
  <c r="G100" i="9" s="1"/>
  <c r="G101" i="9" s="1"/>
  <c r="G102" i="9" s="1"/>
  <c r="G103" i="9" s="1"/>
  <c r="G104" i="9" s="1"/>
  <c r="G105" i="9" s="1"/>
  <c r="G106" i="9" s="1"/>
  <c r="G107" i="9" s="1"/>
  <c r="G108" i="9" s="1"/>
  <c r="G109" i="9" s="1"/>
  <c r="G110" i="9" s="1"/>
  <c r="G111" i="9" s="1"/>
  <c r="G112" i="9" s="1"/>
  <c r="G113" i="9" s="1"/>
  <c r="G114" i="9" s="1"/>
  <c r="G115" i="9" s="1"/>
  <c r="G116" i="9" s="1"/>
  <c r="G117" i="9" s="1"/>
  <c r="G118" i="9" s="1"/>
  <c r="G119" i="9" s="1"/>
  <c r="G120" i="9" s="1"/>
  <c r="G121" i="9" s="1"/>
  <c r="G122" i="9" s="1"/>
  <c r="G123" i="9" s="1"/>
  <c r="G124" i="9" s="1"/>
  <c r="G125" i="9" s="1"/>
  <c r="G126" i="9" s="1"/>
  <c r="G127" i="9" s="1"/>
  <c r="G128" i="9" s="1"/>
  <c r="G129" i="9" s="1"/>
  <c r="G130" i="9" s="1"/>
  <c r="G131" i="9" s="1"/>
  <c r="G132" i="9" s="1"/>
  <c r="G133" i="9" s="1"/>
  <c r="G134" i="9" s="1"/>
  <c r="G135" i="9" s="1"/>
  <c r="G136" i="9" s="1"/>
  <c r="G137" i="9" s="1"/>
  <c r="G138" i="9" s="1"/>
  <c r="G139" i="9" s="1"/>
  <c r="G140" i="9" s="1"/>
  <c r="G141" i="9" s="1"/>
  <c r="G142" i="9" s="1"/>
  <c r="G143" i="9" s="1"/>
  <c r="G144" i="9" s="1"/>
  <c r="G145" i="9" s="1"/>
  <c r="G146" i="9" s="1"/>
  <c r="G147" i="9" s="1"/>
  <c r="G148" i="9" s="1"/>
  <c r="G149" i="9" s="1"/>
  <c r="G150" i="9" s="1"/>
  <c r="G151" i="9" s="1"/>
  <c r="G152" i="9" s="1"/>
  <c r="G153" i="9" s="1"/>
  <c r="G154" i="9" s="1"/>
  <c r="G155" i="9" s="1"/>
  <c r="G156" i="9" s="1"/>
  <c r="G157" i="9" s="1"/>
  <c r="G158" i="9" s="1"/>
  <c r="G159" i="9" s="1"/>
  <c r="G160" i="9" s="1"/>
  <c r="G161" i="9" s="1"/>
  <c r="G162" i="9" s="1"/>
  <c r="G163" i="9" s="1"/>
  <c r="G164" i="9" s="1"/>
  <c r="G165" i="9" s="1"/>
  <c r="G166" i="9" s="1"/>
  <c r="G167" i="9" s="1"/>
  <c r="G168" i="9" s="1"/>
  <c r="G169" i="9" s="1"/>
  <c r="G170" i="9" s="1"/>
  <c r="G171" i="9" s="1"/>
  <c r="G172" i="9" s="1"/>
  <c r="G173" i="9" s="1"/>
  <c r="G174" i="9" s="1"/>
  <c r="G175" i="9" s="1"/>
  <c r="G176" i="9" s="1"/>
  <c r="G177" i="9" s="1"/>
  <c r="G178" i="9" s="1"/>
  <c r="G179" i="9" s="1"/>
  <c r="G180" i="9" s="1"/>
  <c r="G181" i="9" s="1"/>
  <c r="G182" i="9" s="1"/>
  <c r="G183" i="9" s="1"/>
  <c r="G184" i="9" s="1"/>
  <c r="G185" i="9" s="1"/>
  <c r="G186" i="9" s="1"/>
  <c r="G187" i="9" s="1"/>
  <c r="G188" i="9" s="1"/>
  <c r="G189" i="9" s="1"/>
  <c r="G190" i="9" s="1"/>
  <c r="G191" i="9" s="1"/>
  <c r="G192" i="9" s="1"/>
  <c r="G193" i="9" s="1"/>
  <c r="G194" i="9" s="1"/>
  <c r="G195" i="9" s="1"/>
  <c r="G196" i="9" s="1"/>
  <c r="G197" i="9" s="1"/>
  <c r="G198" i="9" s="1"/>
  <c r="G199" i="9" s="1"/>
  <c r="G200" i="9" s="1"/>
  <c r="G201" i="9" s="1"/>
  <c r="G202" i="9" s="1"/>
  <c r="G203" i="9" s="1"/>
  <c r="G204" i="9" s="1"/>
  <c r="G205" i="9" s="1"/>
  <c r="G206" i="9" s="1"/>
  <c r="G207" i="9" s="1"/>
  <c r="G208" i="9" s="1"/>
  <c r="G209" i="9" s="1"/>
  <c r="G210" i="9" s="1"/>
  <c r="G211" i="9" s="1"/>
  <c r="G212" i="9" s="1"/>
  <c r="G213" i="9" s="1"/>
  <c r="G214" i="9" s="1"/>
  <c r="G215" i="9" s="1"/>
  <c r="G216" i="9" s="1"/>
  <c r="G217" i="9" s="1"/>
  <c r="G218" i="9" s="1"/>
  <c r="G219" i="9" s="1"/>
  <c r="G220" i="9" s="1"/>
  <c r="G221" i="9" s="1"/>
  <c r="G222" i="9" s="1"/>
  <c r="G223" i="9" s="1"/>
  <c r="G224" i="9" s="1"/>
  <c r="G225" i="9" s="1"/>
  <c r="G226" i="9" s="1"/>
  <c r="G227" i="9" s="1"/>
  <c r="G228" i="9" s="1"/>
  <c r="G229" i="9" s="1"/>
  <c r="G230" i="9" s="1"/>
  <c r="G231" i="9" s="1"/>
  <c r="G232" i="9" s="1"/>
  <c r="G233" i="9" s="1"/>
  <c r="G234" i="9" s="1"/>
  <c r="G235" i="9" s="1"/>
  <c r="G236" i="9" s="1"/>
  <c r="G237" i="9" s="1"/>
  <c r="G238" i="9" s="1"/>
  <c r="G239" i="9" s="1"/>
  <c r="G240" i="9" s="1"/>
  <c r="G241" i="9" s="1"/>
  <c r="G242" i="9" s="1"/>
  <c r="G243" i="9" s="1"/>
  <c r="G244" i="9" s="1"/>
  <c r="G245" i="9" s="1"/>
  <c r="G246" i="9" s="1"/>
  <c r="G247" i="9" s="1"/>
  <c r="G248" i="9" s="1"/>
  <c r="G249" i="9" s="1"/>
  <c r="G250" i="9" s="1"/>
  <c r="G251" i="9" s="1"/>
  <c r="G252" i="9" s="1"/>
  <c r="G253" i="9" s="1"/>
  <c r="G254" i="9" s="1"/>
  <c r="G255" i="9" s="1"/>
  <c r="G256" i="9" s="1"/>
  <c r="G257" i="9" s="1"/>
  <c r="G258" i="9" s="1"/>
  <c r="G259" i="9" s="1"/>
  <c r="G260" i="9" s="1"/>
  <c r="G261" i="9" s="1"/>
  <c r="G262" i="9" s="1"/>
  <c r="G263" i="9" s="1"/>
  <c r="G264" i="9" s="1"/>
  <c r="G265" i="9" s="1"/>
  <c r="G266" i="9" s="1"/>
  <c r="G267" i="9" s="1"/>
  <c r="G268" i="9" s="1"/>
  <c r="G269" i="9" s="1"/>
  <c r="G270" i="9" s="1"/>
  <c r="G271" i="9" s="1"/>
  <c r="G272" i="9" s="1"/>
  <c r="G273" i="9" s="1"/>
  <c r="G274" i="9" s="1"/>
  <c r="G275" i="9" s="1"/>
  <c r="G276" i="9" s="1"/>
  <c r="G277" i="9" s="1"/>
  <c r="G278" i="9" s="1"/>
  <c r="G279" i="9" s="1"/>
  <c r="G280" i="9" s="1"/>
  <c r="G281" i="9" s="1"/>
  <c r="G282" i="9" s="1"/>
  <c r="G283" i="9" s="1"/>
  <c r="G284" i="9" s="1"/>
  <c r="G285" i="9" s="1"/>
  <c r="G286" i="9" s="1"/>
  <c r="G287" i="9" s="1"/>
  <c r="G288" i="9" s="1"/>
  <c r="G289" i="9" s="1"/>
  <c r="G290" i="9" s="1"/>
  <c r="G291" i="9" s="1"/>
  <c r="G292" i="9" s="1"/>
  <c r="G293" i="9" s="1"/>
  <c r="G294" i="9" s="1"/>
  <c r="G295" i="9" s="1"/>
  <c r="G296" i="9" s="1"/>
  <c r="G297" i="9" s="1"/>
  <c r="G298" i="9" s="1"/>
  <c r="G299" i="9" s="1"/>
  <c r="G300" i="9" s="1"/>
  <c r="G301" i="9" s="1"/>
  <c r="G302" i="9" s="1"/>
  <c r="G303" i="9" s="1"/>
  <c r="G304" i="9" s="1"/>
  <c r="G305" i="9" s="1"/>
  <c r="G306" i="9" s="1"/>
  <c r="G307" i="9" s="1"/>
  <c r="G308" i="9" s="1"/>
  <c r="G309" i="9" s="1"/>
  <c r="G310" i="9" s="1"/>
  <c r="G311" i="9" s="1"/>
  <c r="G312" i="9" s="1"/>
  <c r="G313" i="9" s="1"/>
  <c r="G314" i="9" s="1"/>
  <c r="G315" i="9" s="1"/>
  <c r="G316" i="9" s="1"/>
  <c r="G317" i="9" s="1"/>
  <c r="G318" i="9" s="1"/>
  <c r="G319" i="9" s="1"/>
  <c r="G320" i="9" s="1"/>
  <c r="G321" i="9" s="1"/>
  <c r="G322" i="9" s="1"/>
  <c r="G323" i="9" s="1"/>
  <c r="G324" i="9" s="1"/>
  <c r="G24" i="8" l="1"/>
  <c r="G25" i="8" s="1"/>
  <c r="G26" i="8" s="1"/>
  <c r="G27" i="8" s="1"/>
  <c r="G28" i="8" s="1"/>
  <c r="G29" i="8" s="1"/>
  <c r="G30" i="8" s="1"/>
  <c r="G31" i="8" s="1"/>
  <c r="G32" i="8" s="1"/>
  <c r="G33" i="8" s="1"/>
  <c r="G34" i="8" s="1"/>
  <c r="G35" i="8" s="1"/>
  <c r="G36" i="8" s="1"/>
  <c r="G37" i="8" s="1"/>
  <c r="G38" i="8" s="1"/>
  <c r="G39" i="8" s="1"/>
  <c r="G40" i="8" s="1"/>
  <c r="G41" i="8" s="1"/>
  <c r="G42" i="8" s="1"/>
  <c r="G43" i="8" s="1"/>
  <c r="G44" i="8" s="1"/>
  <c r="G45" i="8" s="1"/>
  <c r="G46" i="8" s="1"/>
  <c r="G47" i="8" s="1"/>
  <c r="G48" i="8" s="1"/>
  <c r="G49" i="8" s="1"/>
  <c r="G50" i="8" s="1"/>
  <c r="G51" i="8" s="1"/>
  <c r="G52" i="8" s="1"/>
  <c r="G53" i="8" s="1"/>
  <c r="G54" i="8" s="1"/>
  <c r="G55" i="8" s="1"/>
  <c r="G56" i="8" s="1"/>
  <c r="G57" i="8" s="1"/>
  <c r="G58" i="8" s="1"/>
  <c r="G59" i="8" s="1"/>
  <c r="G60" i="8" s="1"/>
  <c r="G61" i="8" s="1"/>
  <c r="G62" i="8" s="1"/>
  <c r="G63" i="8" s="1"/>
  <c r="G64" i="8" s="1"/>
  <c r="G65" i="8" s="1"/>
  <c r="G66" i="8" s="1"/>
  <c r="G67" i="8" s="1"/>
  <c r="G68" i="8" s="1"/>
  <c r="G69" i="8" s="1"/>
  <c r="G70" i="8" s="1"/>
  <c r="G71" i="8" s="1"/>
  <c r="G72" i="8" s="1"/>
  <c r="G73" i="8" s="1"/>
  <c r="G74" i="8" s="1"/>
  <c r="G75" i="8" s="1"/>
  <c r="G76" i="8" s="1"/>
  <c r="G77" i="8" s="1"/>
  <c r="G78" i="8" s="1"/>
  <c r="G79" i="8" s="1"/>
  <c r="G80" i="8" s="1"/>
  <c r="G81" i="8" s="1"/>
  <c r="G82" i="8" s="1"/>
  <c r="G83" i="8" s="1"/>
  <c r="G84" i="8" s="1"/>
  <c r="G85" i="8" s="1"/>
  <c r="G86" i="8" s="1"/>
  <c r="G87" i="8" s="1"/>
  <c r="G88" i="8" s="1"/>
  <c r="G89" i="8" s="1"/>
  <c r="G90" i="8" s="1"/>
  <c r="G91" i="8" s="1"/>
  <c r="G92" i="8" s="1"/>
  <c r="G93" i="8" s="1"/>
  <c r="G94" i="8" s="1"/>
  <c r="G95" i="8" s="1"/>
  <c r="G96" i="8" s="1"/>
  <c r="G97" i="8" s="1"/>
  <c r="G98" i="8" s="1"/>
  <c r="G99" i="8" s="1"/>
  <c r="G100" i="8" s="1"/>
  <c r="G101" i="8" s="1"/>
  <c r="G102" i="8" s="1"/>
  <c r="G103" i="8" s="1"/>
  <c r="G104" i="8" s="1"/>
  <c r="G105" i="8" s="1"/>
  <c r="G106" i="8" s="1"/>
  <c r="G107" i="8" s="1"/>
  <c r="G108" i="8" s="1"/>
  <c r="G109" i="8" s="1"/>
  <c r="G110" i="8" s="1"/>
  <c r="G111" i="8" s="1"/>
  <c r="G112" i="8" s="1"/>
  <c r="G113" i="8" s="1"/>
  <c r="G114" i="8" s="1"/>
  <c r="G115" i="8" s="1"/>
  <c r="G116" i="8" s="1"/>
  <c r="G117" i="8" s="1"/>
  <c r="G118" i="8" s="1"/>
  <c r="G119" i="8" s="1"/>
  <c r="G120" i="8" s="1"/>
  <c r="G121" i="8" s="1"/>
  <c r="G122" i="8" s="1"/>
  <c r="G123" i="8" s="1"/>
  <c r="G124" i="8" s="1"/>
  <c r="G125" i="8" s="1"/>
  <c r="G126" i="8" s="1"/>
  <c r="G127" i="8" s="1"/>
  <c r="G128" i="8" s="1"/>
  <c r="G129" i="8" s="1"/>
  <c r="G130" i="8" s="1"/>
  <c r="G131" i="8" s="1"/>
  <c r="G132" i="8" s="1"/>
  <c r="G133" i="8" s="1"/>
  <c r="G134" i="8" s="1"/>
  <c r="G135" i="8" s="1"/>
  <c r="G136" i="8" s="1"/>
  <c r="G137" i="8" s="1"/>
  <c r="G138" i="8" s="1"/>
  <c r="G139" i="8" s="1"/>
  <c r="G140" i="8" s="1"/>
  <c r="G141" i="8" s="1"/>
  <c r="G142" i="8" s="1"/>
  <c r="G143" i="8" s="1"/>
  <c r="G144" i="8" s="1"/>
  <c r="G145" i="8" s="1"/>
  <c r="G146" i="8" s="1"/>
  <c r="G147" i="8" s="1"/>
  <c r="G148" i="8" s="1"/>
  <c r="G149" i="8" s="1"/>
  <c r="G150" i="8" s="1"/>
  <c r="G151" i="8" s="1"/>
  <c r="G152" i="8" s="1"/>
  <c r="G153" i="8" s="1"/>
  <c r="G154" i="8" s="1"/>
  <c r="G155" i="8" s="1"/>
  <c r="G156" i="8" s="1"/>
  <c r="G157" i="8" s="1"/>
  <c r="G158" i="8" s="1"/>
  <c r="G159" i="8" s="1"/>
  <c r="G160" i="8" s="1"/>
  <c r="G161" i="8" s="1"/>
  <c r="G162" i="8" s="1"/>
  <c r="G163" i="8" s="1"/>
  <c r="G164" i="8" s="1"/>
  <c r="G165" i="8" s="1"/>
  <c r="G166" i="8" s="1"/>
  <c r="G167" i="8" s="1"/>
  <c r="G168" i="8" s="1"/>
  <c r="G169" i="8" s="1"/>
  <c r="G170" i="8" s="1"/>
  <c r="G171" i="8" s="1"/>
  <c r="G172" i="8" s="1"/>
  <c r="G173" i="8" s="1"/>
  <c r="G174" i="8" s="1"/>
  <c r="G175" i="8" s="1"/>
  <c r="G176" i="8" s="1"/>
  <c r="G177" i="8" s="1"/>
  <c r="G178" i="8" s="1"/>
  <c r="G179" i="8" s="1"/>
  <c r="G180" i="8" s="1"/>
  <c r="G181" i="8" s="1"/>
  <c r="G182" i="8" s="1"/>
  <c r="G183" i="8" s="1"/>
  <c r="G184" i="8" s="1"/>
  <c r="G185" i="8" s="1"/>
  <c r="G186" i="8" s="1"/>
  <c r="G187" i="8" s="1"/>
  <c r="G188" i="8" s="1"/>
  <c r="G189" i="8" s="1"/>
  <c r="G190" i="8" s="1"/>
  <c r="G191" i="8" s="1"/>
  <c r="G192" i="8" s="1"/>
  <c r="G193" i="8" s="1"/>
  <c r="G194" i="8" s="1"/>
  <c r="G195" i="8" s="1"/>
  <c r="G196" i="8" s="1"/>
  <c r="G197" i="8" s="1"/>
  <c r="G198" i="8" s="1"/>
  <c r="G199" i="8" s="1"/>
  <c r="G200" i="8" s="1"/>
  <c r="G201" i="8" s="1"/>
  <c r="G202" i="8" s="1"/>
  <c r="G203" i="8" s="1"/>
  <c r="G204" i="8" s="1"/>
  <c r="G205" i="8" s="1"/>
  <c r="G206" i="8" s="1"/>
  <c r="G207" i="8" s="1"/>
  <c r="G208" i="8" s="1"/>
  <c r="G209" i="8" s="1"/>
  <c r="G210" i="8" s="1"/>
  <c r="G211" i="8" s="1"/>
  <c r="G212" i="8" s="1"/>
  <c r="G213" i="8" s="1"/>
  <c r="G214" i="8" s="1"/>
  <c r="G215" i="8" s="1"/>
  <c r="G216" i="8" s="1"/>
  <c r="G217" i="8" s="1"/>
  <c r="G218" i="8" s="1"/>
  <c r="G219" i="8" s="1"/>
  <c r="G220" i="8" s="1"/>
  <c r="G221" i="8" s="1"/>
  <c r="G222" i="8" s="1"/>
  <c r="G223" i="8" s="1"/>
  <c r="G224" i="8" s="1"/>
  <c r="G225" i="8" s="1"/>
  <c r="G226" i="8" s="1"/>
  <c r="G227" i="8" s="1"/>
  <c r="G228" i="8" s="1"/>
  <c r="G229" i="8" s="1"/>
  <c r="G230" i="8" s="1"/>
  <c r="G231" i="8" s="1"/>
  <c r="G232" i="8" s="1"/>
  <c r="G233" i="8" s="1"/>
  <c r="G234" i="8" s="1"/>
  <c r="G235" i="8" s="1"/>
  <c r="G236" i="8" s="1"/>
  <c r="G237" i="8" s="1"/>
  <c r="G238" i="8" s="1"/>
  <c r="G239" i="8" s="1"/>
  <c r="G240" i="8" s="1"/>
  <c r="G241" i="8" s="1"/>
  <c r="G242" i="8" s="1"/>
  <c r="G243" i="8" s="1"/>
  <c r="G244" i="8" s="1"/>
  <c r="G245" i="8" s="1"/>
  <c r="G246" i="8" s="1"/>
  <c r="G247" i="8" s="1"/>
  <c r="G248" i="8" s="1"/>
  <c r="G249" i="8" s="1"/>
  <c r="G250" i="8" s="1"/>
  <c r="G251" i="8" s="1"/>
  <c r="G252" i="8" s="1"/>
  <c r="G253" i="8" s="1"/>
  <c r="G254" i="8" s="1"/>
  <c r="G255" i="8" s="1"/>
  <c r="G256" i="8" s="1"/>
  <c r="G257" i="8" s="1"/>
  <c r="G258" i="8" s="1"/>
  <c r="G259" i="8" s="1"/>
  <c r="G260" i="8" s="1"/>
  <c r="G261" i="8" s="1"/>
  <c r="G262" i="8" s="1"/>
  <c r="G263" i="8" s="1"/>
  <c r="G264" i="8" s="1"/>
  <c r="G265" i="8" s="1"/>
  <c r="G266" i="8" s="1"/>
  <c r="G267" i="8" s="1"/>
  <c r="G268" i="8" s="1"/>
  <c r="G269" i="8" s="1"/>
  <c r="G270" i="8" s="1"/>
  <c r="G271" i="8" s="1"/>
  <c r="G272" i="8" s="1"/>
  <c r="G273" i="8" s="1"/>
  <c r="G274" i="8" s="1"/>
  <c r="G275" i="8" s="1"/>
  <c r="G276" i="8" s="1"/>
  <c r="G277" i="8" s="1"/>
  <c r="G278" i="8" s="1"/>
  <c r="G279" i="8" s="1"/>
  <c r="G280" i="8" s="1"/>
  <c r="G281" i="8" s="1"/>
  <c r="G282" i="8" s="1"/>
  <c r="G283" i="8" s="1"/>
  <c r="G284" i="8" s="1"/>
  <c r="G285" i="8" s="1"/>
  <c r="G286" i="8" s="1"/>
  <c r="G287" i="8" s="1"/>
  <c r="G288" i="8" s="1"/>
  <c r="G289" i="8" s="1"/>
  <c r="G290" i="8" s="1"/>
  <c r="G291" i="8" s="1"/>
  <c r="G292" i="8" s="1"/>
  <c r="G293" i="8" s="1"/>
  <c r="G294" i="8" s="1"/>
  <c r="G295" i="8" s="1"/>
  <c r="G296" i="8" s="1"/>
  <c r="G297" i="8" s="1"/>
  <c r="G298" i="8" s="1"/>
  <c r="G299" i="8" s="1"/>
  <c r="G300" i="8" s="1"/>
  <c r="G301" i="8" s="1"/>
  <c r="G302" i="8" s="1"/>
  <c r="G303" i="8" s="1"/>
  <c r="G304" i="8" s="1"/>
  <c r="G305" i="8" s="1"/>
  <c r="G306" i="8" s="1"/>
  <c r="G307" i="8" s="1"/>
  <c r="G308" i="8" s="1"/>
  <c r="G309" i="8" s="1"/>
  <c r="G310" i="8" s="1"/>
  <c r="G311" i="8" s="1"/>
  <c r="G312" i="8" s="1"/>
  <c r="G313" i="8" s="1"/>
  <c r="G314" i="8" s="1"/>
  <c r="G315" i="8" s="1"/>
  <c r="G316" i="8" s="1"/>
  <c r="G317" i="8" s="1"/>
  <c r="G318" i="8" s="1"/>
  <c r="G319" i="8" s="1"/>
  <c r="G320" i="8" s="1"/>
  <c r="G321" i="8" s="1"/>
  <c r="G322" i="8" s="1"/>
  <c r="G323" i="8" s="1"/>
  <c r="G324" i="8" s="1"/>
  <c r="G325" i="8" s="1"/>
  <c r="G326" i="8" s="1"/>
  <c r="G327" i="8" s="1"/>
  <c r="G328" i="8" s="1"/>
  <c r="G329" i="8" s="1"/>
  <c r="G330" i="8" s="1"/>
  <c r="G331" i="8" s="1"/>
  <c r="G332" i="8" s="1"/>
  <c r="G333" i="8" s="1"/>
  <c r="G334" i="8" s="1"/>
  <c r="G335" i="8" s="1"/>
  <c r="G336" i="8" s="1"/>
  <c r="G337" i="8" s="1"/>
  <c r="G338" i="8" s="1"/>
  <c r="G339" i="8" s="1"/>
  <c r="G340" i="8" s="1"/>
  <c r="G341" i="8" s="1"/>
  <c r="G342" i="8" s="1"/>
  <c r="G23" i="8"/>
  <c r="G22" i="8"/>
  <c r="F345" i="8" l="1"/>
  <c r="E345" i="8" l="1"/>
  <c r="G345" i="8" l="1"/>
  <c r="F329" i="7"/>
  <c r="E329" i="7" l="1"/>
  <c r="G22" i="7"/>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4"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G86" i="7" s="1"/>
  <c r="G87" i="7" s="1"/>
  <c r="G88" i="7" s="1"/>
  <c r="G89" i="7" s="1"/>
  <c r="G90" i="7" s="1"/>
  <c r="G91" i="7" s="1"/>
  <c r="G92" i="7" s="1"/>
  <c r="G93" i="7" s="1"/>
  <c r="G94" i="7" s="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G129" i="7" s="1"/>
  <c r="G130" i="7" s="1"/>
  <c r="G131" i="7" s="1"/>
  <c r="G132" i="7" s="1"/>
  <c r="G133" i="7" s="1"/>
  <c r="G134" i="7" s="1"/>
  <c r="G135" i="7" s="1"/>
  <c r="G136" i="7" s="1"/>
  <c r="G137" i="7" s="1"/>
  <c r="G138" i="7" s="1"/>
  <c r="G139" i="7" s="1"/>
  <c r="G140" i="7" s="1"/>
  <c r="G141" i="7" s="1"/>
  <c r="G142" i="7" s="1"/>
  <c r="G143" i="7" s="1"/>
  <c r="G144" i="7" s="1"/>
  <c r="G145" i="7" s="1"/>
  <c r="G146" i="7" s="1"/>
  <c r="G147" i="7" s="1"/>
  <c r="G148" i="7" s="1"/>
  <c r="G149" i="7" s="1"/>
  <c r="G150" i="7" s="1"/>
  <c r="G151" i="7" s="1"/>
  <c r="G152" i="7" s="1"/>
  <c r="G153" i="7" s="1"/>
  <c r="G154" i="7" s="1"/>
  <c r="G155" i="7" s="1"/>
  <c r="G156" i="7" s="1"/>
  <c r="G157" i="7" s="1"/>
  <c r="G158" i="7" s="1"/>
  <c r="G159" i="7" s="1"/>
  <c r="G160" i="7" s="1"/>
  <c r="G161" i="7" s="1"/>
  <c r="G162" i="7" s="1"/>
  <c r="G163" i="7" s="1"/>
  <c r="G164" i="7" s="1"/>
  <c r="G165" i="7" s="1"/>
  <c r="G166" i="7" s="1"/>
  <c r="G167" i="7" s="1"/>
  <c r="G168" i="7" s="1"/>
  <c r="G169" i="7" s="1"/>
  <c r="G170" i="7" s="1"/>
  <c r="G171" i="7" s="1"/>
  <c r="G172" i="7" s="1"/>
  <c r="G173" i="7" s="1"/>
  <c r="G174" i="7" s="1"/>
  <c r="G175" i="7" s="1"/>
  <c r="G176" i="7" s="1"/>
  <c r="G177" i="7" s="1"/>
  <c r="G178" i="7" s="1"/>
  <c r="G179" i="7" s="1"/>
  <c r="G180" i="7" s="1"/>
  <c r="G181" i="7" s="1"/>
  <c r="G182" i="7" s="1"/>
  <c r="G183" i="7" s="1"/>
  <c r="G184" i="7" s="1"/>
  <c r="G185" i="7" s="1"/>
  <c r="G186" i="7" s="1"/>
  <c r="G187" i="7" s="1"/>
  <c r="G188" i="7" s="1"/>
  <c r="G189" i="7" s="1"/>
  <c r="G190" i="7" s="1"/>
  <c r="G191" i="7" s="1"/>
  <c r="G192" i="7" s="1"/>
  <c r="G193" i="7" s="1"/>
  <c r="G194" i="7" s="1"/>
  <c r="G195" i="7" s="1"/>
  <c r="G196" i="7" s="1"/>
  <c r="G197" i="7" s="1"/>
  <c r="G198" i="7" s="1"/>
  <c r="G199" i="7" s="1"/>
  <c r="G200" i="7" s="1"/>
  <c r="G201" i="7" s="1"/>
  <c r="G202" i="7" s="1"/>
  <c r="G203" i="7" s="1"/>
  <c r="G204" i="7" s="1"/>
  <c r="G205" i="7" s="1"/>
  <c r="G206" i="7" s="1"/>
  <c r="G207" i="7" s="1"/>
  <c r="G208" i="7" s="1"/>
  <c r="G209" i="7" s="1"/>
  <c r="G210" i="7" s="1"/>
  <c r="G211" i="7" s="1"/>
  <c r="G212" i="7" s="1"/>
  <c r="G213" i="7" s="1"/>
  <c r="G214" i="7" s="1"/>
  <c r="G215" i="7" s="1"/>
  <c r="G216" i="7" s="1"/>
  <c r="G217" i="7" s="1"/>
  <c r="G218" i="7" s="1"/>
  <c r="G219" i="7" s="1"/>
  <c r="G220" i="7" s="1"/>
  <c r="G221" i="7" s="1"/>
  <c r="G222" i="7" s="1"/>
  <c r="G223" i="7" s="1"/>
  <c r="G224" i="7" s="1"/>
  <c r="G225" i="7" s="1"/>
  <c r="G226" i="7" s="1"/>
  <c r="G227" i="7" s="1"/>
  <c r="G228" i="7" s="1"/>
  <c r="G229" i="7" s="1"/>
  <c r="G230" i="7" s="1"/>
  <c r="G231" i="7" s="1"/>
  <c r="G232" i="7" s="1"/>
  <c r="G233" i="7" s="1"/>
  <c r="G234" i="7" s="1"/>
  <c r="G235" i="7" s="1"/>
  <c r="G236" i="7" s="1"/>
  <c r="G237" i="7" s="1"/>
  <c r="G238" i="7" s="1"/>
  <c r="G239" i="7" s="1"/>
  <c r="G240" i="7" s="1"/>
  <c r="G241" i="7" s="1"/>
  <c r="G242" i="7" s="1"/>
  <c r="G243" i="7" s="1"/>
  <c r="G244" i="7" s="1"/>
  <c r="G245" i="7" s="1"/>
  <c r="G246" i="7" s="1"/>
  <c r="G247" i="7" s="1"/>
  <c r="G248" i="7" s="1"/>
  <c r="G249" i="7" s="1"/>
  <c r="G250" i="7" s="1"/>
  <c r="G251" i="7" s="1"/>
  <c r="G252" i="7" s="1"/>
  <c r="G253" i="7" s="1"/>
  <c r="G254" i="7" s="1"/>
  <c r="G255" i="7" s="1"/>
  <c r="G256" i="7" s="1"/>
  <c r="G257" i="7" s="1"/>
  <c r="G258" i="7" s="1"/>
  <c r="G259" i="7" s="1"/>
  <c r="G260" i="7" s="1"/>
  <c r="G261" i="7" s="1"/>
  <c r="G262" i="7" s="1"/>
  <c r="G263" i="7" s="1"/>
  <c r="G264" i="7" s="1"/>
  <c r="G265" i="7" s="1"/>
  <c r="G266" i="7" s="1"/>
  <c r="G267" i="7" s="1"/>
  <c r="G268" i="7" s="1"/>
  <c r="G269" i="7" s="1"/>
  <c r="G270" i="7" s="1"/>
  <c r="G271" i="7" s="1"/>
  <c r="G272" i="7" s="1"/>
  <c r="G273" i="7" s="1"/>
  <c r="G274" i="7" s="1"/>
  <c r="G275" i="7" s="1"/>
  <c r="G276" i="7" s="1"/>
  <c r="G277" i="7" s="1"/>
  <c r="G278" i="7" s="1"/>
  <c r="G279" i="7" s="1"/>
  <c r="G280" i="7" s="1"/>
  <c r="G281" i="7" s="1"/>
  <c r="G282" i="7" s="1"/>
  <c r="G283" i="7" s="1"/>
  <c r="G284" i="7" s="1"/>
  <c r="G285" i="7" s="1"/>
  <c r="G286" i="7" s="1"/>
  <c r="G287" i="7" s="1"/>
  <c r="G288" i="7" s="1"/>
  <c r="G289" i="7" s="1"/>
  <c r="G290" i="7" s="1"/>
  <c r="G291" i="7" s="1"/>
  <c r="G292" i="7" s="1"/>
  <c r="G293" i="7" s="1"/>
  <c r="G294" i="7" s="1"/>
  <c r="G295" i="7" s="1"/>
  <c r="G296" i="7" s="1"/>
  <c r="G297" i="7" s="1"/>
  <c r="G298" i="7" s="1"/>
  <c r="G299" i="7" s="1"/>
  <c r="G300" i="7" s="1"/>
  <c r="G301" i="7" s="1"/>
  <c r="G302" i="7" s="1"/>
  <c r="G303" i="7" s="1"/>
  <c r="G304" i="7" s="1"/>
  <c r="G305" i="7" s="1"/>
  <c r="G306" i="7" s="1"/>
  <c r="G307" i="7" s="1"/>
  <c r="G308" i="7" s="1"/>
  <c r="G309" i="7" s="1"/>
  <c r="G310" i="7" s="1"/>
  <c r="G311" i="7" s="1"/>
  <c r="G312" i="7" s="1"/>
  <c r="G313" i="7" s="1"/>
  <c r="G314" i="7" s="1"/>
  <c r="G315" i="7" s="1"/>
  <c r="G316" i="7" s="1"/>
  <c r="G317" i="7" s="1"/>
  <c r="G318" i="7" s="1"/>
  <c r="G319" i="7" s="1"/>
  <c r="G320" i="7" s="1"/>
  <c r="G321" i="7" s="1"/>
  <c r="G322" i="7" s="1"/>
  <c r="G323" i="7" s="1"/>
  <c r="G329" i="7" l="1"/>
  <c r="F256" i="6"/>
  <c r="E256" i="6"/>
  <c r="G22" i="6"/>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G92" i="6" s="1"/>
  <c r="G93" i="6" s="1"/>
  <c r="G94" i="6" s="1"/>
  <c r="G95" i="6" s="1"/>
  <c r="G96" i="6" s="1"/>
  <c r="G97" i="6" s="1"/>
  <c r="G98" i="6" s="1"/>
  <c r="G99" i="6" s="1"/>
  <c r="G100" i="6" s="1"/>
  <c r="G101" i="6" s="1"/>
  <c r="G102" i="6" s="1"/>
  <c r="G103" i="6" s="1"/>
  <c r="G104" i="6" s="1"/>
  <c r="G105" i="6" s="1"/>
  <c r="G106" i="6" s="1"/>
  <c r="G107" i="6" s="1"/>
  <c r="G108" i="6" s="1"/>
  <c r="G109" i="6" s="1"/>
  <c r="G110" i="6" s="1"/>
  <c r="G111" i="6" s="1"/>
  <c r="G112" i="6" s="1"/>
  <c r="G113" i="6" s="1"/>
  <c r="G114" i="6" s="1"/>
  <c r="G115" i="6" s="1"/>
  <c r="G116" i="6" s="1"/>
  <c r="G117" i="6" s="1"/>
  <c r="G118" i="6" s="1"/>
  <c r="G119" i="6" s="1"/>
  <c r="G120" i="6" s="1"/>
  <c r="G121" i="6" s="1"/>
  <c r="G122" i="6" s="1"/>
  <c r="G123" i="6" s="1"/>
  <c r="G124" i="6" s="1"/>
  <c r="G125" i="6" s="1"/>
  <c r="G126" i="6" s="1"/>
  <c r="G127" i="6" s="1"/>
  <c r="G128" i="6" s="1"/>
  <c r="G129" i="6" s="1"/>
  <c r="G130" i="6" s="1"/>
  <c r="G131" i="6" s="1"/>
  <c r="G132" i="6" s="1"/>
  <c r="G133" i="6" s="1"/>
  <c r="G134" i="6" s="1"/>
  <c r="G135" i="6" s="1"/>
  <c r="G136" i="6" s="1"/>
  <c r="G137" i="6" s="1"/>
  <c r="G138" i="6" s="1"/>
  <c r="G139" i="6" s="1"/>
  <c r="G140" i="6" s="1"/>
  <c r="G141" i="6" s="1"/>
  <c r="G142" i="6" s="1"/>
  <c r="G143" i="6" s="1"/>
  <c r="G144" i="6" s="1"/>
  <c r="G145" i="6" s="1"/>
  <c r="G146" i="6" s="1"/>
  <c r="G147" i="6" s="1"/>
  <c r="G148" i="6" s="1"/>
  <c r="G149" i="6" s="1"/>
  <c r="G150" i="6" s="1"/>
  <c r="G151" i="6" s="1"/>
  <c r="G152" i="6" s="1"/>
  <c r="G153" i="6" s="1"/>
  <c r="G154" i="6" s="1"/>
  <c r="G155" i="6" s="1"/>
  <c r="G156" i="6" s="1"/>
  <c r="G157" i="6" s="1"/>
  <c r="G158" i="6" s="1"/>
  <c r="G159" i="6" s="1"/>
  <c r="G160" i="6" s="1"/>
  <c r="G161" i="6" s="1"/>
  <c r="G162" i="6" s="1"/>
  <c r="G163" i="6" s="1"/>
  <c r="G164" i="6" s="1"/>
  <c r="G165" i="6" s="1"/>
  <c r="G166" i="6" s="1"/>
  <c r="G167" i="6" s="1"/>
  <c r="G168" i="6" s="1"/>
  <c r="G169" i="6" s="1"/>
  <c r="G170" i="6" s="1"/>
  <c r="G171" i="6" s="1"/>
  <c r="G172" i="6" s="1"/>
  <c r="G173" i="6" s="1"/>
  <c r="G174" i="6" s="1"/>
  <c r="G175" i="6" s="1"/>
  <c r="G176" i="6" s="1"/>
  <c r="G177" i="6" s="1"/>
  <c r="G178" i="6" s="1"/>
  <c r="G179" i="6" s="1"/>
  <c r="G180" i="6" s="1"/>
  <c r="G181" i="6" s="1"/>
  <c r="G182" i="6" s="1"/>
  <c r="G183" i="6" s="1"/>
  <c r="G184" i="6" s="1"/>
  <c r="G185" i="6" s="1"/>
  <c r="G186" i="6" s="1"/>
  <c r="G187" i="6" s="1"/>
  <c r="G188" i="6" s="1"/>
  <c r="G189" i="6" s="1"/>
  <c r="G190" i="6" s="1"/>
  <c r="G191" i="6" s="1"/>
  <c r="G192" i="6" s="1"/>
  <c r="G193" i="6" s="1"/>
  <c r="G194" i="6" s="1"/>
  <c r="G195" i="6" s="1"/>
  <c r="G196" i="6" s="1"/>
  <c r="G197" i="6" s="1"/>
  <c r="G198" i="6" s="1"/>
  <c r="G199" i="6" s="1"/>
  <c r="G200" i="6" s="1"/>
  <c r="G201" i="6" s="1"/>
  <c r="G202" i="6" s="1"/>
  <c r="G203" i="6" s="1"/>
  <c r="G204" i="6" s="1"/>
  <c r="G205" i="6" s="1"/>
  <c r="G206" i="6" s="1"/>
  <c r="G207" i="6" s="1"/>
  <c r="G208" i="6" s="1"/>
  <c r="G209" i="6" s="1"/>
  <c r="G210" i="6" s="1"/>
  <c r="G211" i="6" s="1"/>
  <c r="G212" i="6" s="1"/>
  <c r="G213" i="6" s="1"/>
  <c r="G214" i="6" s="1"/>
  <c r="G215" i="6" s="1"/>
  <c r="G216" i="6" s="1"/>
  <c r="G217" i="6" s="1"/>
  <c r="G218" i="6" s="1"/>
  <c r="G219" i="6" s="1"/>
  <c r="G220" i="6" s="1"/>
  <c r="G221" i="6" s="1"/>
  <c r="G222" i="6" s="1"/>
  <c r="G223" i="6" s="1"/>
  <c r="G224" i="6" s="1"/>
  <c r="G225" i="6" s="1"/>
  <c r="G226" i="6" s="1"/>
  <c r="G227" i="6" s="1"/>
  <c r="G228" i="6" s="1"/>
  <c r="G229" i="6" s="1"/>
  <c r="G230" i="6" s="1"/>
  <c r="G231" i="6" s="1"/>
  <c r="G232" i="6" s="1"/>
  <c r="G233" i="6" s="1"/>
  <c r="G234" i="6" s="1"/>
  <c r="G235" i="6" s="1"/>
  <c r="G236" i="6" s="1"/>
  <c r="G237" i="6" s="1"/>
  <c r="G238" i="6" s="1"/>
  <c r="G239" i="6" s="1"/>
  <c r="G240" i="6" s="1"/>
  <c r="G241" i="6" s="1"/>
  <c r="G242" i="6" s="1"/>
  <c r="G243" i="6" s="1"/>
  <c r="G244" i="6" s="1"/>
  <c r="G245" i="6" s="1"/>
  <c r="G246" i="6" s="1"/>
  <c r="G247" i="6" s="1"/>
  <c r="G248" i="6" s="1"/>
  <c r="G256" i="6" l="1"/>
  <c r="G23" i="5"/>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 r="G96" i="5" s="1"/>
  <c r="G97" i="5" s="1"/>
  <c r="G98" i="5" s="1"/>
  <c r="G99" i="5" s="1"/>
  <c r="G100" i="5" s="1"/>
  <c r="G101" i="5" s="1"/>
  <c r="G102" i="5" s="1"/>
  <c r="G103" i="5" s="1"/>
  <c r="G104" i="5" s="1"/>
  <c r="G105" i="5" s="1"/>
  <c r="G106" i="5" s="1"/>
  <c r="G107" i="5" s="1"/>
  <c r="G108" i="5" s="1"/>
  <c r="G109" i="5" s="1"/>
  <c r="G110" i="5" s="1"/>
  <c r="G111" i="5" s="1"/>
  <c r="G112" i="5" s="1"/>
  <c r="G113" i="5" s="1"/>
  <c r="G114" i="5" s="1"/>
  <c r="G115" i="5" s="1"/>
  <c r="G116" i="5" s="1"/>
  <c r="G117" i="5" s="1"/>
  <c r="G118" i="5" s="1"/>
  <c r="G119" i="5" s="1"/>
  <c r="G120" i="5" s="1"/>
  <c r="G121" i="5" s="1"/>
  <c r="G122" i="5" s="1"/>
  <c r="G123" i="5" s="1"/>
  <c r="G124" i="5" s="1"/>
  <c r="G125" i="5" s="1"/>
  <c r="G126" i="5" s="1"/>
  <c r="G127" i="5" s="1"/>
  <c r="G128" i="5" s="1"/>
  <c r="G129" i="5" s="1"/>
  <c r="G130" i="5" s="1"/>
  <c r="G131" i="5" s="1"/>
  <c r="G132" i="5" s="1"/>
  <c r="G133" i="5" s="1"/>
  <c r="G134" i="5" s="1"/>
  <c r="G135" i="5" s="1"/>
  <c r="G136" i="5" s="1"/>
  <c r="G137" i="5" s="1"/>
  <c r="G138" i="5" s="1"/>
  <c r="G139" i="5" s="1"/>
  <c r="G140" i="5" s="1"/>
  <c r="G141" i="5" s="1"/>
  <c r="G142" i="5" s="1"/>
  <c r="G143" i="5" s="1"/>
  <c r="G144" i="5" s="1"/>
  <c r="G145" i="5" s="1"/>
  <c r="G146" i="5" s="1"/>
  <c r="G147" i="5" s="1"/>
  <c r="G148" i="5" s="1"/>
  <c r="G149" i="5" s="1"/>
  <c r="G150" i="5" s="1"/>
  <c r="G151" i="5" s="1"/>
  <c r="G152" i="5" s="1"/>
  <c r="G153" i="5" s="1"/>
  <c r="G154" i="5" s="1"/>
  <c r="G155" i="5" s="1"/>
  <c r="G156" i="5" s="1"/>
  <c r="G157" i="5" s="1"/>
  <c r="G158" i="5" s="1"/>
  <c r="G159" i="5" s="1"/>
  <c r="G160" i="5" s="1"/>
  <c r="G161" i="5" s="1"/>
  <c r="G162" i="5" s="1"/>
  <c r="G163" i="5" s="1"/>
  <c r="G164" i="5" s="1"/>
  <c r="G165" i="5" s="1"/>
  <c r="G166" i="5" s="1"/>
  <c r="G167" i="5" s="1"/>
  <c r="G168" i="5" s="1"/>
  <c r="G169" i="5" s="1"/>
  <c r="G170" i="5" s="1"/>
  <c r="G171" i="5" s="1"/>
  <c r="G172" i="5" s="1"/>
  <c r="G173" i="5" s="1"/>
  <c r="G174" i="5" s="1"/>
  <c r="G175" i="5" s="1"/>
  <c r="G176" i="5" s="1"/>
  <c r="G177" i="5" s="1"/>
  <c r="G178" i="5" s="1"/>
  <c r="G179" i="5" s="1"/>
  <c r="G180" i="5" s="1"/>
  <c r="G181" i="5" s="1"/>
  <c r="G182" i="5" s="1"/>
  <c r="G183" i="5" s="1"/>
  <c r="G184" i="5" s="1"/>
  <c r="G185" i="5" s="1"/>
  <c r="G186" i="5" s="1"/>
  <c r="G187" i="5" s="1"/>
  <c r="G188" i="5" s="1"/>
  <c r="G189" i="5" s="1"/>
  <c r="G190" i="5" s="1"/>
  <c r="G191" i="5" s="1"/>
  <c r="G192" i="5" s="1"/>
  <c r="G193" i="5" s="1"/>
  <c r="G194" i="5" s="1"/>
  <c r="G195" i="5" s="1"/>
  <c r="G196" i="5" s="1"/>
  <c r="G197" i="5" s="1"/>
  <c r="G198" i="5" s="1"/>
  <c r="G199" i="5" s="1"/>
  <c r="G200" i="5" s="1"/>
  <c r="G201" i="5" s="1"/>
  <c r="G202" i="5" s="1"/>
  <c r="G203" i="5" s="1"/>
  <c r="G204" i="5" s="1"/>
  <c r="G205" i="5" s="1"/>
  <c r="G206" i="5" s="1"/>
  <c r="G207" i="5" s="1"/>
  <c r="G208" i="5" s="1"/>
  <c r="G209" i="5" s="1"/>
  <c r="G210" i="5" s="1"/>
  <c r="G211" i="5" s="1"/>
  <c r="G212" i="5" s="1"/>
  <c r="G213" i="5" s="1"/>
  <c r="G214" i="5" s="1"/>
  <c r="G215" i="5" s="1"/>
  <c r="G216" i="5" s="1"/>
  <c r="G217" i="5" s="1"/>
  <c r="G218" i="5" s="1"/>
  <c r="G219" i="5" s="1"/>
  <c r="G220" i="5" s="1"/>
  <c r="G221" i="5" s="1"/>
  <c r="G222" i="5" s="1"/>
  <c r="G223" i="5" s="1"/>
  <c r="G224" i="5" s="1"/>
  <c r="G225" i="5" s="1"/>
  <c r="G226" i="5" s="1"/>
  <c r="G227" i="5" s="1"/>
  <c r="G228" i="5" s="1"/>
  <c r="G229" i="5" s="1"/>
  <c r="G230" i="5" s="1"/>
  <c r="G231" i="5" s="1"/>
  <c r="G232" i="5" s="1"/>
  <c r="G233" i="5" s="1"/>
  <c r="G234" i="5" s="1"/>
  <c r="G235" i="5" s="1"/>
  <c r="G236" i="5" s="1"/>
  <c r="G237" i="5" s="1"/>
  <c r="G238" i="5" s="1"/>
  <c r="G239" i="5" s="1"/>
  <c r="G240" i="5" s="1"/>
  <c r="G241" i="5" s="1"/>
  <c r="G242" i="5" s="1"/>
  <c r="G243" i="5" s="1"/>
  <c r="G244" i="5" s="1"/>
  <c r="G245" i="5" s="1"/>
  <c r="G246" i="5" s="1"/>
  <c r="G247" i="5" s="1"/>
  <c r="G248" i="5" s="1"/>
  <c r="G249" i="5" s="1"/>
  <c r="G250" i="5" s="1"/>
  <c r="G251" i="5" s="1"/>
  <c r="G252" i="5" s="1"/>
  <c r="G253" i="5" s="1"/>
  <c r="G254" i="5" s="1"/>
  <c r="G255" i="5" s="1"/>
  <c r="G256" i="5" s="1"/>
  <c r="G257" i="5" s="1"/>
  <c r="G258" i="5" s="1"/>
  <c r="G259" i="5" s="1"/>
  <c r="G260" i="5" s="1"/>
  <c r="G261" i="5" s="1"/>
  <c r="G262" i="5" s="1"/>
  <c r="G263" i="5" s="1"/>
  <c r="G264" i="5" s="1"/>
  <c r="G265" i="5" s="1"/>
  <c r="G266" i="5" s="1"/>
  <c r="G267" i="5" s="1"/>
  <c r="G268" i="5" s="1"/>
  <c r="G269" i="5" s="1"/>
  <c r="G270" i="5" s="1"/>
  <c r="G271" i="5" s="1"/>
  <c r="G272" i="5" s="1"/>
  <c r="G273" i="5" s="1"/>
  <c r="G274" i="5" s="1"/>
  <c r="G275" i="5" s="1"/>
  <c r="G276" i="5" s="1"/>
  <c r="G277" i="5" s="1"/>
  <c r="G278" i="5" s="1"/>
  <c r="G279" i="5" s="1"/>
  <c r="G280" i="5" s="1"/>
  <c r="G281" i="5" s="1"/>
  <c r="G282" i="5" s="1"/>
  <c r="G283" i="5" s="1"/>
  <c r="G284" i="5" s="1"/>
  <c r="G285" i="5" s="1"/>
  <c r="G286" i="5" s="1"/>
  <c r="G287" i="5" s="1"/>
  <c r="G288" i="5" s="1"/>
  <c r="G289" i="5" s="1"/>
  <c r="G290" i="5" s="1"/>
  <c r="G291" i="5" s="1"/>
  <c r="G292" i="5" s="1"/>
  <c r="G293" i="5" s="1"/>
  <c r="G294" i="5" s="1"/>
  <c r="G295" i="5" s="1"/>
  <c r="G296" i="5" s="1"/>
  <c r="G297" i="5" s="1"/>
  <c r="G298" i="5" s="1"/>
  <c r="G299" i="5" s="1"/>
  <c r="G300" i="5" s="1"/>
  <c r="G301" i="5" s="1"/>
  <c r="F309" i="5" l="1"/>
  <c r="E309" i="5"/>
  <c r="G22" i="5"/>
  <c r="G309" i="5" l="1"/>
  <c r="G73" i="4"/>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F295" i="4" l="1"/>
  <c r="E295" i="4"/>
  <c r="G22" i="4"/>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295" i="4" l="1"/>
  <c r="E289" i="3"/>
  <c r="E232" i="3"/>
  <c r="E144" i="3"/>
  <c r="E55" i="3"/>
  <c r="E330" i="3" s="1"/>
  <c r="F330" i="3"/>
  <c r="G22" i="3"/>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G99" i="3" s="1"/>
  <c r="G100" i="3" s="1"/>
  <c r="G101" i="3" s="1"/>
  <c r="G102" i="3" s="1"/>
  <c r="G103" i="3" s="1"/>
  <c r="G104" i="3" s="1"/>
  <c r="G105" i="3" s="1"/>
  <c r="G106" i="3" s="1"/>
  <c r="G107" i="3" s="1"/>
  <c r="G108" i="3" s="1"/>
  <c r="G109" i="3" s="1"/>
  <c r="G110" i="3" s="1"/>
  <c r="G111" i="3" s="1"/>
  <c r="G112" i="3" s="1"/>
  <c r="G113" i="3" s="1"/>
  <c r="G114" i="3" s="1"/>
  <c r="G115" i="3" s="1"/>
  <c r="G116" i="3" s="1"/>
  <c r="G117" i="3" s="1"/>
  <c r="G118" i="3" s="1"/>
  <c r="G119" i="3" s="1"/>
  <c r="G120" i="3" s="1"/>
  <c r="G121" i="3" s="1"/>
  <c r="G122" i="3" s="1"/>
  <c r="G123" i="3" s="1"/>
  <c r="G124" i="3" s="1"/>
  <c r="G125" i="3" s="1"/>
  <c r="G126" i="3" s="1"/>
  <c r="G127" i="3" s="1"/>
  <c r="G128" i="3" s="1"/>
  <c r="G129" i="3" s="1"/>
  <c r="G130" i="3" s="1"/>
  <c r="G131" i="3" s="1"/>
  <c r="G132" i="3" s="1"/>
  <c r="G133" i="3" s="1"/>
  <c r="G134" i="3" s="1"/>
  <c r="G135" i="3" s="1"/>
  <c r="G136" i="3" s="1"/>
  <c r="G137" i="3" s="1"/>
  <c r="G138" i="3" s="1"/>
  <c r="G139" i="3" s="1"/>
  <c r="G140" i="3" s="1"/>
  <c r="G141" i="3" s="1"/>
  <c r="G142" i="3" s="1"/>
  <c r="G143" i="3" s="1"/>
  <c r="G144" i="3" s="1"/>
  <c r="G145" i="3" s="1"/>
  <c r="G146" i="3" s="1"/>
  <c r="G147" i="3" s="1"/>
  <c r="G148" i="3" s="1"/>
  <c r="G149" i="3" s="1"/>
  <c r="G150" i="3" s="1"/>
  <c r="G151" i="3" s="1"/>
  <c r="G152" i="3" s="1"/>
  <c r="G153" i="3" s="1"/>
  <c r="G154" i="3" s="1"/>
  <c r="G155" i="3" s="1"/>
  <c r="G156" i="3" s="1"/>
  <c r="G157" i="3" s="1"/>
  <c r="G158" i="3" s="1"/>
  <c r="G159" i="3" s="1"/>
  <c r="G160" i="3" s="1"/>
  <c r="G161" i="3" s="1"/>
  <c r="G162" i="3" s="1"/>
  <c r="G163" i="3" s="1"/>
  <c r="G164" i="3" s="1"/>
  <c r="G165" i="3" s="1"/>
  <c r="G166" i="3" s="1"/>
  <c r="G167" i="3" s="1"/>
  <c r="G168" i="3" s="1"/>
  <c r="G169" i="3" s="1"/>
  <c r="G170" i="3" s="1"/>
  <c r="G171" i="3" s="1"/>
  <c r="G172" i="3" s="1"/>
  <c r="G173" i="3" s="1"/>
  <c r="G174" i="3" s="1"/>
  <c r="G175" i="3" s="1"/>
  <c r="G176" i="3" s="1"/>
  <c r="G177" i="3" s="1"/>
  <c r="G178" i="3" s="1"/>
  <c r="G179" i="3" s="1"/>
  <c r="G180" i="3" s="1"/>
  <c r="G181" i="3" s="1"/>
  <c r="G182" i="3" s="1"/>
  <c r="G183" i="3" s="1"/>
  <c r="G184" i="3" s="1"/>
  <c r="G185" i="3" s="1"/>
  <c r="G186" i="3" s="1"/>
  <c r="G187" i="3" s="1"/>
  <c r="G188" i="3" s="1"/>
  <c r="G189" i="3" s="1"/>
  <c r="G190" i="3" s="1"/>
  <c r="G191" i="3" s="1"/>
  <c r="G192" i="3" s="1"/>
  <c r="G193" i="3" s="1"/>
  <c r="G194" i="3" s="1"/>
  <c r="G195" i="3" s="1"/>
  <c r="G196" i="3" s="1"/>
  <c r="G197" i="3" s="1"/>
  <c r="G198" i="3" s="1"/>
  <c r="G199" i="3" s="1"/>
  <c r="G200" i="3" s="1"/>
  <c r="G201" i="3" s="1"/>
  <c r="G202" i="3" s="1"/>
  <c r="G203" i="3" s="1"/>
  <c r="G204" i="3" s="1"/>
  <c r="G205" i="3" s="1"/>
  <c r="G206" i="3" s="1"/>
  <c r="G207" i="3" s="1"/>
  <c r="G208" i="3" s="1"/>
  <c r="G209" i="3" s="1"/>
  <c r="G210" i="3" s="1"/>
  <c r="G211" i="3" s="1"/>
  <c r="G212" i="3" s="1"/>
  <c r="G213" i="3" s="1"/>
  <c r="G214" i="3" s="1"/>
  <c r="G215" i="3" s="1"/>
  <c r="G216" i="3" s="1"/>
  <c r="G217" i="3" s="1"/>
  <c r="G218" i="3" s="1"/>
  <c r="G219" i="3" s="1"/>
  <c r="G220" i="3" s="1"/>
  <c r="G221" i="3" s="1"/>
  <c r="G222" i="3" s="1"/>
  <c r="G223" i="3" s="1"/>
  <c r="G224" i="3" s="1"/>
  <c r="G225" i="3" s="1"/>
  <c r="G226" i="3" s="1"/>
  <c r="G227" i="3" s="1"/>
  <c r="G228" i="3" s="1"/>
  <c r="G229" i="3" s="1"/>
  <c r="G230" i="3" s="1"/>
  <c r="G231" i="3" s="1"/>
  <c r="G232" i="3" s="1"/>
  <c r="G233" i="3" s="1"/>
  <c r="G234" i="3" s="1"/>
  <c r="G235" i="3" s="1"/>
  <c r="G236" i="3" s="1"/>
  <c r="G237" i="3" s="1"/>
  <c r="G238" i="3" s="1"/>
  <c r="G239" i="3" s="1"/>
  <c r="G240" i="3" s="1"/>
  <c r="G241" i="3" s="1"/>
  <c r="G242" i="3" s="1"/>
  <c r="G243" i="3" s="1"/>
  <c r="G244" i="3" s="1"/>
  <c r="G245" i="3" s="1"/>
  <c r="G246" i="3" s="1"/>
  <c r="G247" i="3" s="1"/>
  <c r="G248" i="3" s="1"/>
  <c r="G249" i="3" s="1"/>
  <c r="G250" i="3" s="1"/>
  <c r="G251" i="3" s="1"/>
  <c r="G252" i="3" s="1"/>
  <c r="G253" i="3" s="1"/>
  <c r="G254" i="3" s="1"/>
  <c r="G255" i="3" s="1"/>
  <c r="G256" i="3" s="1"/>
  <c r="G257" i="3" s="1"/>
  <c r="G258" i="3" s="1"/>
  <c r="G259" i="3" s="1"/>
  <c r="G260" i="3" s="1"/>
  <c r="G261" i="3" s="1"/>
  <c r="G262" i="3" s="1"/>
  <c r="G263" i="3" s="1"/>
  <c r="G264" i="3" s="1"/>
  <c r="G265" i="3" s="1"/>
  <c r="G266" i="3" s="1"/>
  <c r="G267" i="3" s="1"/>
  <c r="G268" i="3" s="1"/>
  <c r="G269" i="3" s="1"/>
  <c r="G270" i="3" s="1"/>
  <c r="G271" i="3" s="1"/>
  <c r="G272" i="3" s="1"/>
  <c r="G273" i="3" s="1"/>
  <c r="G274" i="3" s="1"/>
  <c r="G275" i="3" s="1"/>
  <c r="G276" i="3" s="1"/>
  <c r="G277" i="3" s="1"/>
  <c r="G278" i="3" s="1"/>
  <c r="G279" i="3" s="1"/>
  <c r="G280" i="3" s="1"/>
  <c r="G281" i="3" s="1"/>
  <c r="G282" i="3" s="1"/>
  <c r="G283" i="3" s="1"/>
  <c r="G284" i="3" s="1"/>
  <c r="G285" i="3" s="1"/>
  <c r="G286" i="3" s="1"/>
  <c r="G287" i="3" s="1"/>
  <c r="G288" i="3" s="1"/>
  <c r="G289" i="3" s="1"/>
  <c r="G290" i="3" s="1"/>
  <c r="G291" i="3" s="1"/>
  <c r="G292" i="3" s="1"/>
  <c r="G293" i="3" s="1"/>
  <c r="G294" i="3" s="1"/>
  <c r="G295" i="3" s="1"/>
  <c r="G296" i="3" s="1"/>
  <c r="G297" i="3" s="1"/>
  <c r="G298" i="3" s="1"/>
  <c r="G299" i="3" s="1"/>
  <c r="G300" i="3" s="1"/>
  <c r="G301" i="3" s="1"/>
  <c r="G302" i="3" s="1"/>
  <c r="G303" i="3" s="1"/>
  <c r="G304" i="3" s="1"/>
  <c r="G305" i="3" s="1"/>
  <c r="G306" i="3" s="1"/>
  <c r="G307" i="3" s="1"/>
  <c r="G308" i="3" s="1"/>
  <c r="G309" i="3" s="1"/>
  <c r="G310" i="3" s="1"/>
  <c r="G311" i="3" s="1"/>
  <c r="G312" i="3" s="1"/>
  <c r="G313" i="3" s="1"/>
  <c r="G314" i="3" s="1"/>
  <c r="G315" i="3" s="1"/>
  <c r="G316" i="3" s="1"/>
  <c r="G317" i="3" s="1"/>
  <c r="G318" i="3" s="1"/>
  <c r="G319" i="3" s="1"/>
  <c r="G320" i="3" s="1"/>
  <c r="G321" i="3" s="1"/>
  <c r="G322" i="3" s="1"/>
  <c r="G323" i="3" s="1"/>
  <c r="G324" i="3" s="1"/>
  <c r="G325" i="3" s="1"/>
  <c r="G330" i="3" l="1"/>
  <c r="G29" i="2"/>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214" i="2" s="1"/>
  <c r="G215" i="2" s="1"/>
  <c r="G216" i="2" s="1"/>
  <c r="G217" i="2" s="1"/>
  <c r="G218" i="2" s="1"/>
  <c r="G219" i="2" s="1"/>
  <c r="G220" i="2" s="1"/>
  <c r="G221" i="2" s="1"/>
  <c r="G222" i="2" s="1"/>
  <c r="G223" i="2" s="1"/>
  <c r="G224" i="2" s="1"/>
  <c r="G225" i="2" s="1"/>
  <c r="G226" i="2" s="1"/>
  <c r="G227" i="2" s="1"/>
  <c r="G228" i="2" s="1"/>
  <c r="G229" i="2" s="1"/>
  <c r="G230" i="2" s="1"/>
  <c r="G231" i="2" s="1"/>
  <c r="G232" i="2" s="1"/>
  <c r="G233" i="2" s="1"/>
  <c r="G234" i="2" s="1"/>
  <c r="G235" i="2" s="1"/>
  <c r="G236" i="2" s="1"/>
  <c r="G237" i="2" s="1"/>
  <c r="G238" i="2" s="1"/>
  <c r="G239" i="2" s="1"/>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308" i="2" s="1"/>
  <c r="G309" i="2" s="1"/>
  <c r="G310" i="2" s="1"/>
  <c r="G311" i="2" s="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G332" i="2" s="1"/>
  <c r="G333" i="2" s="1"/>
  <c r="G334" i="2" s="1"/>
  <c r="G335" i="2" s="1"/>
  <c r="G336" i="2" s="1"/>
  <c r="G337" i="2" s="1"/>
  <c r="G338" i="2" s="1"/>
  <c r="G339" i="2" s="1"/>
  <c r="G340" i="2" s="1"/>
  <c r="G341" i="2" s="1"/>
  <c r="G342" i="2" s="1"/>
  <c r="G343" i="2" s="1"/>
  <c r="G344" i="2" s="1"/>
  <c r="G345" i="2" s="1"/>
  <c r="G346" i="2" s="1"/>
  <c r="G347" i="2" s="1"/>
  <c r="G348" i="2" s="1"/>
  <c r="G349" i="2" s="1"/>
  <c r="G350" i="2" s="1"/>
  <c r="G351" i="2" s="1"/>
  <c r="G352" i="2" s="1"/>
  <c r="G353" i="2" s="1"/>
  <c r="G354" i="2" s="1"/>
  <c r="G355" i="2" s="1"/>
  <c r="G356" i="2" s="1"/>
  <c r="G357" i="2" s="1"/>
  <c r="G358" i="2" s="1"/>
  <c r="G359" i="2" s="1"/>
  <c r="G360" i="2" s="1"/>
  <c r="G361" i="2" s="1"/>
  <c r="G362" i="2" s="1"/>
  <c r="G24" i="2"/>
  <c r="G25" i="2" s="1"/>
  <c r="G26" i="2" s="1"/>
  <c r="G27" i="2" s="1"/>
  <c r="G28" i="2" s="1"/>
  <c r="G23" i="2"/>
  <c r="G22" i="2"/>
  <c r="I53" i="2" l="1"/>
  <c r="F365" i="2" l="1"/>
  <c r="E365" i="2"/>
  <c r="G365" i="2" l="1"/>
  <c r="G22" i="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E123" i="1" l="1"/>
  <c r="G123" i="1" s="1"/>
  <c r="F123" i="1"/>
</calcChain>
</file>

<file path=xl/sharedStrings.xml><?xml version="1.0" encoding="utf-8"?>
<sst xmlns="http://schemas.openxmlformats.org/spreadsheetml/2006/main" count="8709" uniqueCount="4626">
  <si>
    <t>MINISTERIO DE OBRAS PUBLICAS Y COMUNICACIONES</t>
  </si>
  <si>
    <t>"Año del Fomento a las Exportaciones"</t>
  </si>
  <si>
    <t>Libro de Banco</t>
  </si>
  <si>
    <t>Nombre del Banco</t>
  </si>
  <si>
    <t>Fecha</t>
  </si>
  <si>
    <t>Descripcion</t>
  </si>
  <si>
    <t>Debito</t>
  </si>
  <si>
    <t xml:space="preserve">Credito </t>
  </si>
  <si>
    <t>Balance</t>
  </si>
  <si>
    <t>Balance Inicial</t>
  </si>
  <si>
    <t>Cuenta Bancaria No:</t>
  </si>
  <si>
    <t>Totales</t>
  </si>
  <si>
    <t>19/01/2018</t>
  </si>
  <si>
    <t>22/01/2018</t>
  </si>
  <si>
    <t>23/01/2018</t>
  </si>
  <si>
    <t>24/01/2018</t>
  </si>
  <si>
    <t>25/01/2018</t>
  </si>
  <si>
    <t>26/01/2018</t>
  </si>
  <si>
    <t>31</t>
  </si>
  <si>
    <t>32</t>
  </si>
  <si>
    <t>33</t>
  </si>
  <si>
    <t>34</t>
  </si>
  <si>
    <t>35</t>
  </si>
  <si>
    <t>37</t>
  </si>
  <si>
    <t>38</t>
  </si>
  <si>
    <t>58</t>
  </si>
  <si>
    <t>60</t>
  </si>
  <si>
    <t>62</t>
  </si>
  <si>
    <t>64</t>
  </si>
  <si>
    <t>66</t>
  </si>
  <si>
    <t>68</t>
  </si>
  <si>
    <t>70</t>
  </si>
  <si>
    <t>72</t>
  </si>
  <si>
    <t>74</t>
  </si>
  <si>
    <t>93</t>
  </si>
  <si>
    <t>94</t>
  </si>
  <si>
    <t>95</t>
  </si>
  <si>
    <t>98</t>
  </si>
  <si>
    <t>99</t>
  </si>
  <si>
    <t>100</t>
  </si>
  <si>
    <t>101</t>
  </si>
  <si>
    <t>102</t>
  </si>
  <si>
    <t>103</t>
  </si>
  <si>
    <t>104</t>
  </si>
  <si>
    <t>105</t>
  </si>
  <si>
    <t>120</t>
  </si>
  <si>
    <t>121</t>
  </si>
  <si>
    <t>124</t>
  </si>
  <si>
    <t>126</t>
  </si>
  <si>
    <t>139</t>
  </si>
  <si>
    <t>141</t>
  </si>
  <si>
    <t>143</t>
  </si>
  <si>
    <t>145</t>
  </si>
  <si>
    <t>152</t>
  </si>
  <si>
    <t>154</t>
  </si>
  <si>
    <t>TRANSFERENCIA CORRIENTE A CII-VIVIENDAS PARA CUBRIR PAGO DE NOMINA DICHA INSTITUCIÓN, CORRESPONDIENTE AL MES DE ENERO  2018.</t>
  </si>
  <si>
    <t>TRANSFERENCIA CORRIENTE A CII-VIVIENDAS PARA CUBRIR PAGO DE GASTO OPERACIONALES DE DICHA INSTITUCIÓN, CORRESPONDIENTE AL MES DE ENERO 2018.</t>
  </si>
  <si>
    <t>TRANSFERENCIA CORRIENTE A INPOSDOM  PARA CUBRIR PAGO DE NOMINA DE DICHA INSTITUCIÓN, CORRESPONDIENTE AL MES DE ENERO 2018.</t>
  </si>
  <si>
    <t>TRANSFERENCIA CORRIENTE A INAVI  PAGO NOMINA DE DICHA INSTITUCIÓN, CORRESPONDIENTE AL MES DE ENERO 2018.</t>
  </si>
  <si>
    <t>TRANSFERENCIA CORRIENTE A INAVI  PARA CUBRIR PAGO DE GASTOS OPERECIONALES DE  DICHA INSTITUCIÓN, CORRESPONDIENTE AL MES DE ENERO 2018.</t>
  </si>
  <si>
    <t>TRANSFERENCIA CORRIENTE A INTRANT PARA CUBRIR  PAGO DE NOMINA DE DICHA INSTITUCIÓN, CORRESPONDIENTE AL MES DE ENERO 2018.</t>
  </si>
  <si>
    <t>TRANSFERENCIA CORRIENTE A INTRANT PARA CUBRIR  PAGO DE  GASTOS OPERACIONALES DE DICHA INSTITUCIÓN, CORRESPONDIENTE AL MES DE ENERO 2018.</t>
  </si>
  <si>
    <t>PAGO SUELDO ENERO 2018, A EMPLEADOS FIJO PROG.1 DE ESTE MINISTERIO</t>
  </si>
  <si>
    <t>PAGO SUELDO ENERO 2018, A EMPLEADOS FIJO PROG.11 DE ESTE MINISTERIO</t>
  </si>
  <si>
    <t>PAGO SUELDO ENERO 2018, A EMPLEADOS FIJO PROG.24 DE ESTE MINISTERIO</t>
  </si>
  <si>
    <t>PAGO SUELDO ENERO 2018, AL PERSONAL EN TRAMITE PARA PENSION DE ESTE MINISTERIO</t>
  </si>
  <si>
    <t>PAGO SUELDO ENERO 2018, A EMPLEADOS FIJO PROG.28 DE ESTE MINISTERIO</t>
  </si>
  <si>
    <t>PAGO SUELDO ENERO 2018, AL PERSONAL CONTRATADO EN RELACION DE DEPENDENCIA DE ESTE MINISTERIO</t>
  </si>
  <si>
    <t>PAGO COMPENSACION ENERO 2018, AL PERSONAL SEG. MILITAR DE ESTE MINISTERIO</t>
  </si>
  <si>
    <t>PAGO COMPENSACION ENERO 2018, AL PERSONAL MILITAR (TECNICO) DE ESTE MINISTERIO</t>
  </si>
  <si>
    <t>PAGO COMPENSACION ENERO 2018, AL PERSONAL SEG. MILITAR (PEAJES) DE ESTE MINISTERIO</t>
  </si>
  <si>
    <t>PAGO SERVICIO DE ENERGÍA ELÉCTRICA A ESTE MOPC, CORRESPONDIENTE A PERIODO DESCRITO (SEGÚN FACTURA ANEXA NCF:A010010011500750278, 750297, 752505,750280, 750277,752827,750298,753572,752075, 750309,749993,750337,750944,752935,753463,753461,750503 Y 753632).</t>
  </si>
  <si>
    <t>PAGO SERVICIO DE ENERGÍA ELÉCTRICA A ESTE MOPC, CORRESP. A PERIODOS DESCRITOS. (SEGÚN _x000D_
 FACTS. ANEXAS NCF: A020010011500467481,466268,466833 Y 468878,).</t>
  </si>
  <si>
    <t>P/AGUA POTABLE MOPC,(S/NCF:A010020031500003223,30011500005870,40011500015143,40091500008045,40041500005708,50021500001147,50051500007578,70031500006413,70011500007226,70041500004975,80011500005301,80051500001570,80051500001575,,80031500002022 Y 80061500000425.</t>
  </si>
  <si>
    <t>PAGO SERVICIO DE RENTA DE RADIO, CIRCUNVALACIÓN SANTO DOMINGO TRAMO 2, LA CUABA,CORRESP. A LA DIRECCIÓN GRAL DE PEAJES, APLICAR CTA. #701059, CORREP. MES DE DICIEMBRE 2017.(FACT. NCF:A050010011500000967) (TASA USD$596.44.X 48.4693)</t>
  </si>
  <si>
    <t>PAGO SERVICIO DE ENERGÍA ELÉCTRICA A ESTE MOPC, CORRESP. A PERIODOS DESCRITOS. (SEGÚN FACTS. ANEXAS NCF:A010010011500656736, 656564, 656747, 656998,656632,656874,656774,657773,656708,656530,657049,656849,656815 Y 657033).</t>
  </si>
  <si>
    <t>PAGO SERVICIOS DE TELÉFONOS DE LAS ESTACIONES DE PEAJES: EL NARANJAL, GUARAGUO, MARBELLA, PEAJE BTA, CORRESP. DICIEMBRE 2017.(PARA SER APLICADO A LA CUENTA # 736944668  S/FACT. NCF:A020010011500313748).</t>
  </si>
  <si>
    <t>PAGO SERVICIO MÓDEM INTERNET UTILIZADO EN ESTE MOPC, CORRESPONDIENTE AL MES DE DICIEMBRE  2017 (PARA SER APLICADO A LA CUENTA 735902097 S/FACT. NCF: A020010011500314636).</t>
  </si>
  <si>
    <t>PAGO SERVICIO DE TELÉFONO (ALAMBRICA) USADO EN ESTE MOPC, CORRESPONDIENTE AL MES DE DICIEMBRE 2017. (PARA SER APLICADO A LA CUENTA # 713644407. S/FACT. NCF:A010010011501950549).</t>
  </si>
  <si>
    <t>PAGO SERVICIO DE AGUA POTABLE EN LA DIRECCIÓN PROVINCIAL MOPC DE SANTIAGO, CORRESPONDIENTE AL MES DE NOVIEMBRE 2017. (S/FACT. NCF: A010070011500000610 Y 0618).</t>
  </si>
  <si>
    <t>PAGO SERVICIO DE AGUA POTABLE A ESTE MOPC, CORRESPONDIENTE  A LOS PERIODOS DESCRITOS. (S/FACTS. ANEXAS NCF: A020010011500150138, 150135,150145,150143,150133,150142,150141,150146,150144,149506,149507 Y 149656).</t>
  </si>
  <si>
    <t>PAGO SERVICIO DE RECOGIDA DE BASURA A ESTE MOPC, CORRESPONDIENTE  A LOS PERIODOS DESCRITOS  (SEGÚN FACTURAS ANEXAS NCF:A020010011500021194, 21195,21197,21199,21200,21198,21190,21249,21191 Y 21098).</t>
  </si>
  <si>
    <t>P/POR ADQUISICION DE COMBUSTIBLE (GASOLINA Y GASOIL), PARA EL SUMINISTRO GRAL. DE ESTE MOPC; SALDO F/NCF:A010010011500002910, $991,615.46, 1ER. AB. L/11625, PAGO F/NCF:2925, 2926, 2927, 2928 Y 2929; AB. F/NCF.2930, $411,148.80, PXP 1,244,851.20;(NC. A F-2928).</t>
  </si>
  <si>
    <t>PAGO POR ADQUISICION DE COMBUSTIBLE (GASOLINA Y GASOIL), PARA EL SUMINISTRO GENERAL DE ESTE MOPC; SALDO FACT. NCF:A010010011500001665, $183,715.22, 1ER. AB. L-11623, PAGO F/NCF:1666 HASTA 1673, 1686 Y 1705; ABONO A F/NCF:1706, $928,757.30, PXP $332,042.70.</t>
  </si>
  <si>
    <t>PAGO POR ADQUISICION DE COMBUSTIBLE (GASOLINA Y GASOIL), PARA EL SUMINISTRO GENERAL DE ESTE MOPC; SALDO F/NCF:A010010011500007957, $901,869.32, 1ER. AB. L-11627, PAGO F/NCF:7958, 7959 Y 8029; ABONO A F/NCF:8064, $1,304,893.90, PXP $158,506.10.</t>
  </si>
  <si>
    <t>PAGO SUELDO ENERO 2018, AL PERSONAL CONTRATADO PROYECTO DE LAS ESCUELAS DE ESTE MINISTERIO</t>
  </si>
  <si>
    <t>PAGO COMPENSACION SEGURIDAD (ENERO 2018), AL PERS. DE SEG. MILITAR (GRADUADO) DE ESTE MINISTERIO</t>
  </si>
  <si>
    <t>PAGO COMPENSACION SEGURIDAD (JULIO 2017) (ALIMENTACION), AL PERS. DE LA COMICION MILITAR DE ESTE MINISTERIO</t>
  </si>
  <si>
    <t>PAGO SERVICIOS ESPECIALES (DICIEMBRE 2017), AL PERS. DE PAVIMENTACION ASFALTICA DE ESTE MINISTERIO</t>
  </si>
  <si>
    <t>PAGO SERVICIOS ESPECIALES (DICIEMBRE 2017), AL PERS. DE LA DIRECCION GENERAL DE MANT. DE CARRET. Y CAM. DE ESTE MINISTERIO</t>
  </si>
  <si>
    <t>PAGO SERVICIOS ESPECIALES (DICIEMBRE 2017), AL PERS. DE MANTENIMIENTO DE TUNELES Y PASO A DESNIVEL DE ESTE MINISTERIO</t>
  </si>
  <si>
    <t>PAGO SERVICIO TELÉFONOS DE LAS ESTACIONES DE PEAJES CIRCUNVALACIÓN LA ROMANA, SANTIAGO, LAS AMÉRICAS,DUARTE,SANCHEZ Y 6 DE NOVIEMBRE, CORRESPONDIENTE ENERO 2018,(APLICADO A LA CTA #718340477, FACT. NCF:A010010011501960394).</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</si>
  <si>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Enero </t>
    </r>
    <r>
      <rPr>
        <b/>
        <sz val="12"/>
        <rFont val="Arial"/>
        <family val="2"/>
      </rPr>
      <t xml:space="preserve">     del  </t>
    </r>
    <r>
      <rPr>
        <b/>
        <u/>
        <sz val="12"/>
        <rFont val="Arial"/>
        <family val="2"/>
      </rPr>
      <t>2018</t>
    </r>
  </si>
  <si>
    <t>No. Ck/Transf./Lib.</t>
  </si>
  <si>
    <t>INGRESO POR INSPECCION DE OBRA</t>
  </si>
  <si>
    <t>INGRESOS CUOTA PRESUPUESTO</t>
  </si>
  <si>
    <t xml:space="preserve">INGRESOS POR VENTA MANUALES DE CONSTRUCCION </t>
  </si>
  <si>
    <t>INGRESO POR ARQUILER DE CLUD</t>
  </si>
  <si>
    <t>INGRESOS POR ARENDAMIENTO ESPACIO ( AZOTEA PARA ANTENA )</t>
  </si>
  <si>
    <t xml:space="preserve">OTROS INGRESOS </t>
  </si>
  <si>
    <r>
      <t xml:space="preserve">Del  </t>
    </r>
    <r>
      <rPr>
        <b/>
        <u/>
        <sz val="12"/>
        <rFont val="Arial"/>
        <family val="2"/>
      </rPr>
      <t>01</t>
    </r>
    <r>
      <rPr>
        <b/>
        <sz val="12"/>
        <rFont val="Arial"/>
        <family val="2"/>
      </rPr>
      <t xml:space="preserve">    al  </t>
    </r>
    <r>
      <rPr>
        <b/>
        <u/>
        <sz val="12"/>
        <rFont val="Arial"/>
        <family val="2"/>
      </rPr>
      <t>28</t>
    </r>
    <r>
      <rPr>
        <b/>
        <sz val="12"/>
        <rFont val="Arial"/>
        <family val="2"/>
      </rPr>
      <t xml:space="preserve">   de </t>
    </r>
    <r>
      <rPr>
        <b/>
        <u/>
        <sz val="12"/>
        <rFont val="Arial"/>
        <family val="2"/>
      </rPr>
      <t xml:space="preserve"> Febrero </t>
    </r>
    <r>
      <rPr>
        <b/>
        <sz val="12"/>
        <rFont val="Arial"/>
        <family val="2"/>
      </rPr>
      <t xml:space="preserve">    del  </t>
    </r>
    <r>
      <rPr>
        <b/>
        <u/>
        <sz val="12"/>
        <rFont val="Arial"/>
        <family val="2"/>
      </rPr>
      <t>2018</t>
    </r>
  </si>
  <si>
    <t xml:space="preserve">BALANCE ENERO </t>
  </si>
  <si>
    <t>25/26</t>
  </si>
  <si>
    <t>28/29</t>
  </si>
  <si>
    <t>30/31</t>
  </si>
  <si>
    <t>21/02/2018/</t>
  </si>
  <si>
    <t>35/36</t>
  </si>
  <si>
    <t>38/39</t>
  </si>
  <si>
    <t>40</t>
  </si>
  <si>
    <t>166</t>
  </si>
  <si>
    <t>168</t>
  </si>
  <si>
    <t>170</t>
  </si>
  <si>
    <t>172</t>
  </si>
  <si>
    <t>174</t>
  </si>
  <si>
    <t>176</t>
  </si>
  <si>
    <t>178</t>
  </si>
  <si>
    <t>180</t>
  </si>
  <si>
    <t>182</t>
  </si>
  <si>
    <t>183</t>
  </si>
  <si>
    <t>205</t>
  </si>
  <si>
    <t>PARA CUBRIR PAGO DE VIATICOS FUERA DEL PAIS (ESPAÑA) ENERO 2018, AL PERS. DE LA UNIDAD OPERACIONAL DE COMPRAS Y CONTRATACIONES DE ESTE MINISTERIO</t>
  </si>
  <si>
    <t>PARA CUBRIR PAGO DE VIATICOS FUERA DEL PAIS (CHILE) (ENERO 2018), AL PERS. DE REGLAMENTOS Y SISTEMAS DE ESTE MINISTERIO</t>
  </si>
  <si>
    <t>PARA CUBRIR PAGO DE VIATICOS FUERA DEL PAIS (USA) (NOVIEMBRE 2017), AL PERS. DEL VICE-MINISTERIO DE EDIFICACIONES</t>
  </si>
  <si>
    <t>PARA CUBRIR PAGO DE VIATICOS (JULIO 2017), AL PERS. DE MANTENIMIENTO DE CARRETERA Y CAM. VEC (CAMINO HACIA EL DESARROLLO) DE ESTE MINISTERIO</t>
  </si>
  <si>
    <t>PARA CUBRIR PAGO DE VIATICOS (OCTUBRE/DICIEMBRE 2017), AL PERS. DE DIFERENTES DEPARTAMENTOS DE ESTE MINISTERIO</t>
  </si>
  <si>
    <t>PAGO VIATICOS (OCTUBRE 2017), AL PERS. DE SUPERVISION Y FISCALIZACION DE OBRAS DE ESTE MINISTERIO</t>
  </si>
  <si>
    <t>PAGO VIATICOS (OCTUBRE / DICIEMBRE 2017), AL PERS. DE DIFERENTES DEPARTAMENTOS DE ESTE MOPC</t>
  </si>
  <si>
    <t>PAGO VIATICOS (JUNIO / SEPTIEMBRE 2017), AL PERSONAL DE DIFERENTES DEPARTAMENTOS DE ESTE MINISTERIO</t>
  </si>
  <si>
    <t>PAGO SEGURIDAD SOCIAL AL PERSONAL MILITAR DEL EJERCITO,  ARMADA Y  FUERZA AÉREA DE LA R.D.,QUE FUERON INGRESADOS A ESAS INSTITUCIONES P/PRESTAR SERVICIOS EN LAS PATRULLAS DE CARRETERAS, DEL PROGRAMA DE PROTECCION Y ASISTENCIA VIAL DEL MOPC, ENERO - 2018</t>
  </si>
  <si>
    <t>P/POR ADQUISICION DE COMBUSTIBLE (GASOLINA Y GASOIL), PARA EL SUMINISTRO GRAL. DE ESTE MOPC; SALDO F/NCF:A010010011500002930 $1,244,851.20, 1ER. AB. L/120/18, PAGO F/NCF:2931, 2934,2944, 2945 Y 2946;  ABONO F/NCF.2955 $1,188,748.80; PXP. $467,251.20).</t>
  </si>
  <si>
    <t>220</t>
  </si>
  <si>
    <t>221</t>
  </si>
  <si>
    <t>222</t>
  </si>
  <si>
    <t>223</t>
  </si>
  <si>
    <t>224</t>
  </si>
  <si>
    <t>226</t>
  </si>
  <si>
    <t>227</t>
  </si>
  <si>
    <t>236</t>
  </si>
  <si>
    <t>237</t>
  </si>
  <si>
    <t>238</t>
  </si>
  <si>
    <t>249</t>
  </si>
  <si>
    <t>PAGO POR ADQUISICION DE COMBUSTIBLE (GASOLINA Y GASOIL),PARA EL SUMINISTRO GENERAL DE ESTE MOPC; SALDO F/NCF:A010010011500008064,$158,506.10, 1ER. AB. L-124,PAGO F/NCF:8065,8071,8080,8081,8084, Y 8133; ABONO A F/NCF:8134 $1,769,893.90; PXP. $169,306.10).</t>
  </si>
  <si>
    <t>PAGO POR PUBLICACIÓN DE ACTOS INAUGURACIÓN DE ESCUELAS, ESTANCIA INFANTIL Y ENCUESTA PUBLICAS, EN DIFTES. PROVS. DEL PAIS. S/FACTS. NCF: A010010011500010000, 10001, 9921,9998.</t>
  </si>
  <si>
    <t>PAGO FACTURA NCF:A010010011500001392,  COLOCACIÓN DE CAMPAÑA PUBLICITARIA DEL MINISTERIO EN EL PROGRAMA "CON ASELA", CORRESPONDIENTE  AL MES DE ENERO-2018.</t>
  </si>
  <si>
    <t>PAGO FACTURA NCF:A010010011500003671, POR COLOCACION CAMPAÑA PUBLICITARIA DE ESTE MINISTERIO EN EL PROGRAMA "VERSIÓN TRANSPARENTE", CORRESPONDIENTE AL MES DE ENERO-2018.</t>
  </si>
  <si>
    <t>PAGO POR PUBLICACIÓN DE ACTOS INAUGURACIÓN DE ESCUELAS Y CARRETERAS EN LAS DIFTES. PROVS. DEL PAIS. S/FACTS NCF: A010010011500016110,15972,15973,15979,15982</t>
  </si>
  <si>
    <t>SUMINISTRO DE DESAYUNO, ALMUERZO Y CENA  PARA EL PERSONAL DE LA COMISION MILITAR Y POLICIAL ADSCRITA AL MOPC (SALDO FACT.A010010011500000646, 1,113,250.00, 1ER. AB. LIB.10371;PAGO FACTS.627, 628 Y 629; ABONO FACT.630, $486,750.00, PXP $2,713,250.00).</t>
  </si>
  <si>
    <t>PAGO POR CONCEPTO DE CONSULTORIA, ASESORÍA DE GESTIÓN DE PROCESOS ADMINISTRATIVOS DE LA INSTITUCIÓN Y DE REDACCIÓN TÉCNICA DE NORMAS Y REGLAMENTOS, SEGUN FACTS. NCF:A010010011500000004 Y 5, CORRESP. A LOS MESES DE OCTUBRE Y NOVIEMBRE DE 2017.</t>
  </si>
  <si>
    <t>P/PLÁSTICOS EMITIDOS EN SERVS.CARNET D/APREND.,RENOV.,DUPLIC.,CAMBIO LIC.,EXAMEN TEORICO,RE-EXAMEN, LICENCIAS PROVIS. (SALDO FACTS. NCF: A010010011500034974 HASTA 35042 $5,056,542.14, 1ER. AB. LIB. 10322)</t>
  </si>
  <si>
    <t>P/EXÁMENES MÉDICOS REALIZ. P/OPTAR P/LA LIC.DE COND. D/LA DGTT, CORRESP. A LOS MESES MARZO Y ABRIL-2017, FILIAL STGO.Y STO.DGO.(SALDO FACT. NCF:A010010011500000589 $231,420.00) P/FACTS. NCF:588, 592, Y F-NCF:593 $276,590.00(-)ESTE AB.$225,575.00 PXP $51,015.00</t>
  </si>
  <si>
    <t>PAGO FACTS. NCF:A010010011500000098 Y 99, POR SERVICIOS DE CONSULTORIA EN GESTION DEL CAMBIO ORGANIZACIONAL, PROYECTO DE FUSION INSTITUCIONAL DEL SECTOR TRANSPORTE Y PUESTA EN FUNCIONAMIENTO DEL INTRANT; CORRESP. A LOS MESES DE OCTUBRE Y NOVIEMBRE DEL 2017.</t>
  </si>
  <si>
    <t>PAGO POR SERVICIOS DE CONSULTORIA AREA DEL DESPACHO DE ESTE MOPC; SEGUN FACTURAS NCF:A010010011500000005 Y 6; CORRESPONDIENTE A LOS MESES DE NOVIEMBRE Y DICIEMBRE DEL 2017.</t>
  </si>
  <si>
    <t>251</t>
  </si>
  <si>
    <t>264</t>
  </si>
  <si>
    <t>268</t>
  </si>
  <si>
    <t>275</t>
  </si>
  <si>
    <t>288</t>
  </si>
  <si>
    <t>289</t>
  </si>
  <si>
    <t>290</t>
  </si>
  <si>
    <t>291</t>
  </si>
  <si>
    <t>292</t>
  </si>
  <si>
    <t>293</t>
  </si>
  <si>
    <t>297</t>
  </si>
  <si>
    <t>299</t>
  </si>
  <si>
    <t>PAGO HORAS EXTRAS (OCTUBRE/DICIEMBRE 2017), AL PERSONAL DE REVISION Y ANALISIS DE ESTE MINISTERIO</t>
  </si>
  <si>
    <t>PAGO POR PUBLICACIÓN DE ACTOS INAUGURACIÓN DE ESCUELAS Y ESTANCIAS INFANTILES, EN LAS DIFERENTES PROVS. DEL PAIS. S/FACTS. NCF: A010020011500001865,1867,1888,1889,1894</t>
  </si>
  <si>
    <t>PAGO POR PUBLICACIÓN DE ACTOS INAUGURACIÓN DE OBRAS VIALES  ENTRAGADAS EN EL 1ER. AÑO DEL 2DO. MANDATO DEL PRESIDENTE DANILO MEDINA  Y CARRETERAS EN LA PROV. DE SANTIAGO, S/FACTS. NCF: A010020011500001866 Y 1893</t>
  </si>
  <si>
    <t>PUBLICACIÓN DE ACTOS INAUGURACIÓN DE ESCUELAS , ESTANCIA INFANTIL  EN LAS DIFERENTES PROVS. DEL PAIS, Y AVISO DE ENCUESTA PUBLICA EN VARIOS PERIÓDICOS.S/FACTS. NCF: A010030021500008315, 8316, 8243, 8217,8267.</t>
  </si>
  <si>
    <t>PAGO POR COLOCACION CUÑAS PUBLICITARIAS DE ESTE MINISTERIO EN EL PROGRAMA "EL CONTROL DE LA NOCHE, SEGUN FACTURA NCF.A010010011500000009.</t>
  </si>
  <si>
    <t>PAGO POR COLOCACION DE CUÑAS PUBLICITARIAS DE ESTE MINISTERIO EN EL PROGRAMA "PERSONALMENTE", SEGUN FACTURA NCF.A010010011500000587.</t>
  </si>
  <si>
    <t>PAGO POR COLOCACION DE CUÑAS PUBLICITARIAS DE ESTE MINISTERIO EN LA TRANSMISION ESPECIAL DEL PROGRAMA "EL GOBIERNO DE LA MAÑANA, DESDE LA PROV. EL SEIBO, SEGUN FACT. NCF.A010010011500001881.</t>
  </si>
  <si>
    <t>P/PUBLIC. ACTOS DE INAUG. DE CARRETS., ESCUELAS, ESTANCIAS INFANTILES Y AVISO DE ENCUESTA PUBLICA EN VARIOS PERIODICOS, EN LAS DIFTES. PROVS.   (SALDO FACT, NCF: A010070051500006373 $145,081.60, 1ER. AB. LIB.11543) PAGO FACTS. NCF: 6424, 6462,6423,6422</t>
  </si>
  <si>
    <t>PAGO POR COLOCACION DE PUBLICIDAD DEL MINISTERIO EN LA COBERTURA DE NOTICIAS SIN, EN LA 72ª ASAMBLEA GENERAL DE LA ONU, DURANTE LOS DIAS 18,19 Y 20 SEPT.2017; SEGUN FACTURA NCF.A010010011500000825.</t>
  </si>
  <si>
    <t>PAGO POR PUBLICACION ACTO DE INAUGURACION DE ESCUELAS, ESTANCIA INFANTIL EN DIFERENTES PROVS. DEL PAIS Y AVISOS DE ENCUESTA PUBLICA EN EL PERIODICO LISTIN DIARIO, SEGUN FACTS. NCF.A020010021500013859, 13881 Y 13858</t>
  </si>
  <si>
    <t>PAGO COLOCACIÓN DE CUÑAS PUBLICITARIAS DEL MOPC. EN EL PROGRAMA " PASO A PASO" TRANSMITIDO LOS DOMINGOS  A LAS 8:00 PM, POR TELE RADIO AMÉRICA CANAL 45, DESDE EL 05 DE OCTUBRE HASTA EL 5 DE DICIEMBRE-2017, S/FACTS. NCF: A010010011500001355, 1378</t>
  </si>
  <si>
    <t>PAGO CONTRATACIÓN DE SERVICIOS DE CATERING PARA DIFERENTES ACTIVIDADES REALIZADAS EN ESTE MINISTERIO, S/FACT. NCF: A010010011500000141</t>
  </si>
  <si>
    <t>342</t>
  </si>
  <si>
    <t>354</t>
  </si>
  <si>
    <t>358</t>
  </si>
  <si>
    <t>359</t>
  </si>
  <si>
    <t>360</t>
  </si>
  <si>
    <t>361</t>
  </si>
  <si>
    <t>362</t>
  </si>
  <si>
    <t>364</t>
  </si>
  <si>
    <t>368</t>
  </si>
  <si>
    <t>369</t>
  </si>
  <si>
    <t>372</t>
  </si>
  <si>
    <t>376</t>
  </si>
  <si>
    <t>378</t>
  </si>
  <si>
    <t>380</t>
  </si>
  <si>
    <t>382</t>
  </si>
  <si>
    <t>385</t>
  </si>
  <si>
    <t>387</t>
  </si>
  <si>
    <t>389</t>
  </si>
  <si>
    <t>390</t>
  </si>
  <si>
    <t>392</t>
  </si>
  <si>
    <t>394</t>
  </si>
  <si>
    <t>395</t>
  </si>
  <si>
    <t>397</t>
  </si>
  <si>
    <t>404</t>
  </si>
  <si>
    <t>407</t>
  </si>
  <si>
    <t>PAGO SUELDO (ADICIONAL) NOVIEMBRE/DICIEMBRE 2017, A EMPLEADOS FIJO PROG.28 DE ESTE MINISTERIO</t>
  </si>
  <si>
    <t>SUMINISTRO Y TRANSPORTE DE H.A.C. PARA BACHEO  (SALDO FACT.OP-03, NCF:A010010011500000036 $25,371,383.22, 1ER. AB. LIB. 11918) (PAGO FACT-0P-04, NCF: A010010011500000037 $16,722,818.04)</t>
  </si>
  <si>
    <t>TRABAJOS DE LA CARRETERA TURISTICA LA CUMBRE- SANTIAGO-PUERTO PLATA, DAÑOS OCASIONADOS P/DIVERSAS VAGUADAS DURANTE EL MES  ABRIL-2012 (DEC.230-12 D/F15/5/2012) VALOR CUB. 11 $130,658,556.96 (-) ESTE AB. $100,000,000.00 PXP $30,658,556.96</t>
  </si>
  <si>
    <t>TRABAJOS DE EMERGENCIA TORMENTA NOEL, "PLAN NACIONAL DE ASFALTADO"  (PAGO CUB. 08 FINAL $10,490,258.25)</t>
  </si>
  <si>
    <t>SUMINISTRO Y TRANSPORTE H.A.C. PARA BACHEO.  VALOR FACT.OP-03 NCF:A010010011500000186 $20,430,188.56; (-) 1ER. AB.$11,247,480.34 L/12157; - ESTE PAGO $9,182,708.22 (SALDA).</t>
  </si>
  <si>
    <t>SUMINISTRO Y TRANSPORTE DE H.A.C. PARA BACHEO,(SALDO FACT. NCF:A010010011500000114 $5,172,931.15) VALOR FACT. NCF: 11500000115 $17,966,372.78 (-) ESTE AB.$14,827,068.85; PXP $3,139,303.93).</t>
  </si>
  <si>
    <t>CONST. CENTRO INTEGRAL PARA LA DISCAPACIDAD (CAID) SANTO DOMINGO ESTE  (VALOR CUB.01  $48,363,891.01  (-) 1ER. ABONO $25,000,000.00 L/11961 (-) ESTE PAGO $23,363,891.01 (SALDA).</t>
  </si>
  <si>
    <t>TRABS. DE DISEÑO, CONSTRUCCION, REHABILITACION Y MEJORAMIENTO DEL TRAMO AUTOPISTA DEL CORAL, HIGUEY (ENTRADA A LA CIUDAD DE HIGUEY), TRAMO CARRET. No.04 Y RETORNOS OPERATIVOS, PROV. LA ALTAGRACIA. (PAGO CUB.01).</t>
  </si>
  <si>
    <t>SUMINISTRO Y TRANSPORTE DE H.A.C. PARA BACHEO.(FACTURA # 128, NCF :A010010011500000128 $39,371,168.06 (-) 1ER. ABONO $10,000,000.00 L/10036; - 2DO. ABONO DE $25,000,000.00 L/12161(-) ESTE PAGO RD$4,371,168.06 (SALDA).</t>
  </si>
  <si>
    <t>PAGO POR SUMINISTRO Y TRANSPORTE DE H.A.C. PARA BACHEO; (SALDO FACT. NCF.A010010011500000391, $261,077.59, 1ER. AB. LIB.11875; PAGO FACTS. NCF.11500000392 HASTA 400; ABONO A FACT. NCF.11500000402, $2,274,098.30, PXP $1,413,499.86).</t>
  </si>
  <si>
    <t>SUMINISTRO Y TRANSPORTE DE H.A.C. PARA BACHEO. (PAGO FACTS.# OP-04 Y OP-05, NCF. A010010011500000101 Y 102)</t>
  </si>
  <si>
    <t>PARA CUBRIR PAGO POR SERVICIOS ESPECIALES (OCTUBRE 2017), AL PERSONAL POR OPERATIVOS DE LIMPIEZA (PROV. DUARTE)</t>
  </si>
  <si>
    <t>PARA CUBRIR PAGO POR SERVICIOS ESPECIALES (NOVIEMBRE 2017), AL PERSONAL POR OPERATIVOS DE LIMPIEZA (PROV.DUARTE)</t>
  </si>
  <si>
    <t>PARA CUBRIR PAGO POR SERVICIOS ESPECIALES (DICIEMBRE 2017), AL PERSONAL POR OPERATIVOS DE LIMPIEZA (PROV.DUARTE)</t>
  </si>
  <si>
    <t>PAGO SERVICIOS ESPECIALES (DICIEMBRE 2017), AL PERS. DE PAVIMENTACION SANTO DOMINGO, DE ESTE MINISTERIO</t>
  </si>
  <si>
    <t>PAGO SERVICIOS ESPECIALES (DICIEMBRE 2017), AL PERS. DE MANTENIMIENTO DE CARRETERAS DE ESTE MINISTERIO</t>
  </si>
  <si>
    <t>PAGO SERVICIOS ESPECIALES (DICIEMBRE 2017), AL PERSONAL DE PAVIMENTACION ASFALTICA DE ESTE MINISTERIO</t>
  </si>
  <si>
    <t>PAGO SERVICIOS ESPECIALES (DICIEMBRE 2017), AL PERSONAL DE DRENAJE PLUVIAL DE ESTE MINISTERIO</t>
  </si>
  <si>
    <t>SUMINISTRO Y TRANSPORTE DE H.A.C. PARA BACHEO.(SALDO FACT. OP-08,NCF.A010010011500000215 $33,368.39; PAGO FACTURAS OP-09, OP-10, OP-11, OP-12, OP-13, OP-14, OP-15, OP-16, Y OP-17 NCF.A010010011500000216-217-218-219-220-222-223-224-225).</t>
  </si>
  <si>
    <t>SUMINISTRO Y TRANSPORTE DE H.A.C. PARA BACHEO, ( PAGO FACTS.OP-10, 11,12, NCF: A010010011500000077, 78,79) Y  FACT. OP-13 NCF:11500000080 $16,662,432.06 (-) ESTE AB. $15,952,527.28 PXP $709,904.78</t>
  </si>
  <si>
    <t>SUMINISTRO Y TRANSPORTE DE H.A.C. PARA BACHEO.(PAGO FACTS. OP-11,  OP-12  Y OP-13, NCF. A010010011500000081, 11500000082  Y  11500000083).</t>
  </si>
  <si>
    <t>SUMINISTRO Y TRANSPORTE DE H.A.C. PARA BACHEO.(SALDO FACT. OP-12 NCF:A010010011500000067 $465,603.92)  PAGO FACTS.OP-13, OP-14, OP-15 Y OP-16 NCF: A010010011500000068, 71, 70  Y 72).</t>
  </si>
  <si>
    <t>PAGO SUMINISTRO Y TRANSPORTE DE H.A.C. PARA BACHEO; (SALDO FACT. NCF:A010010011500000201 $3,031,988.24,1ER. AB. LIB.12164) PAGO FACT. NCF.11500000202, $26,469,998.39; ABONO FACT.11500000203, $25,525,409.56  PXP $27,153,099.57).</t>
  </si>
  <si>
    <t>SUMINISTRO Y TRANSPORTE DE H.A.C. PARA BACHEO.(SALDO FACT. OP-15, NCF.A010010011500000054 $27,878.39; PAGO FACTURAS Nos.OP-16, OP-17, OP-18, Y OP-19 NCF.A010010011500000055-56-57-58).</t>
  </si>
  <si>
    <t>TRABS. DE CONST. Y RECONST. DE CALLES, AVS.,CARRETERAS Y CAMS. VECS. EN LAS PROVS. DE LAS REGIONES NORTE, SUR Y ESTE , LOTE-15, REGION SUR, STO. DGO. NORTE, PROV. SANTO DOMINGO (PAGO CUB.09 $11,482,995.43)</t>
  </si>
  <si>
    <t>434</t>
  </si>
  <si>
    <t>APORTE A INPOSDOM, POR CONCEPTO DE COMPRA DE UNA FLOTILLA DE VEHICULOS PARA SER UTILIZADAS EN LABORES PROPIAS DE ESTA INSTITUCION.</t>
  </si>
  <si>
    <t>451</t>
  </si>
  <si>
    <t>TRABAJOS DE REPARACIÓN Y CONSTRUCCIÓN DE  2 NUEVOS NIVELES AL EDIFICIO QUE ALOJA AL INSTITUTO DOM. DE CARDIOLOGIA  (IDC), UBICADO EN EL SECTOR DE LOS RIOS, SANTO DOMINGO, D.N. (PAGO AVANCE INICIAL).</t>
  </si>
  <si>
    <t>452</t>
  </si>
  <si>
    <t>TRABAJO DE DISEÑO, CONSTRUCCIÓN Y VIAS DE ACCESOS DEL PUENTE DE HORMIGÓN POSTENSADO SOBRE EL RIO YUNA EN LA CARRET. COTUI-LA MATA. (PAGO CUB. 07)</t>
  </si>
  <si>
    <t>453</t>
  </si>
  <si>
    <t>TRABAJOS DE SERVICIOS DE MANTENIM. DEL SISTEMA CENTRALIZADO DE CONTROL DE TRAFICO DEL D.N. (SALDO FACT. NCF:A010010011500000044 USD118,857.32) VALOR FACT. NCF:11500000046 USD203,887.51 (-) ESTE AB.189,947.96 PXP USD13,939.55 (USD308,805.28  A LA TASA 48.5743)</t>
  </si>
  <si>
    <t>474</t>
  </si>
  <si>
    <t>CONST. 1 EDIF. APTOS. ECONS. TIPO A, 4 NIVS.,4 APTOS. P/PISO,3 HABS. C/U,TOTAL 16 APTOS.78 MT2,LOTE 20; PROY: REVIT. URB. RES. VISTA DEL RIÓ,SAN JUAN DE LA MAGUANA (PAGO CUBICACION 10).</t>
  </si>
  <si>
    <t>482</t>
  </si>
  <si>
    <t>CONST. (1) EDIF. DE APTOS. ECONS. TIPO A, DE 4 NIVELES  Y 4 APTOS. P/PISO DE 3 HABS .C/U,TOTAL 16 APTOS.DE 78M²  C/U, LOTE -19, RESIDENCIAL VISTA DEL RIO, SAN JUAN DE LA MAGUANA.( PAGO CUB.14 $610,024.49  Y  CUB.15 $667,848.66)</t>
  </si>
  <si>
    <t>483</t>
  </si>
  <si>
    <t>CONST. DOS (2) EDIFICIOS DE APTOS. ECONS.TIPO (B) DE CUATRO (4) NIVELES, Y DOS (2) APTOS. P/PISO DE DOS (2) HABS. C/U, P/UN TOTAL DE OCHO (8) APTOS. DE 58M²,  LOTE- 30,  PROY. REVIT. URB. SAN J. DE LA MAGUANA, RES.VISTA DEL RIO.( PAGO CUB. 11 $468,172.32)</t>
  </si>
  <si>
    <t>484</t>
  </si>
  <si>
    <t>CONST. 1 EDIFICIO DE APTOS. ECONS. TIPO A, DE 4 NIVS. Y 4 APTOS. P/PISO DE 3 HABITS. C/U, TOTAL 16 APTOS .DE 78 M² C/U.,(LOTE 10) PROY: REVIT. URB. DE SAN JUAN DE LA MAGUANA, RES.VISTA DEL RIO. (PAGO CUB.10 $1,308,167.86)</t>
  </si>
  <si>
    <t>487</t>
  </si>
  <si>
    <t>CONST.1 EDIF. DE APTOS. ECONS.TIPO A, DE 4 NIVS. Y 4  APTOS. P/PISO DE 3 HABTS. C/U,TOTAL 16  APTOS. DE 78 M² C/U.,LOTE-14, REVIT. URB. DE SAN JUAN DE LA MAGUANA, RES.VISTA DEL RIO. (PAGO CUB.12)</t>
  </si>
  <si>
    <t>488</t>
  </si>
  <si>
    <t>CONST. 1 EDIF. APTOS. ECONS. TIPO A, 4 NIVS.,4 APTOS. P/PISO,3 HABS. C/U,TOTAL 16 APTOS.78 MT2,LOTE 18; PROY: REVIT. URB. RES. VISTA DEL RIÓ,SAN JUAN DE LA MAGUANA. (PAGO CUBICACION 14 Y 15)</t>
  </si>
  <si>
    <t>492</t>
  </si>
  <si>
    <t>TRABS. CONSTRUCC. (2) EDIFICIOS DE APTOS. ECONS,TIPO (B), (4) NIVELES (2) APTOS. POR PISO, DOS (2) HABITS. C/U,TOTAL 8 APTOS., 58M2 C/U), LOTE 32; REVITALIZ. URBANA SAN JUAN DE LA MAGUANA, RESIDENCIAL VISTA DEL RIO. (PAGO CUBICACION 14)</t>
  </si>
  <si>
    <t>494</t>
  </si>
  <si>
    <t>CONST. (1) EDIF. DE APTOS. ECONÓMICOS, TIPO (A) DE (4) NIVELES Y (4) APTOS. P/PISO DE (3) HAB.C/U,CON SUS RESPECT. ANEXIDADES, PARA UN TOTAL 16 APTOS.DE 78 M2 C/U (LOTE 15); PROY: REVIT. URBANA EN SAN JUAN DE LA MAGUANA, RES.VISTA DEL RIO.(PAGO CUBICACION 13)</t>
  </si>
  <si>
    <t>497</t>
  </si>
  <si>
    <t>CONST. (1) EDIF. DE APTOS. ECONÓMICOS, TIPO (A) DE (4) NIVELES Y (4) APTOS. P/PISO DE 3 HABS.C/U,CON SUS RESPECT. ANEXIDADES, PARA UN TOTAL 16 APTOS.DE 78 M2 C/U (LOTE 16); PROY: REVIT. URBANA EN SAN JUAN DE LA MAGUANA, RES.VISTA DEL RIO. (PAGO CUBICACION 08)</t>
  </si>
  <si>
    <t>499</t>
  </si>
  <si>
    <t>APORTE  A INAVI,POR CONCEPTO DE COMPRAS DE AMBULANCIAS. SEGÚN OFICIO No.13790.</t>
  </si>
  <si>
    <t>516</t>
  </si>
  <si>
    <t>CONST. (2) EDIFS. DE APTOS.  ECONS.TIPO (B) DE (4) NIVS. Y (2) APTOS  P/PISO DE (2) HABITS. C/U,TOTAL 8 APTOS. DE 58 MTS². C/U.,LOTE 40, REVIT. URB. DE SAN JUAN DE LA MAGUANA, RES. VISTA DEL RIO. (PAGO CUBICACION 02)</t>
  </si>
  <si>
    <t>519</t>
  </si>
  <si>
    <t>CONST. DOS (2) EDIFS. DE APTOS. ECONS. TIPO (B) DE CUATRO (4) NIVELES, DOS (2) APTOS. P/PISO DE DOS (2) HABS. C/U, TOTAL (8) APTOS. 58 M², LOTE-27,  PROY. REVIT. URB. SAN JUAN DE LA MAGUANA, RESID. VISTA DEL RIO. (PAGO CUB.11)</t>
  </si>
  <si>
    <t>534</t>
  </si>
  <si>
    <t>CONST. DE UN (1) EDIF. DE APTOS. ECONS.,TIPO (A) DE CUATRO (4) NIVELES Y CUATRO (4) APTOS. POR PISO, DE TRES (3) HABITACIONES C/U, TOTAL 16 APTOS. DE 78M², (LOTE 8, PROYECTO REVITALIZACION URBANA SAN JUAN DE LA MAGUANA, RES. VISTA DEL RIO,(PAGO CUB.13)</t>
  </si>
  <si>
    <t>548</t>
  </si>
  <si>
    <t>Const. Un (1) Edif. de Aptos. Econs.,Tipo A, De Cuatro (4) Niveles y Cuatro (4) Aptos. P/Pisos, Tres Habs.C/u, Total 16 Aptos. de 78M² C/u, Lote-07, Proy: Revit.Urb. San J. de La Maguana, Residencial Vista del Rio. ( Pago Cub.11)</t>
  </si>
  <si>
    <t>561</t>
  </si>
  <si>
    <t>PAGO DEL 10% DE PUBLICIDAD DE ESTE MOPC. CORRESPONDIENTE AL MES DE ABRIL-2017. VALOR FACT. NCF: A010010011500011695 $3,278,736.28 (-) 1ER. AB. $1,000,000.00 S/LIB. 12241 (-) ESTE PAGO $1,000,000.00 PXP $1,278,736.28</t>
  </si>
  <si>
    <t>566</t>
  </si>
  <si>
    <t>COLOCACION DE ESPACIOS PUBLICITARIOS PARA PROMOCIONAR  AL MOPC, CORRESPONDIENTE AL MES  AGOSTO-2017 (VALOR FACT. NCF: A010010011500000271 $2,551,250.00 (-) 1ER. AB.$1,696,517.60, S/LIB.12244 (-) ESTE PAGO $854,732.40 (SALDA)</t>
  </si>
  <si>
    <t>572</t>
  </si>
  <si>
    <t>PAGO SERVICIOS DE TELÉFONOS DE LAS ESTACIONES DE PEAJES: EL NARANJAL, GUARAGUO, MARBELLA, PEAJE BTA, CORRESP. ENERO 2018.(PARA SER APLICADO A LA CUENTA # 736944668  SEGÚN FACT. NCF:A020010011500314944).</t>
  </si>
  <si>
    <t>573</t>
  </si>
  <si>
    <t>PAGO SERVICIO DE ENERGÍA ELÉCTRICA A ESTE MOPC, CORRESP. A PERIODO DESCRITO 15/12/2017-15/01/2018 (SEGÚN FACT.#90693309  NCF:A010010011500000859)</t>
  </si>
  <si>
    <t>574</t>
  </si>
  <si>
    <t>PAGO SERVICIO DE AGUA POTABLE  OFICINA DE MOPC EN PUERTO PLATA, CORRESPONDIENTE  A L  MES DE ENERO 2018. (SEGÚN FACTURAS  NCF: A010010011500012827)</t>
  </si>
  <si>
    <t>575</t>
  </si>
  <si>
    <t>PAGO SERVICIO MÓDEM INTERNET UTILIZADO EN ESTE MOPC, CORRESPONDIENTE AL MES DE ENERO 2018 (PARA SER APLICADO A LA CUENTA 735902097 S/FACT. NCF: A020010011500315855).</t>
  </si>
  <si>
    <t>576</t>
  </si>
  <si>
    <t>PAGO SERVICIO DE TELÉFONO (ALAMBRICA) USADO EN ESTE MOPC, CORRESPONDIENTE AL MES DE ENERO 2018 (PARA SER APLICADO A LA CUENTA # 713644407. S/FACT. NCF:A010010011501962294).</t>
  </si>
  <si>
    <t>584</t>
  </si>
  <si>
    <t>CONST. DOS (2) EDIFICIOS. APTOS. ECONS.TIPO B, DE CUATRO (4) NIVS. Y DOS (2) APTOS. P/PISO DE (2) HABITS. C/U, TOTAL 8 APTOS. DE 58 M² C/U, (LOTE- 26) PROY: REVIT. URB. SAN JUAN D/LA MAGUANA, RES. VISTA DEL RIO. (PAGO CUB. 10)</t>
  </si>
  <si>
    <t>585</t>
  </si>
  <si>
    <t>CONST. (1) EDIF. DE APTOS. ECONÓMICOS, TIPO (A) DE (4) NIVELES Y (4) APTOS. P/PISO DE (3) HABS. C/U,TOTAL 16 APTOS. DE 78 M2. (LOTE-05) PROY: REVIT. URBANA EN SAN JUAN DE LA MAGUANA, RES. VISTA DEL RIO.(PAGO CUB.14)</t>
  </si>
  <si>
    <t>609</t>
  </si>
  <si>
    <t>CONST. UN (1) EDIF. DE APTOS. ECONS. TIPO (A) DE CUATRO (4) NIVELES Y CUATRO (4) APTOS. P/PISO TRES (3) HABS. C/U,TOTAL 16 APTOS. 78M², LOTE- 11, PROY. REVIT. URB. SAN J. DE LA MAGUANA, RES. VISTA DEL RIO. (PAGO CUB. 14)</t>
  </si>
  <si>
    <t>624</t>
  </si>
  <si>
    <t>CONST. DOS (2) EDIFICIOS DE APTOS.ECONS,TIPO B, DE 4 NIVELES Y DOS (2) APTOS. POR PISO DE (2) HABITS.C/U, TOTAL 8 APTOS.DE 58M2 C/U (LOTE 28), PROY. REVIT. URBANA EN SAN JUAN DE LA MAGUANA, RESIDENCIAL VISTA DEL RIO. (PAGO CUBICACION 10)</t>
  </si>
  <si>
    <t>625</t>
  </si>
  <si>
    <t>CONST. DE UN (1) EDIFICIO DE APTOS. ECONS,TIPO (A), 4 NIVELES  Y 4 APTOS. POR PISO, DE 3 HABITS. C/U,TOTAL16 APTOS. DE  78M2 C/U, LOTE 2; PROYECT., REVITALIZAC. URBANA EN SAN JUAN DE LA MAGUANA, RES.VISTA DEL RIO. (PAGO CUBICACION 14).</t>
  </si>
  <si>
    <t>627</t>
  </si>
  <si>
    <t>TRANSFERENCIA CORRIENTE A INPOSDOM  PARA CUBRIR PAGO DE NOMINA DE DICHA INSTITUCIÓN, CORRESPONDIENTE AL MES DE FEBRERO  2018.</t>
  </si>
  <si>
    <t>628</t>
  </si>
  <si>
    <t>TRANSFERENCIA CORRIENTE A CII-VIVIENDAS PARA CUBRIR PAGO DE NOMINA DICHA INSTITUCIÓN, CORRESPONDIENTE AL MES DE FEBRERO  2018.</t>
  </si>
  <si>
    <t>629</t>
  </si>
  <si>
    <t>TRANSFERENCIA CORRIENTE A CII-VIVIENDAS PARA CUBRIR PAGO DE GASTOS OPERACIONALES DE DICHA INSTITUCIÓN, CORRESPONDIENTE AL MES DE FEBRERO 2018.</t>
  </si>
  <si>
    <t>630</t>
  </si>
  <si>
    <t>TRANSFERENCIA CORRIENTE A INAVI,PARA CUBRIR  PAGO NOMINA DE DICHA INSTITUCIÓN, CORRESPONDIENTE AL MES DE FEBRERO 2018.</t>
  </si>
  <si>
    <t>631</t>
  </si>
  <si>
    <t>TRANSFERENCIA CORRIENTE A INAVI  PARA CUBRIR PAGO DE GASTOS OPERECIONALES DE  DICHA INSTITUCIÓN, CORRESPONDIENTE AL MES DE FEBRERO 2018.</t>
  </si>
  <si>
    <t>632</t>
  </si>
  <si>
    <t>TRANSFERENCIA CORRIENTE A INTRANT PARA CUBRIR  PAGO DE NOMINA DE DICHA INSTITUCIÓN, CORRESPONDIENTE AL MES DE FEBRERO 2018.</t>
  </si>
  <si>
    <t>633</t>
  </si>
  <si>
    <t>TRANSFERENCIA CORRIENTE A INTRANT, PARA CUBRIR  PAGO DE  GASTOS OPERACIONALES DE DICHA INSTITUCIÓN, CORRESPONDIENTE AL MES DE FEBRERO 2018.</t>
  </si>
  <si>
    <t>634</t>
  </si>
  <si>
    <t>TRANSFERENCIA DE CAPITAL A INTRANT PARA CUBRIR  PAGO DE ADQUISICIÓN (MOBILIARIO, EQUIPOS, VEHÍCULOS ), DE DICHA INSTITUCIÓN.</t>
  </si>
  <si>
    <t>648</t>
  </si>
  <si>
    <t>PARA CUBRIR PAGO DE INDEMNIZACION A EMPLEADOS CANCELADOS DE ESTE MINISTERIO, EN CUMPLIMIENTO DE LA LEY51-08 DE FUNCION PUBLICA</t>
  </si>
  <si>
    <t>650</t>
  </si>
  <si>
    <t>PAGO VACACIONES NO DISFRUTADA A EX-EMPLEADOS DE ESTE MINISTERIO EN CUPLIMIENTO DE LA LEY 51-08 DE FUNCION PUBLICA</t>
  </si>
  <si>
    <t>654</t>
  </si>
  <si>
    <t>CONST. DOS (2) EDIFS. DE APTOS. ECONS. TIPO (B) DE CUATRO (4) NIVELES, DOS (2) APTOS. P/PISO DOS HABS. C/U, TOTAL 08 APTOS. 58 M² C/U, LOTE-31, PROY: REVIT. URB. SAN JUAN DE LA MAGUANA, RESIDENCIAL VISTA DEL RIO. (PAGO CUB. 15 Y CUB.16)</t>
  </si>
  <si>
    <t>656</t>
  </si>
  <si>
    <t>PAGO BONO POR DESEMPEÑO CORRESPONDIENTE A LA EVALUACION 2016-2017</t>
  </si>
  <si>
    <t>658</t>
  </si>
  <si>
    <t>692</t>
  </si>
  <si>
    <t>SUMINISTRO Y TRANSPORTE DE H.A.C. PARA BACHEO (PAGO FACTS. OP-08 Y 09, NCF:A010010011500000053 Y 54).</t>
  </si>
  <si>
    <t>693</t>
  </si>
  <si>
    <t>SUMINISTRO Y TRANSPORTE DE H.A.C. PARA BACHEO (PAGO FACTS. OP-13 HASTA 17, NCF:A010010011500001021, 22, 27, 28 Y 44; AB. FACT. OP-18, NCF:11500001040, $6,959,429.60, PXP $5,002,899.70).</t>
  </si>
  <si>
    <t>697</t>
  </si>
  <si>
    <t>SUMINISTRO Y TRANSPORTE DE H.A.C. PARA BACHEO, (PAGO FACTS. OP-01 Y 02, NCF:A010010011500000147 Y 148;ABONO FACT. OP-03, NCF:11500000149, $112,690.17, PXP $8,732,607.80).</t>
  </si>
  <si>
    <t>703</t>
  </si>
  <si>
    <t>TRABS.DE ENCACHE,CUNETAS,BADENES,MUROS DE GAVS, ALCANTS.TUBS., ALCANTS.DE CAJON, REP. DE LOSAS DE APROCHES, CORRECCION DE TALUD, CANALIZACION Y OTROS TRABS.EN PROV. ELIAS PIÑA (DAÑOS TORMENTA SANDY).CUB.#06,$33,214,539.28 (-) 10,000,000.00;PXP. $23,214,539.28)</t>
  </si>
  <si>
    <t>705</t>
  </si>
  <si>
    <t>PLAN NAC.DE ASFALTADO Y ADEC. S/PRESUPUESTO, CON UN ANCHO DE VIA DE 5.00 M², Y ESPESOR DE ASFALTO DE 2 PULGS.,EN LAS  DIFS.PROVS. DEL PAIS. (PAGO CUB. 01 $143,104,878.54)</t>
  </si>
  <si>
    <t>707</t>
  </si>
  <si>
    <t>PARA CUBRIR PAGO DE VIATICOS AL PERS. DE MANTENIMIENTO DE CARRET. Y CAMINOS VECINALES (CAMINOS HACIA EL DESARROLLO), SEPTIEMBRE 2017</t>
  </si>
  <si>
    <t>709</t>
  </si>
  <si>
    <t>PARA CUBRIR PAGO DE VIATICOS AL PERSONAL DE LA DIRECCION GENERAL DE SUPERVICION Y FISCALIZACION DE OBRAS, NOVIEMBRE 2017, DE ESTE MINISTERIO</t>
  </si>
  <si>
    <t>712</t>
  </si>
  <si>
    <t>PARA CUBRIR PAGO DE VIATICOS AL PERSONAL DE PAVIMENTACION ASFALTICA SANTO DOMINGO (NOVIEMBRE 2017), DE ESTE MINISTERIO</t>
  </si>
  <si>
    <t>714</t>
  </si>
  <si>
    <t>PARA CUBRIR PAGO VIATICOS AL PERSONAL DE DIFERENTES DE ESTE MINISTERIO (OCTUBRE / DICIEMBRE 2017).</t>
  </si>
  <si>
    <t>716</t>
  </si>
  <si>
    <t>TRABAJOS DE CONST. Y RECONST. DE LAS CALLES, AVENIDAS,CARRTS. Y CAMINOS VECS. EN LAS PROVS. DE LAS REGS. NORTE,SUR Y ESTE DEL PAIS (LOTE 8) PROV. PUERTO PLATA.(SALDO CUB.01, $4,542,437.42; CUB.02, $14,393,096.47 (-) ESTE ABONO $13,457,562.58; PXP $935,533.89).</t>
  </si>
  <si>
    <t>719</t>
  </si>
  <si>
    <t>SUMINISTRO Y TRANSPORTE DE H.A.C. PARA BACHEO.(FACTURA # OP-01, NCF.A010010011500000001, (VALOR RD$18,076,297.49 (-) ESTE ABONO $2,000,000.00; PEND.X PAGAR RD$16,076,297.49).</t>
  </si>
  <si>
    <t>722</t>
  </si>
  <si>
    <t>TRABAJOS DE RECONSTRUCCION DEL CAMINO VECINAL PEDREGAL LA PLACETA-LOS MONTONES, SAN JOSE DE LAS MATAS, PROV. SANTIAGO (DEUDA HASTA CUB. #18 $3,690,203.70 (-) 1ER.AB. $2,682,084.00 L/11420; (-) ESTE PAGO $1,008,119.70 (SALDA).</t>
  </si>
  <si>
    <t>731</t>
  </si>
  <si>
    <t>SUMINISTRO Y TRANSPORTE DE H.A.C. PARA BACHEO (SALDO FACT. OP-03, NCF:A010010011500000209 $2,235,092.63) PAGO FACT. OP-04 NCF:11500000210 $27,348,825.66, FACT. OP-05, NCF: 11500000211 $14,674,841.96 (-) ESTE AB. $10,416,081.71 PXP $4,258,760.25</t>
  </si>
  <si>
    <t>733</t>
  </si>
  <si>
    <t>PARA CUBRIR PAGO SUELDO FIJO PROG.11, CORRESPONDIENTE AL MES DE FEBRERO 2018 DE ESTE MINISTERIO</t>
  </si>
  <si>
    <t>735</t>
  </si>
  <si>
    <t>PARA CUBRIR PAGO SUELDO FIJO PROG.24, CORRESPONDIENTE AL MES DE FEBRERO 2018 DE ESTE MINISTERIO</t>
  </si>
  <si>
    <t>737</t>
  </si>
  <si>
    <t>PAGO SUELDO (FEBRERO 2018), A EMPLEADOS FIJO PROG.28 DE ESTE MINISTERIO</t>
  </si>
  <si>
    <t>739</t>
  </si>
  <si>
    <t>PAGO SUELDO FEBRERO 2018, AL PERS. CONTRATADO EN RELACION DE DEPENDENCIA DE ESTE MINISTERIO</t>
  </si>
  <si>
    <t>746</t>
  </si>
  <si>
    <t>PARA CUBRIR PAGO SUELDO FIJO PROG.1 CORRESPONDIENTE AL MES DE FEBRERO 2018 DE ESTE MINISTERIO</t>
  </si>
  <si>
    <t>748</t>
  </si>
  <si>
    <t>PAGO COMPENSACION (FEBRERO 2018), AL PERS. MILITAR (TECNICO) DE ESTE MINISTERIO</t>
  </si>
  <si>
    <t>755</t>
  </si>
  <si>
    <t>PAGO SUELDO FEBRERO 2018, A EMPLEADOS EN TRAMITE PARA PENSION DE ESTE MINISTERIO</t>
  </si>
  <si>
    <t>767</t>
  </si>
  <si>
    <t>TRABS. TERMINACIÓN DEL CENTRO DE ATENCION INTEGRAL, PARA LA DISCAPACIDAD (CAID), TAPA III, UBICADO EN SAN JUAN DE LA MAGUANA, LOTE 6,PROV.SAN JUAN,ZONA 2. (PAGO CUB.#01).</t>
  </si>
  <si>
    <t>768</t>
  </si>
  <si>
    <t>TRABAJOS DE TERMINACIÓN DEL CENTRO DE ATENCIÓN INTEGRAL PARA LA DISCAPACIDAD (CAID) ETAPA II, UBICADO EN SAN JUAN DE LA MAGUANA, REP. DOM.VALOR CUB. 02$5,175,763.11 (-) 1ER. ABONO $3,816,910.56  L/11893; (-) ESTE PAGO $1,358,852.55 (SALDA).</t>
  </si>
  <si>
    <t>769</t>
  </si>
  <si>
    <t>TRABS.REPARAC. Y CONST.DE EDIFICACIONES TALES COMO: IGLESIA,CENTRO DE ATENCIÓN PRIMARIA,DESTS.,POLICIALES,INSTS.DEPORTIVAS Y CENTROS COMUNALES. (PAGO CUB.#01).</t>
  </si>
  <si>
    <t>770</t>
  </si>
  <si>
    <t>TRABAJOS DE TERMINACIÓN DEL CENTRO DE ATENCIÓN INTEGRAL PARA LA DISCAPACIDAD (CAID) ETAPA I , UBICADO EN SAN JUAN DE LA MAGUANA.(VALOR CUB.02 $4,577,559.52, (-) 1ER. ABONO $1,867,160.00 L/11970; (-) ESTE PAGO $2,710,399.52 (SALDA).</t>
  </si>
  <si>
    <t>774</t>
  </si>
  <si>
    <t>CONST. UN (1) EDIFICIO DE APTOS. ECONS. TIPO A DE CUATRO (4) NIVELES. Y CUATRO (4)  APTOS. POR PISO DE TRES (3) HABTS. C/U, TOTAL 16 APTOS. DE 78 M² C/U. (LOTE -21) PROY: REVIT. URB. SAN JUAN DE LA MAGUANA, RES. VISTA DEL RIO . (PAGO CUB.No.11).</t>
  </si>
  <si>
    <t>775</t>
  </si>
  <si>
    <t>CONST. 1 EDIFICIO DE APTOS .ECONS. TIPO A, DE 4 NIVS.Y 4 APTOS .POR PISO DE 3 HABITS. C/U,TOTAL 16 APTOS. DE 78 M² C/U., LOTE-09, REVIT. URB.DE SAN JUAN DE LA MAGUANA,RES.VISTA DEL RIO.(PAGO CUB.No.15).</t>
  </si>
  <si>
    <t>776</t>
  </si>
  <si>
    <t>CONST. DOS (2) EDIFS. DE APTOS. ECONS. TIPO (B) DE CUATRO (4) NIVELES, DOS (2) APTOS. P/PISO DOS (2) HABS. C/U, CON SUS ANEXIDADES, TOTAL 8 APTOS. DE 58M², LOTE-25, PROY. REVIT. URB. SAN J. DE LA MAGUANA, RESID. VISTA  DEL RIO. (PAGO CUB. No.11, 12 Y 13).</t>
  </si>
  <si>
    <t>777</t>
  </si>
  <si>
    <t>CONST. 2 EDIFICIOS DE APTOS .ECONS. TIPO B, DE 4 NIVS  2 APTOS. P/PISO DE 2 HABITS. C/U, TOTAL 8 APTOS. DE 58 M², LOTE-33, PROY: REVIT. URB. DE SAN JUAN DE LA MAGUANA,RES. VISTA DEL RIO (PAGO CUB.#16).</t>
  </si>
  <si>
    <t>778</t>
  </si>
  <si>
    <t>SUMINISTRO, ALMACENAMIENTO, TRANSPORTE Y  APLICACIÓN DE MATERIALES PARA LA SEÑALIZACION HORIZONTAL A NIVEL NACIONAL (SALDO CUB. No.06 $4,051,517.45) PAGO CUB. No.07 $ 9,081,510.19</t>
  </si>
  <si>
    <t>786</t>
  </si>
  <si>
    <t>PAGO ADQUISICION DE CEMENTO PORTLAND, PARA USO EN DIFERENTES TRABAJOS DE ESTE MINISTERIO, S/FACTS. NCF : A010130011500000204, 206, 207, 208, 209, 210, 211, 213, 214.-</t>
  </si>
  <si>
    <t>790</t>
  </si>
  <si>
    <t>PAGO SUELDO (FEBRERO 2018), AL PERSONAL CONTRATADO PROYECTO DE LAS ESCUELAS DE ESTE MINISTERIO</t>
  </si>
  <si>
    <t>792</t>
  </si>
  <si>
    <t>PARA CUBRIR PAGO POR SERVICIOS ESPECIALES (AGOSTO 2017), AL PERSONAL DE MANTENIMIENTO DE CARRET. Y CAM. V.(PROV. A NIVEL NACIONAL) DE ESTE MINISTERIO</t>
  </si>
  <si>
    <t>794</t>
  </si>
  <si>
    <t>PARA CUBRIR PAGO POR SERVICIOS ESPECIALES (OCTUBRE 2017), AL PERSONAL DE MANTENIMIENTO DE CARRET. Y CAMINOS (GRAN SANTO DOMINGO) DE ESTE MINISTERIO</t>
  </si>
  <si>
    <t>809</t>
  </si>
  <si>
    <t>PAGO RENOVACIÓN SUSCRIPCIÓN ANUAL DEL PERIODICO COMPREDIDO 29 DE SEPTIEMBRE -2017 AL 28 DE SEPTIEMBRE-2018. S/FACT. NCF:A010030041500002750</t>
  </si>
  <si>
    <t>821</t>
  </si>
  <si>
    <t>PARA CUBRIR PAGO POR SERVICIOS ESPECIALES, AL PERS. DE MANTENIMIENTOS DE TUNELES Y PASO A DESNIVEL (ENERO 2018)</t>
  </si>
  <si>
    <t>823</t>
  </si>
  <si>
    <t>PAGO SUELDO (ADICIONAL), NOVIEMBRE / DICIEMBRE 2017, A EMPLEADOS FIJO PROG.24 DE ESTE MINISTERIO</t>
  </si>
  <si>
    <t>825</t>
  </si>
  <si>
    <t>PAGO SUELDO (ADICIONAL) NOVIEMBRE / DICIEMBRE 2017, A PERSONAL EN TRAMITE PARA PENSION DE ESTE MINISTERIO</t>
  </si>
  <si>
    <t>843</t>
  </si>
  <si>
    <t>PAGO POR ADQUISICION DE  PASAJES AÉREOS HACIA NEW YORK-SANTO DOMINGO PARA VARIOS FUNCIONARIOS  DE ESTE  MOPC.S/FACTS. NCF: A010010011500000043, 11500000044</t>
  </si>
  <si>
    <t>844</t>
  </si>
  <si>
    <t>TRABAJOS CONSTRUCCIÓN DE CALLES, DEL BARRIO VILLA HERMOSA, PROV. LA ROMANA. (PAGO CUB. 09 $15,770,579.47)</t>
  </si>
  <si>
    <t>845</t>
  </si>
  <si>
    <t>SUMINISTRO Y TRANSPORTE DE H.A.C. PARA BACHEO. (PAGO FACT. OP-18, NCF: A010010011500000228 $5,604,683.07)</t>
  </si>
  <si>
    <t>846</t>
  </si>
  <si>
    <t>Trabajos de Diseño, Construcción y Vias de Accesos del Puente de Hormigón Postensado S/Rio Yuna, en la Carretera Cotui-La Mata. (Pago Cub. 08 $15,587,525.79)</t>
  </si>
  <si>
    <t>854</t>
  </si>
  <si>
    <t>SUMINISTRO Y TRANSPORTE DE H.A.C. PARA BACHEO (PAGO FACTURA # 01, NCF: A010010011500000113 $4,046,763.39  Y  FACTURA # 02, NCF: A010010011500000112 $3,883,673.99).</t>
  </si>
  <si>
    <t>856</t>
  </si>
  <si>
    <t>SUMINISTRO Y TRANSPORTE DE H.A.C.PARA BACHEO (SALDO FACT. # OP-13,NCF.A010010011500000080 $709,904.78) PAGO FACTURAS OP-14,OP-15,OP-16, NCF.A010010011500000081,82,83.  VAL. FACT. # OP-17, NCF:11500000084 $4,999,768.66(-)ESTE AB. $4,726,217.47;PXP $273,551.19)</t>
  </si>
  <si>
    <t>857</t>
  </si>
  <si>
    <t>SUMINISTRO Y TRANSPORTE DE H.A.C. PARA BACHEO (PAGO FACTS. OP-02 Y 03, NCF: A010010011500000311, $25,996,828.54 Y 11500000312 $463,819.45</t>
  </si>
  <si>
    <t>859</t>
  </si>
  <si>
    <t>SUMINISTRO Y TRANSPORTE DE H.A.C. PARA BACHEO.(SALDO FACTURA # OP-07, NCF.A010010011500000115 $3,139,303.93; PAGO FACTURA # OP-08, NCF.A010010011500000116 $31,106,746.08).</t>
  </si>
  <si>
    <t>861</t>
  </si>
  <si>
    <t>SUMINISTRO Y TRANSPORTE DE H.A.C. PARA BACHEO.(SALDO FACT. # OP-05, NCF.A010010011500000211 $4,258,760.25; PAGO A FACTURAS Nos.OP-06, OP-07, Y  OP-08; NCF.A010010011500000212,  A010010011500000213  Y  A010010011500000214).</t>
  </si>
  <si>
    <t>863</t>
  </si>
  <si>
    <t>SUMINISTRO Y TRANSPORTE DE H.A.C. PARA BACHEO.(SALDO FACTURA # OP-18,NCF.A010010011500000203 $27,153,099.57; PAGO FACTURAS Nos.OP-19, OP-20, OP-21  Y  OP-23; NCF.A010010011500000204, A010010011500000207, A010010011500000208 Y A010010011500000210).</t>
  </si>
  <si>
    <t>864</t>
  </si>
  <si>
    <t>SUMINISTRO Y TRANSP. DE H.A.C. PARA BACHEO.(SALDO FACT. # OP-18, NCF: A010010011500001040 $5,002,899.70) PAGO FACT. #OP-19, NCF.A010010011500001042 $32,526,139.37, VALOR FACT. #OP-20,NCF:11500001043 $15,350,986.50 (-) ESTE AB. $9,047,267.90  PXP $6,303,718.60)</t>
  </si>
  <si>
    <t>866</t>
  </si>
  <si>
    <t>PARA CUBRIR PAGO POR VIATICOS, A PERS. DE LA DIRECCION GENERAL DE SUPERVISION Y FISCALIZACION DE OBRAS (INGENIEROS), DICIEMBRE 2017</t>
  </si>
  <si>
    <t>877</t>
  </si>
  <si>
    <t>SUMINISTRO Y TRANSPORTE DE H.A.C. PARA BACHEO (SALDO FACT. OP-03, NCF: A010010011500000149 $8,732,607.80) PAGO FACTS. OP-04 Y 05, NCF:11500000150 $28,348,394.36 Y 11500000156 $34,137,003.02</t>
  </si>
  <si>
    <t>886</t>
  </si>
  <si>
    <t>SUMINISTRO Y TRANSP. DE H.A.C. PARA BACHEO.(SALDO FACT. # OP-19, NCF.A010010011500000058 $3,755,915.94; FACT. # OP-20,NCF.A010010011500000060 $6,990,775.04 (-) ESTE ABONO $5,916,869.19; PXP $1,073,905.85).</t>
  </si>
  <si>
    <t>892</t>
  </si>
  <si>
    <t>SUMINISTRO Y TRANSPORTE DE H.A.C. PARA BACHEO (SALDO FACTURA # OP-01, NCF: A010010011500000001 $16,076,297.49) PAGO FACTURA # OP-02, NCF:A010010011500000002 $26,189,014.03).</t>
  </si>
  <si>
    <t>894</t>
  </si>
  <si>
    <t>CONST. 1  EDIF. DE APTOS. ECONS. TIPO A, DE 4 NIVELES Y 4 APTOS. P/PISO DE 3 HABS. C/U,TOTAL 16 APTOS. DE 78 MT2 C/U, (LOTE 1), RES. VISTA DEL RIO, SAN JUAN DE LA MAGUANA. (PAGO CUB.#14).</t>
  </si>
  <si>
    <t>895</t>
  </si>
  <si>
    <t>CONST. 1 EDIFICIO DE APTOS. ECONS. TIPO A, DE 4 NIVS. Y 4 APTOS. POR PISO DE 3 HABTS. C/U,TOTAL16 APTOS.DE 78 M2  C/U, (LOTE 22) REVIT. URB. DE SAN JUAN DE LA MAGUANA,RES.VISTA DEL RIO. ( PAGO CUB.#16).</t>
  </si>
  <si>
    <t>896</t>
  </si>
  <si>
    <t>SUMINISTRO DE CEMENTO ASFALTICO TIPO AC-30 ( VALOR FACT. 000012, NCF: A010010011500000082 USD1,070,624.70 (-) ESTE ABONO USD692,540.86, PEND X PAG. USD378,083.84  (UDS692,540.86 A LA TASA 48.9156)</t>
  </si>
  <si>
    <t>897</t>
  </si>
  <si>
    <t>PAGO  DEL INGRESO MÍNIMO GARANTIZADO (PEAJE SOMBRA) DEL PROYECTO CONCESION VIAL CARRETERA SANTO DOMINGO-C/RINCON DE MOLINILLO,SAMANA, CORRESP. AL TRIMESTRE 01 DE JUNIO AL 31 DE AGOSTO DEL 2017 (PAGO FACT. # 17-1421, NCF.A010010011500000017, USD 7,046,817.95)</t>
  </si>
  <si>
    <t>898</t>
  </si>
  <si>
    <t>TRABAJOS DE CONST. Y RECONST. DE LAS CALLES, AVENIDAS,CARRTS. Y CAMINOS VECS. EN LAS PROVS. DE LAS REGS. NORTE,SUR Y ESTE DEL PAIS (LOTE 8) PROV. PUERTO PLATA. (VALOR CUB.#02, $14,393,096.47 (-) 1ER. AB.$13,457,562.58 L/716; (-) ESTE PAGO $935,533.89 (SALDA).</t>
  </si>
  <si>
    <t>899</t>
  </si>
  <si>
    <t>P/SARGEANT PETROLEUM,LTD,POR SUM.,ALMAC. Y MANEJO DE AC-30 (PAGO FACTS. 2017-0437,2017-0443,2017, 0445,2017-0446,2017-0447,2017-0448,Y AB. 2017-0450,Y PAGO FACTS.2017-0438,2017-0444,Y 2017-0449, P/DIF.COMP. D/ALMAC. S/L/CRED. CON C/C OF.2158; ACTO 2407-2016).</t>
  </si>
  <si>
    <t>926</t>
  </si>
  <si>
    <t>P/EXPROPIACIÓN TERRENOS DE L/PARCELAS #s.13 Y 157,DEL DIST.CATASTRAL #16/3 Y 16/8 MUNIC.Y PROV.SAN P. DE MAC.(DEUDA $90,380,235.00(-)ABONO REALIZADOS $80,000,000.00, S/LIBS. 2663, 296, 6352, 6901,8346, 9509, 10311, (-) ESTE AB. 10,216,531.00, PXP $163,706.00.</t>
  </si>
  <si>
    <t>930</t>
  </si>
  <si>
    <t>PLAN DE ASFALTO Y ADEC. S/PRESUP.,CON UN ANCHO DE VIA DE 5.00 M², Y ESPESOR DE ASFALTO DE 2 PULGS.,EN DIFS.PROVS.PROC.D/L.OISOE S/CONT.245-12(A.INIC.$399,569,144.04(-)1ER.AB.$50,000,000.00(-) 2DO.AB.$50,000,000.00(-)ESTE PAGO$131,928,004.00 PXP $167,641,140.04</t>
  </si>
  <si>
    <t>933</t>
  </si>
  <si>
    <t>PAGO AYUDA ECONOMICA A FAVOR DEL SR.FELIX MILIANO ALCANTARA, PARA PAGO DE TRATAMIENTO AMBULATORIO, PARA SU ESPOSA, MELANIA PEREZ ASENCIO, QUIEN PADECE DE CANCER DE MAMA Y UTERO, SEGUN OF.DF/0077-2018</t>
  </si>
  <si>
    <t>935</t>
  </si>
  <si>
    <t>PARA CUBRIR AYUDA ECONOMICA A FAVOR DEL SR.ALEXI ALEJANDRO FERRERAS BELLO, PARA PAGO DE PROTESIS DE PIERNA IZQUIERDA, SEGUN OFICIO NO.DF/0078-2018</t>
  </si>
  <si>
    <t>942</t>
  </si>
  <si>
    <t>PAGO SERVICIO DE ENERGÍA ELÉCTRICA A ESTE MOPC, CORRESPONDIENTE A PERIODO DESCRITO (SEGÚN FACTURA ANEXA NCF:A010010011500662139,1944,2154,2417,2014,2269,2176,2109,1893,2499,2232,2212,2461).</t>
  </si>
  <si>
    <t>943</t>
  </si>
  <si>
    <t>PAGO SERVICIO DE ENERGÍA ELÉCTRICA A ESTE MOPC, CORRESPONDIENTE A PERIODO DESCRITO (SEGÚN FACTURA ANEXA NCF:A010010011500759650,755950,755917,758144,755952,755949,758419,755918,759158,755681,755874,755610,755959,756801,758512,759052,759050,759227,754776,).</t>
  </si>
  <si>
    <t>944</t>
  </si>
  <si>
    <t>PAGO SERVICIO DE ENERGÍA ELÉCTRICA A ESTE MOPC, CORRESP. A PERIODOS DESCRITOS. (SEGÚN _x000D_
 FACTS. ANEXAS NCF: A020010011500470593,473067,471150,471811).</t>
  </si>
  <si>
    <t>991</t>
  </si>
  <si>
    <t>CONST.DE 1 EDIF.DE APARTS. ECONS.TIPO A, DE 4 NIVS.Y 4  APARTS.POR PISO DE 3 HABITS.C/U,PARA UN TOTAL DE 16 APARTS.DE 78M², C/U. PROY. LARIMAR, PROV. BAHORUCO, (LOTE 2),SEGÚN CONTRATO No.573/15, (PAGO AVANCE INICIAL).</t>
  </si>
  <si>
    <t>994</t>
  </si>
  <si>
    <t>CONST.DE 1 EDIF.DE APARTS. ECONS.TIPO A,DE 4 NIVS.Y 4 APARTS.POR PISO DE 3 HABITS.CADA UNO,PARA UN TOTAL DE 16 APARTS.DE 78M² .C/U,PROY. CIUDAD LARIMAR, (LOTE 4), PROV.BAHORUCO SEGÚN CONTRATO No.570/15, (PAGO AVANCE INICIAL).</t>
  </si>
  <si>
    <t>996</t>
  </si>
  <si>
    <t>CONST.DE 1 EDIF.DE APARTS. ECONS.TIPO A, DE 4 NIVS.Y 4  APARTS.POR PISO DE 3 HABITS.C/U,PARA UN TOTAL DE 16 APARTS.DE 78M², C/U. PROY. CIUDAD ESPERANZA, PROV. BARAHONA, (LOTE 6),SEGÚN CONTRATO No.568/15. (PAGO AVANCE INICIAL).</t>
  </si>
  <si>
    <t>997</t>
  </si>
  <si>
    <t>CONST.DE 1 EDIF.DE APARTS. ECONS.TIPO A, DE 4 NIVS.Y 4  APARTS.POR PISO DE 3 HABITS.C/U,PARA UN TOTAL DE 16 APARTS.DE 78M², C/U. PROY. CIUDAD ESPERANZA, PROV. BARAHONA, (LOTE 7),SEGÚN CONTRATO No.567/15, (PAGO AVANCE INICIAL).</t>
  </si>
  <si>
    <t>998</t>
  </si>
  <si>
    <t>CONST.DE 1 EDIF.DE APARTS. ECONS.TIPO A, DE 4 NIVS.Y 4  APARTS.POR PISO DE 3 HABITS.C/U,PARA UN TOTAL DE 16 APARTS.DE 78M², C/U. PROY. CIUDAD ESPERANZA, PROV. BARAHONA, (LOTE 9), SEGÚN CONTRATO No.565/15. PAGO AVANCE INICIAL).</t>
  </si>
  <si>
    <t>999</t>
  </si>
  <si>
    <t>CONST.DE 1 EDIF.DE APARTS. ECONS.TIPO A, DE 4 NIVS.Y 4  APARTS.POR PISO DE 3 HABITS.C/U,PARA UN TOTAL DE 16 APARTS.DE 78M², C/U. PROY. CIUDAD ESPERANZA, PROV. BARAHONA, (LOTE 12), SEGÚN CONTRATO No.562/15. (PAGO AVANCE INICIAL).</t>
  </si>
  <si>
    <t>1001</t>
  </si>
  <si>
    <t>CONST.DE 1 EDIF.DE APARTS. ECONS.TIPO A, DE 4 NIVS.Y 4  APARTS.POR PISO DE 3 HABITS.C/U,PARA UN TOTAL DE 16 APARTS.DE 78M², C/U. PROY. CIUDAD ESPERANZA, PROV. BARAHONA, (LOTE 13), SEGÚN CONTRATO No.561/15. (PAGO AVANCE INICIAL).</t>
  </si>
  <si>
    <t>1002</t>
  </si>
  <si>
    <t>CONST.DE 1 EDIF.DE APARTS. ECONS.TIPO A, DE 4 NIVS.Y 4  APARTS.POR PISO DE 3 HABITS.C/U,PARA UN TOTAL DE 16 APARTS.DE 78M², C/U. PROY. CIUDAD ESPERANZA, PROV. BARAHONA, (LOTE 8), SEGÚN CONTRATO No.566/15. (PAGO AVANCE INICIAL).</t>
  </si>
  <si>
    <t>1003</t>
  </si>
  <si>
    <t>CONST.DE 1 EDIF.DE APARTS. ECONS.TIPO A, DE 4 NIVS.Y 4  APARTS.POR PISO DE 3 HABITS.C/U,PARA UN TOTAL DE 16 APARTS.DE 78M², C/U. PROY. CIUDAD ESPERANZA, PROV. BARAHONA, (LOTE 10), SEGÚN CONTRATO No.564/15. (PAGO AVANCE INICIAL).</t>
  </si>
  <si>
    <t>1008</t>
  </si>
  <si>
    <t>PAGO POR SERVICIOS DE MANTENIMIENTO Y REPARACIÓN PARA DIFERENTES VEHÍCULOS DE ESTE MOPC.S/FACT. NCF: A010010011500000024</t>
  </si>
  <si>
    <t>1009</t>
  </si>
  <si>
    <t>PAGO POR RECLAMACIÓN DEDUCIBLE POR ACCIDENTE DE VARIAS FICHAS  DE VEHÍCULOS PROPIEDAD DE ESTE MOPC. S/FACT. NCF: A010010011500000031</t>
  </si>
  <si>
    <t>1014</t>
  </si>
  <si>
    <t>TRABAJOS DE REPARACION Y REMODELACION DEL DESPACHO DEL MINISTRO Y LOBBY DEL EDIFICIO CENTRAL DE ESTE MINISTERIO; (PAGO AVANCE INICIAL).</t>
  </si>
  <si>
    <t>1018</t>
  </si>
  <si>
    <t>PAGO POR CONCEPTO DE APORTE PARA LA CONSTRUCCIÓN DE LA "CASA DE LA MUJER TERESA GOMEZ ESTRELLA"  EN LA PROVINCIA HERMANAS MIRABAL. S/OFIC.# 031 Y ANEXOS DE LA D.G.A.F. D/F31/01/2018.</t>
  </si>
  <si>
    <t>1020</t>
  </si>
  <si>
    <t>PAGO POR CONCEPTO DE APORTE PARA LA INSTALACIÓN DEL MUSEO MAGUA EN LA PROVINCIA HERMANAS MIRABAL. S/OFIC.# 030 Y ANEXOS DE LA D.G.A.F. D/F31/01/2018.</t>
  </si>
  <si>
    <t>1021</t>
  </si>
  <si>
    <t>PAGO POR ADQUISICION DE LICENCIAMIENTO EMPRESARIAL MICROSOFT ENTERPRISE AGREEMENT (AE); FACTURA NCF:A010010011500001171, USD272,864.47(-) 1ER. ABONO USD124,468.94, S/LIB.11767, ESTE AB. USD82,385.39,  A LA TASA 48.5523; PXP USD66,010.14.</t>
  </si>
  <si>
    <t>1034</t>
  </si>
  <si>
    <t>Const. Un (1) Edif. de Aptos. Econs.,Tipo A, De Cuatro (4) Niveles y Cuatro (4) Aptos. P/Pisos, Tres Habs.C/u, Total 16 Aptos. de 78M² C/u, Lote-07, Proy: Revit.Urb. San J. de La Maguana, Residencial Vista del Rio. (Pago Cub.12)</t>
  </si>
  <si>
    <t>1037</t>
  </si>
  <si>
    <t>CONST. 2 EDIFICIOS DE APTOS .ECONS. TIPO B, DE 4 NIVS  2 APTOS. P/PISO DE 2 HABITS. C/U, TOTAL 8 APTOS. DE 58 M², LOTE-33, PROY: REVIT. URB. DE SAN JUAN DE LA MAGUANA,RES. VISTA DEL RIO (PAGO CUB.#17).</t>
  </si>
  <si>
    <t>1038</t>
  </si>
  <si>
    <t>SUMINISTRAR HORMIGON ASFALTICO CALIENTE (HAC), PARA BACHEO (PAGO FACTURAS OP-01 Y 02, NCF:A010010011500000054 Y 11500000057).</t>
  </si>
  <si>
    <t>1043</t>
  </si>
  <si>
    <t>CONST. 2 EDIFS.DE APTOS. ECONS.TIPO B, DE 4 NIVS.Y 2 APTOS.POR PISO DE 2 HABITS.C/U,TOTAL 8 APTOS.DE 58M² C/U, (LOTE 23), REVIT. URB.DE SAN JUAN DE LA MAGUANA,RES.VISTA DEL RIO. (PAGO CUB.No.11).</t>
  </si>
  <si>
    <t>1048</t>
  </si>
  <si>
    <t>CONST. UN (1) EDIFICIO DE APTOS. ECONS. TIPO A DE CUATRO (4) NIVELES. Y CUATRO (4)  APTOS. POR PISO DE TRES (3) HABTS. C/U, TOTAL 16 APTOS. DE 78 M² C/U. (LOTE -21) PROY: REVIT. URB. SAN JUAN DE LA MAGUANA, RES. VISTA DEL RIO . (PAGO CUB.No.12).</t>
  </si>
  <si>
    <t>1050</t>
  </si>
  <si>
    <t>CONST. UN (1) EDIF. DE APTOS. ECONS. TIPO A, DE 4 NIVS. Y 4 APTOS. P/PISO DE 3 HABS.C/U, CON SUS RESPECTIVAS ANEXIDADES, PARA UN TOTAL DE 16 APTOS. DE 78MT2 C/U, LOTE 4, PROY.:REVITALIZACION URBANA SAN JUAN DE LA MAGUANA, RESID. VISTA DEL RIO, (PAGO CUB.# 13).</t>
  </si>
  <si>
    <t>1051</t>
  </si>
  <si>
    <t>CONST. DOS (2) EDIFS. DE APTOS. ECONS. TIPO (B) DE CUATRO (4) NIVELES, DOS (2) APTOS. P/PISO DE DOS (2) HABS. C/U, TOTAL (8) APTOS. 58 M², LOTE-27,  PROY. REVIT. URB. SAN JUAN DE LA MAGUANA, RESID. VISTA DEL RIO. (PAGO CUB.12)</t>
  </si>
  <si>
    <t>1053</t>
  </si>
  <si>
    <t>SUMINISTRO Y TRANSP. DE H.A.C. P/BACHEO.(SALDO FACT.# OP-34,NCF.A010010011500000402 $1,413,499.86;PAGO FACTS.#s.OP-33, OP-35, OP-36, NCF.A010010011500000401-403-404; FACT.# OP-37,NCF.A010010011500000405 $7,723,159.58(-)ESTE AB. $2,290,629.74;PXP $5,432,529.84)</t>
  </si>
  <si>
    <t>1057</t>
  </si>
  <si>
    <t>CONST. DE UN (1) EDIFICIO DE APTOS. ECONS,TIPO (A), 4 NIVELES  Y 4 APTOS. POR PISO, DE 3 HABITS. C/U,TOTAL 16 APTOS. DE  78M² C/U. LOTE-06, PROY: REVIT. URBANA EN SAN JUAN DE LA MAGUANA, RES.VISTA DEL RIO.(PAGO CUB. #14).</t>
  </si>
  <si>
    <t>1058</t>
  </si>
  <si>
    <t>CONST.1 EDIF. DE APTOS. ECONS.TIPO A, DE 4 NIVS. Y 4 APTOS. POR PISO DE 3 HABITS.C/U,TOTAL 16  APTOS. DE 78 M² C/U.,LOTE-14, REVIT. URB. DE SAN JUAN DE LA MAGUANA, RES.VISTA DEL RIO. (PAGO CUB.13).</t>
  </si>
  <si>
    <t>1059</t>
  </si>
  <si>
    <t>CONST. 1 EDIFICIO DE APTOS. ECONS. TIPO A, DE 4 NIVS. Y 4 APTOS. P/PISO DE 3 HABITS. C/U, C/SUS RESPECT. ANEXID. PARA UN TOTAL 16 APTOS .DE 78 M² C/U.,(LOTE-10) PROY: REVIT. URB. DE SAN JUAN DE LA MAGUANA, RES.VISTA DEL RIO. (PAGO CUB.11)</t>
  </si>
  <si>
    <t>1061</t>
  </si>
  <si>
    <t>PARA CUBRIR PAGO POR VIATICOS, A PERSONAL DE DIFERENTES DEPARTAMENTOS DE ESTE MINISTERIO (OCTUBRE / DICIEMBRE 2017)</t>
  </si>
  <si>
    <t>1063</t>
  </si>
  <si>
    <t>PARA CUBRIR PAGO POR SERVICIOS ESPECIALES, AL PERSONAL DE PAVIMENTACION ASFALTICA DE ESTE MINISTERIO (ENERO 2018)</t>
  </si>
  <si>
    <t>1070</t>
  </si>
  <si>
    <t>TRABS. DE CONSTRUCCION DEL PUENTE SOBRE EL RIO YASICA-LOS MANGUITOS, PORV. PUERTO PLATA (PAGO CUB.04 DE CIERRE).</t>
  </si>
  <si>
    <t>1084</t>
  </si>
  <si>
    <t>PAGO POR SERVICIOS DE CONSULTORIA  EN EL AREA DE GEOLOGÍA, HIDROGEOLÓGIA, GEOFISICA Y MEDIO AMBIENTE, DURANTE EL PERIODO DE OCTUBRE-2016 HASTA SEPTIEMBRE-2017, S/ FACT. NCF:A010010011500000001.</t>
  </si>
  <si>
    <t>1089</t>
  </si>
  <si>
    <t>PAGO COLOCACIÓN  DE CUÑAS DE PUBLICIDAD DE ESTE MOPC. EN EL PROGRAMA "TRIBUNA DEPORTIVA" DURANTE EL  PERIODO DEL 5 DE OCTUBRE AL 5 DE DICIEMBRE-2017, S/FACT. NCF:A010010011500000077 Y 78</t>
  </si>
  <si>
    <t>1092</t>
  </si>
  <si>
    <t>PAGO SERVICIO DE TELÉFONOS (INALAMBRICA) USADOS EN ESTE MOPC, CORRESPONDIENTE AL MES DE DICIEMBRE 2017. (PARA SER APLICADO A LA CUENTA #702156743, SEGUN FACTURA #NCF: A020010011500314806)</t>
  </si>
  <si>
    <t>1097</t>
  </si>
  <si>
    <t>PAGO POR SERVICIO DE MONTAJE DEL ARBOLITO DE NAVIDAD EN EL AREA DE RECEPCIÓN DE ESTE MOPC. S/FACT.NCF:A020020021500000084</t>
  </si>
  <si>
    <t>1102</t>
  </si>
  <si>
    <t>PAGO COMPRA DE COMBUSTIBLE (GASOLINA Y GASOIL), PARA ESTE MOPC ; SALDO FACT. NCF:A010010011500001706, $332,042.70, 1ER. AB. LIB 121, PAGO F/NCF: 1692 AL 1694 ;1726 AL 1735 Y 1738,1739; ABONO A F/NCF:1740, $103,662.33, PXP $387,137.67.</t>
  </si>
  <si>
    <t>1106</t>
  </si>
  <si>
    <t>PAGO COMBUSTIBLE (GASOIL),PARA EL SUMINISTRO GENERAL DE ESTE MOPC; SALDO F/NCF:A010010011500008134,$169,306.10, 1ER. AB. LIB.220; PAGO F/NCF: 8130, 8131 Y 8132; ABONO A F/NCF:8178 $169,669.19; PXP. $1,139,130.81).</t>
  </si>
  <si>
    <t>1108</t>
  </si>
  <si>
    <t>PLAN DE ASF.Y ADEC.S/PRESUP.,C/UN ANCHO DE VIA DE 5.00 M²,Y ESPESOR DE ASF. DE 2 PULGS.,EN DIFS.PROVS.PROC.D/L.OISOE S/CONT.245-12 (A.INIC.$399,569,144.04(-)1ER.AB.$50,000,000.00(-) 2DO.AB.$50,000,000.00(-)3ER.AB.$131,928,004.00(-)ESTE P/$167,641,140.04SALDA)</t>
  </si>
  <si>
    <t>1109</t>
  </si>
  <si>
    <t>TRAB. DE LA CARRETERA TURISTICA LA CUMBRE- SANTIAGO-PUERTO PLATA, DAÑOS OCASIONADOS P/DIVERSAS VAGUADAS DURANTE EL MES  ABRIL-2012 (DEC.230-12 D/F12/5/2012); SALDO CUB.11, $30,658,556.96, 1ER. AB. LIB.358; AB. CUB.12, $69,341,443.04, PXP $48,655,674.96.</t>
  </si>
  <si>
    <t>1117</t>
  </si>
  <si>
    <t>PARA CUBRIR PAGO DE VIATICOS AL PERSONAL DE DIFERENTES DEPARTAMENTOS DE ESTE MINISTERIO (ENERO / FEBRERO 2018)</t>
  </si>
  <si>
    <t>1119</t>
  </si>
  <si>
    <t>PAGO SERVICIOS ESPECIALES (ENERO 2018), A PERSONAL DE DRENAJE PLUVIAL DE ESTE MINISTERIO</t>
  </si>
  <si>
    <t>1122</t>
  </si>
  <si>
    <t>PAGO SUELDO (FEBRERO2018), AL PERSONAL CONTRATADO PROYECTO DE LAS ESCUELAS DE ESTE MOPC</t>
  </si>
  <si>
    <t>1124</t>
  </si>
  <si>
    <t>PAGO SUELDO (ADICIONAL) NOVIEMBRE / DICIEMBRE 2017, AL  PERSONAL CONTRATADO PROYECTO DE LAS ESCUELAS DE ESTE MINISTERIO</t>
  </si>
  <si>
    <t>1126</t>
  </si>
  <si>
    <t>PAGO SUELDO (ENERO 2018), AL PERSONAL CONTRATADO PROYECTO DE LAS ESCUELAS DE ESTE MINISTERIO</t>
  </si>
  <si>
    <t>1128</t>
  </si>
  <si>
    <t>PARA CUBRIR PAGO POR HORAS EXTRAS, A EMPLEADOS DE DIFERENTES DEPARTAMENTOS DE ESTE MINISTERIO (OCTUBRE 2017)</t>
  </si>
  <si>
    <t>1142</t>
  </si>
  <si>
    <t>TRABAJOS DE SERVS. DE MANTENIM. DEL SISTEMA CENTRALIZADO DE CONTROL DE TRAFICO DEL D.N. (SALDO FACT. NCF:A010010011500000046 USD13,939.55) PAGO FACTS.NCF:11500000045 Y 48, FACT.0049 USD160,469.84(-) ESTE AB.UDS150,277.38 PXP USD10,192.46 (A LA TASA DE 48.9156)</t>
  </si>
  <si>
    <t>1149</t>
  </si>
  <si>
    <t>PARA CUBRIR PAGO DE COMPENSACION SEGURIDAD, AL PERS. MILITAR DEL PROGRAMA DE PROTECCION Y ASISTENCIA VIAL DE ESTE MINISTERIO (DICIEMBRE 2017)</t>
  </si>
  <si>
    <t>1158</t>
  </si>
  <si>
    <t>PAGO COMPRA DE COMBUSTIBLE (GASOLINA Y GASOIL), PARA EL SUMINISTRO GRAL. DE ESTE MOPC; SALDO F/NCF:A010010011500002955 $467,251.20 1ER. AB. LIB,205, PAGO F/NCF:2956 ;  ABONO F/NCF.2957 $595,868.48; PXP. $1,060,131.52).</t>
  </si>
  <si>
    <t>1165</t>
  </si>
  <si>
    <t>PAGO RECLAMACIÓN DEDUCIBLE POR ACCIDENTE DE VARIAS FICHAS VEHICULAR DE ESTE MOPC. S/ FACTS. NCF: A010010011500000029, 31,32,33</t>
  </si>
  <si>
    <t>1176</t>
  </si>
  <si>
    <t>Pago Por Concepto de Legalización de Cuarenta y Nueve (49) Contratos de este MOPC. S/Facts. NCF:P010010011500984050, Y 11500984060</t>
  </si>
  <si>
    <t>1177</t>
  </si>
  <si>
    <t>Pago Por Concepto de Notificación de Setenta y Siete (77) Actos de Alguacil de este MOPC. S/Facts. NCF: A010010011500000033, 11500000040</t>
  </si>
  <si>
    <t>1185</t>
  </si>
  <si>
    <t>PAGO POR SERVICIOS DE LEGALIZACION DE CONTRATOS, CINCUENTA Y SIETE (57), SEGUN FACTURAS NCF.P010010011501931476 Y 11501931472.</t>
  </si>
  <si>
    <t>1186</t>
  </si>
  <si>
    <t>PAGO POR PATROCINIO PARA LA REALIZACION DEL CONCIERTO "MOZART, MERENGUE Y UN POCO MAS" CON LA ORQUESTA SINFONICA DEL CIBAO; SEGUN FACTURA NCF.A010010011500000011.</t>
  </si>
  <si>
    <t>1187</t>
  </si>
  <si>
    <t>PAGO POR SERVICIOS DE LEGALIZACION DE CONTRATOS, TREINTA Y TRES (33); SEGUN FACTURA NCF.A010010011500000012</t>
  </si>
  <si>
    <t>1188</t>
  </si>
  <si>
    <t>PAGO POR SERVICIOS DE LEGALIZACION DE CONTRATOS, TREINTA Y DOS (32), SEGUN FACTURA NCF. A010010011500000015.</t>
  </si>
  <si>
    <t>1191</t>
  </si>
  <si>
    <t>PAGO DEDUCIBLE  POR REPARACIÓN Y RECLAMO DE ACCIDENTES DE VARIAS FICHAS  DE VEHÍCULOS PROPIEDAD DE ESTE MOPC. S/FACTS. NCF: A010010011500000665, 653,649,651,592,594,597,657.</t>
  </si>
  <si>
    <t>1197</t>
  </si>
  <si>
    <t>TRABS.DE ENCACHE,CUNETAS,BADENES,MUROS DE GAVS, ALCANTS.TUBS.,Y DE CAJON, REP. DE LOSAS DE APROCHES,CORR.DE TALUD,CANALIZACION Y OTROS TRABS.EN ELIAS PIÑA (DAÑOS T. SANDY).(CUB.06, $33,214,539.28 (-) 1ER.AB.$10,000,000.00 L-703;ESTE PAGO $23,214,539.28 SALDA).</t>
  </si>
  <si>
    <t>1245</t>
  </si>
  <si>
    <t>SERVICIOS DE LEGALIZACION DE TREINTA Y TRES _x000D_
 (33) CONTRATOS A ESTE MOPC; SEGUN FACTURA NCF.A010010011500000010.</t>
  </si>
  <si>
    <t>1247</t>
  </si>
  <si>
    <t>PAGO COMBUSTIBLE (GASOIL),PARA EL SUMINISTRO GENERAL DE ESTE MOPC; F/NCF:A010010011500008178; $1,308,800.00, 1ER. AB. EN LIB.1106, ESTE 2DO. AB. $939,868.49; PXP. $199,262.33, (DESCUENTO APLICADO EN LIB.1106).</t>
  </si>
  <si>
    <t>1248</t>
  </si>
  <si>
    <t>PAGO P/SERVS. DE CONSULTORIA EN EL ÁREA DE GESTIÓN DE PROCESOS ADMINISTRATIVOS,MODERNIZACION INSTITUCIONAL,ASESORIAS PUNTUALES EN PROCESOS PROPIOS D/LA ACTIVIDAD INSTIT. DEL MOPC,  CORRESP. A LOS MESES DE DIC.-2017 Y ENERO-18, S/F. NCF:A010010011500000031 Y 32</t>
  </si>
  <si>
    <t>1249</t>
  </si>
  <si>
    <t>PAGO COMPRA DE COMBUSTIBLE (GASOIL), PARA EL SUMINISTRO GRAL. DE ESTE MOPC; SALDO F/NCF:A010010011500002957, 1er ABONO EN LIB.1158,  $1,060,131.52, DESCUENTO APLICADO EN PAGO ANTERIOR).</t>
  </si>
  <si>
    <t>1250</t>
  </si>
  <si>
    <t>SERVICIOS DE LEGALIZACION DE TREINTA Y TRES (33) CONTRATOS A ESTE MOPC, SEGUN FACTURA NCF.A010010011500000263.</t>
  </si>
  <si>
    <t>1251</t>
  </si>
  <si>
    <t>PAGO POR SERVICIOS COMO NOTARIO ACTUANTE EN DIFERENTES PROCESOS DE APERTURA DE SOBRES DE COMPARACIÓN DE PRECIOS DE ESTE MINISTERIO, SEGÚN FACTURAS NCF.A010010011500000027, 28 Y 35.</t>
  </si>
  <si>
    <t>1258</t>
  </si>
  <si>
    <t>PAGO SERVICIOS DE LEGALIZACION DE CINCUENTA Y UN (51) CONTRATOS A ESTE MOPC, SEGUN FACTURA NCF.P010010011502260900.</t>
  </si>
  <si>
    <t>1266</t>
  </si>
  <si>
    <t>CONSTRUCCION 2 EDIFS.DE APTOS.ECONS.TIPO B, DE 4 NIVS.Y 2 APTOS.POR PISO DE 2 HABITS.C/U,TOTAL 8 APTOS.DE 58 M² C/U; LOTE 24, REVIT. URBANA SAN JUAN  DE LA MAGUANA, RES.VISTA DEL RIO.(PAGO CUB.#11 ).</t>
  </si>
  <si>
    <t>1267</t>
  </si>
  <si>
    <t>PAGO POR SERVICIOS DE LEGALIZACIÓN DE DIEZ (10) CONTRATOS A ESTE MOPC; S/FACT. NCF.P010010011502885938.</t>
  </si>
  <si>
    <t>1268</t>
  </si>
  <si>
    <t>PAGO POR SERVICIOS DE LEGALIZACION DE CONTRATOS, CUARENTA Y UNO (41) A ESTE MOPC, (SEGUN FACTS. NCF: A010010011500000007 Y 8).</t>
  </si>
  <si>
    <t>1270</t>
  </si>
  <si>
    <t>CONST. 1 EDIF. APTOS. ECONS. TIPO A, 4 NIVS.,4 APTOS. P/PISO,3 HABS. C/U,TOTAL 16 APTOS. 78 M², LOTE-13, PROY: REVIT. URB. RES. VISTA DEL RIÓ, SAN JUAN DE LA MAGUANA. (PAGO CUB. 14)</t>
  </si>
  <si>
    <t>1271</t>
  </si>
  <si>
    <t>CONST. DE 1 EDIFICIO DE APARTAMENTOS ECONÓMICOS, TIPO A DE CUATRO 4 NIVELES Y CUATRO 4 APTOS. POR PISO DE  3 HABS. C/U, TOTAL 16 APTOS.DE 78 M² C/U; (LOTE 36); PROY. REVITALIZACION URB. SAN JUAN DE LA MAGUANA, RESID.VISTA DEL RIO. (PAGO CUB.#02).</t>
  </si>
  <si>
    <t>1274</t>
  </si>
  <si>
    <t>PAGO POR CONCEPTO DE LEGALIZACION DE TREINTA Y TRES (33) CONTRATOS DE EXPROPIACIÓN. S/FACT. NCF:A010010011500000011</t>
  </si>
  <si>
    <t>1280</t>
  </si>
  <si>
    <t>PAGO HORAS EXTRAS (FEBRERO 2017), AL PERSONAL DEL DEPARTAMENTO FINANCIERO DE LA DIR. DE EQUIPOS Y TRANSPORTE DE ESTE MINISTERIO</t>
  </si>
  <si>
    <t>1282</t>
  </si>
  <si>
    <t>PARA CUBRIR PAGO DE INDEMNIZACION A EMPLEADOS CANCELADOS DE ESTE MINISTERIO EN CUMPLIMIENTO A LA LEY 41-08 DE FUNCION PUBLICA</t>
  </si>
  <si>
    <t>1284</t>
  </si>
  <si>
    <t>PARA CUBRIR PAGO DE VACACIONES NO DISFRUTADA, A EMPLEADOS CANCELADOS DE ESTE MINISTERIO, EN CUMPLIMIENTO DE LA LEY 41-08 DE FUNCIONES PUBLICA</t>
  </si>
  <si>
    <t>1287</t>
  </si>
  <si>
    <t>CONST. DE UN (1) EDIFICIO DE APTOS. ECONS,TIPO (A), 4 NIVELES  Y 4 APTOS. POR PISO, DE 3 HABITS. C/U,TOTAL 16 APTOS. DE  78M2 C/U, LOTE 3; CON SUS ANEXIDADES, REVIT.URBANA EN SAN JUAN DE LA MAGUANA, RES.VISTA DEL RIO; (PAGO CUBICACION 15).</t>
  </si>
  <si>
    <t>1288</t>
  </si>
  <si>
    <t>PAGO POR PARTICIPACIÓN COMO NOTARIA EN PROCESO DE EXCLUSIVIDAD P/LA ADQUISICIÓN DE LICENCIAMIENTO EMPRESARIAL, Y LA LICITACIÓN PUBLICA NACIONAL P/LA REPAR. Y CONST. DE (2) NIVELES AL EDIF. QUE ALOJA EL (IDC), S/FACTS. NCF: A010010011500000093,97,99</t>
  </si>
  <si>
    <t xml:space="preserve">BALANCE FEBRERO </t>
  </si>
  <si>
    <t>01/03/2018</t>
  </si>
  <si>
    <t>1311</t>
  </si>
  <si>
    <t>PARA CUBRIR PAGO POR VIATICOS FUERA DEL PAIS AL PERSONAL DE PROTOCOLO DE ESTE MINISTERIO, CORRESPONDIENTE AL MES DE MARZO 2018</t>
  </si>
  <si>
    <t>1318</t>
  </si>
  <si>
    <t>PAGO POR SERVICIO JURÍDICO A ESTE MOPC,  LEGALIZACIÓN DE CUARENTA Y NUEVE (49) CONTRATOS.F/ FACTS. NCF: P10010011501739733, 11501739735</t>
  </si>
  <si>
    <t>1319</t>
  </si>
  <si>
    <t>PAGO POR SERVICIOS  NOTARIALES EN DIFERENTES PROCESOS DE APERTURA DE COMPARACION DE PRECIOS DE ESTE MINISTERIO, SEGUN FACTS. NCF.A010010011500000102, 103, 104 Y 105.</t>
  </si>
  <si>
    <t>1320</t>
  </si>
  <si>
    <t>PAGO FACTURA NCF:A010010011500001394,  COLOCACIÓN DE CAMPAÑA PUBLICITARIA DEL MINISTERIO EN EL PROGRAMA "CON ASELA", CORRESPONDIENTE  AL MES DE FEBRERO-2018.</t>
  </si>
  <si>
    <t>1321</t>
  </si>
  <si>
    <t>PAGO FACTURA NCF:A010010011500003672, POR COLOCACION CAMPAÑA PUBLICITARIA DE ESTE MINISTERIO EN EL PROGRAMA "VERSIÓN TRANSPARENTE", CORRESPONDIENTE AL MES DE FEBRERO-2018.</t>
  </si>
  <si>
    <t>02/03/2018</t>
  </si>
  <si>
    <t>1331</t>
  </si>
  <si>
    <t>PAGO POR CONCEPTO DE COMPRA-MANEJO-DESPACHO DE MATERIAL ASFALTICO TIPO AC-30. (VALOR  FACT. NCF:A010010011500000704 USD 656,803.39; (-) ESTE ABONO USD 649,958.07; PEND.X PAGAR.USD 6,845.32). $31,841,835.62/ (TASA DEL DIA 48.9906) =USD 649,958.07.</t>
  </si>
  <si>
    <t>1337</t>
  </si>
  <si>
    <t>PARA CUBRIR PAGO DE COMPENSACION ESPECIAL AL PERSONAL QUE LABORA EN EL PROYECTO DE LAS ESCUELAS DE ESTE MINISTERIO CORRESPONDIENTE AL MES DE (OCTUBRE 2017)</t>
  </si>
  <si>
    <t>1339</t>
  </si>
  <si>
    <t>PARA CUBRIR PAGO POR HORAS EXTRAS AL PERSONAL DE DIFERENTES DEPARTAMENTOS (NOVIEMBRE 2017)</t>
  </si>
  <si>
    <t>1341</t>
  </si>
  <si>
    <t>PAGO HORAS EXTRAS (DICIEMBRE 2017), AL PERS. DE DIFERENTES DEPARTAMENTOS DE ESTE MINISTERIO</t>
  </si>
  <si>
    <t>1342</t>
  </si>
  <si>
    <t>PAGO SERVICIO DE CONSULTORIA Y ACOMPAÑAMIENTO DE GESTION ESTRATEGICA DE COMUNICACIONES DE ESTE MINISTERIO; SEGUN FACTS. NCF.A010010011500000002, 3, 4, 5, 6, 7, 8, 9, 10, 11 Y 12; (PAGO A LA TASA 48.9906)</t>
  </si>
  <si>
    <t>1348</t>
  </si>
  <si>
    <t>PAGO POR SERVICIOS DE MANTENIMIENTO DEL SISTEMA MICROSOFT DYNAMICS AX 2012 (FACTURA NCF:A010010011500000158, USD278,980.53 (-) 1ER. ABONO USD124,397.97, LIB.11962, ESTE 2DO. AB. USD82,385.39, PXP USD72,197.17). PAGO A LA TASA DE 48.5523.</t>
  </si>
  <si>
    <t>05/03/2018</t>
  </si>
  <si>
    <t>1372</t>
  </si>
  <si>
    <t>PARA CUBRIR PAGO DE COMPENSACION (FEBRERO 2018), AL PERSONAL SEG. MILITAR DE ESTE MINISTERIO</t>
  </si>
  <si>
    <t>1374</t>
  </si>
  <si>
    <t>PAGO COMPENSACION (FEBRERO 2018) AL PERSONAL SEG. MILITAR (PEAJES) DE ESTE MINISTERIO</t>
  </si>
  <si>
    <t>1376</t>
  </si>
  <si>
    <t>PARA CUBRIR PAGO DE COMPENSACION SEGURIDAD (GRADUADO) DE ESTE MINISTERIO, CORRESPONDIENTE AL MES DE FEBRERO 2018</t>
  </si>
  <si>
    <t>1391</t>
  </si>
  <si>
    <t>CONST. 1 EDIF. DE APTOS. ECONÓMICOS, TIPO A, DE 4 NIVELES Y 4 APTOS. POR PISO DE 3 HABS. C/U,TOTAL 16 APTOS. DE 78 M². (LOTE-05) PROY: REVIT. URBANA EN SAN JUAN DE LA MAGUANA, RES. VISTA DEL RIO. (PAGO CUB.No.15).</t>
  </si>
  <si>
    <t>1392</t>
  </si>
  <si>
    <t>CONST. DOS (2) EDIFICIOS DE APTOS .ECONS. TIPO (B) DE CUATRO (4) NIVELES, DOS (2)  APTOS. P/PISO DE DOS (2) HABITS. C/U, TOTAL 8 APTOS. DE 58 M², LOTE-39, REVIT. URB. DE SAN JUAN DE LA MAGUANA, RES. VISTA DEL RIO.(PAGO CUB. 01)</t>
  </si>
  <si>
    <t>06/03/2018</t>
  </si>
  <si>
    <t>1393</t>
  </si>
  <si>
    <t>PAGO SEGURIDAD SOCIAL AL PERSONAL MILITAR DEL EJERCITO,  ARMADA Y  FUERZA AÉREA DE LA R.D.,QUE FUERON INGRESADOS A ESAS INSTITUCIONES P/PRESTAR SERVICIOS EN LAS PATRULLAS DE CARRETERAS, DEL PROGRAMA DE PROTECCION Y ASISTENCIA VIAL DEL MOPC, FEBRERO - 2018</t>
  </si>
  <si>
    <t>1402</t>
  </si>
  <si>
    <t>TRANSFERENCIA CORRIENTE A INPOSDOM  PAGO CUOTA CONTRIBUTIVA PARA EL GASTOS DEL SOSTENIMIENTO DE LA UNIÓN POSTAL UNIVERSAL, INTEGRACIÓN DEL FONDO DE ALICOUTA Y DEL FONDO DE DISPONIBILIDAD PARA PROYECTOS  Y MANT. DE SERVICIO, CORRESPONDIENTE AÑO 2018.</t>
  </si>
  <si>
    <t>1403</t>
  </si>
  <si>
    <t>PAGO COMBUSTIBLE (GASOIL, GASOLINA),PARA EL SUMINISTRO GENERAL DE ESTE MOPC; SALDO F/NCF:A010010011500008178,$199,262.33, 1er. ABONO LIB.1247; PAGO F/NCF: 8179, 8180 Y 8267 AL 8268,8270,8271,8250,8251,8252).</t>
  </si>
  <si>
    <t>1412</t>
  </si>
  <si>
    <t>TRABAJOS DE REPARACION DE VIVIENDAS VULNERABLES, LOTE-12, UBICADOS EN LOS BARRIOS: CORBANO NORTE, CORBANO SUR I, CORBANO SUR II, GUACHUPITA SAN JUAN DE LA MAGUANA , MOPC-CCC-SO-002-2015 (PAGO AVANCE INC. $1,992,000.00)</t>
  </si>
  <si>
    <t>1414</t>
  </si>
  <si>
    <t>CONST.(1) EDIF. DE APTOS.ECONS.TIPO (A) DE (4)NIVS. Y (4) APTOS. P/PISO DE 3 HABS.C/U,C/SUS RESPECT. ANEXIDS.,P/UN TOTAL16 APTOS.DE 78 M² C/U LOTE-16, PROY:REVIT.URB. SAN J.D/LA MAG.,RES.VISTA D/RIO. CUB.09 $1,947,138.02(-)ESTE AB.$1,080,434.16 PXP $866,703.86</t>
  </si>
  <si>
    <t>1417</t>
  </si>
  <si>
    <t>TRANSFERENCIA DE CAPITAL AL INVI, PARA INVERSIÓN EN LA REPARACIÓN Y CONSTRUCCIÓN DE VIVIENDAS NUEVAS A NIVEL NACIONAL, CORRESPONDIENTE AL TRIMESTRE ENERO-MARZO 2018</t>
  </si>
  <si>
    <t>07/03/2018</t>
  </si>
  <si>
    <t>1446</t>
  </si>
  <si>
    <t>PAGO SERVICIO DE TELÉFONOS (INALAMBRICA) USADOS EN ESTE MOPC, CORRESPONDIENTE AL MES DE ENERO 2018. (PARA SER APLICADO A LA CUENTA #702156743, SEGUN FACTURA #NCF: A020010011500315980)</t>
  </si>
  <si>
    <t>1484</t>
  </si>
  <si>
    <t>SUMINISTRO Y TRANSPORTE DE H.A.C. PARA BACHEO.( PAGO FACT. OP-06, NCF: A010010011500000157).</t>
  </si>
  <si>
    <t>1486</t>
  </si>
  <si>
    <t>SUMINISTRO Y TRANSPORTE DE H.A.C. PARA BACHEO.(PAGO FACT. OP-14, NCF. A010010011500000084).</t>
  </si>
  <si>
    <t>1496</t>
  </si>
  <si>
    <t>SUMINISTRO Y TRANSPORTE DE H.A.C. PARA BACHEO (SALDO FACT. OP-37, NCF:A010010011500000405, $5,432,529.84) (PAGO FACTS OP-38,39,40, 41, NCF:11500000406 $9,002,787.03, NCF:407 $6,217,223.13, NCF:409 $8,521,410.34, NCF:408 $6,690,605.94)</t>
  </si>
  <si>
    <t>1499</t>
  </si>
  <si>
    <t>SUMINISTRO Y TRANSPORTE DE H.A.C. PARA BACHEO (SALDO FACT. OP-17, NCF.A010010011500000084 $273,551.19) PAGO FACTS. OP-18, OP-19,OP.-20, OP-21,NCF:11500000085 $9,024,856.41, NCF:0086 $6,936,048.95, NCF:0087 $738,043.42, NCF:0088 $2,083,823.59</t>
  </si>
  <si>
    <t>1500</t>
  </si>
  <si>
    <t>SUMINISTRO Y TRANSPORTE DE H.A.C. PARA BACHEO.(PAGO FACTS. OP-17 Y OP-18 NCF:A010010011500000073 Y 75).</t>
  </si>
  <si>
    <t>1501</t>
  </si>
  <si>
    <t>SUMINISTRO Y TRANSPORTE DE H.A.C. PARA BACHEO (PAGO FACTS. OP-03,04,05,06,07, NCF:A010010011500000058, $342,744.45, NCF:0056 $944,497,.67, NCF:0059 $68,061,808.69, NCF:0063 $856,447.62, NCF:0064 $34,850,646.92)</t>
  </si>
  <si>
    <t>1503</t>
  </si>
  <si>
    <t>REHABILITACION DEL LOTE 4, CARRETERA C/002 (15 DE AZUA) ENTRADA BARAHONA (CONTRATO 57-2012, ADICIONAL 1 No.199-2014) ( VALOR CUB.24, RD$172,438,150.22; (-) ESTE ABONO $150,000,000.00; PEND. X PAGAR  $22,438,150.22).</t>
  </si>
  <si>
    <t>1511</t>
  </si>
  <si>
    <t>TRABAJOS DE CONSTRUCCIÓN DE LA CIRCUNVALACIÓN SUR DE LA CIUDAD DE AZUA, PROV. AZUA, DESDE LA EST.0+00 HASTA LA EST.6+750, DAÑOS OCASIONADOS TORMENTA SANDY.(SALDO CUB.09, $0.68,1er AB. LIB.4676 $19,466,888.64 D/F 21/06/17 ;PAGO CUB.10 $16,873,751.15).</t>
  </si>
  <si>
    <t>1514</t>
  </si>
  <si>
    <t>DISEÑO Y CONST. DEL TRAMO CARRET. BELLA VISTA, (ZONA FRANCA DE GUERRA) CRUCE CARRET. STO .DGO.-SAMANA, LONGITUD APROX.DE 6.5KMS. MUNIC. SAN ANT. DE GUERRA, PROV. STO. DGO. (PAGO CUB.#14).</t>
  </si>
  <si>
    <t>1515</t>
  </si>
  <si>
    <t>SUMINISTRO Y TRANSP. H.A.C. PARA BACHEO.(SALDO FACT. # OP-20, NCF: A010010011500001043 $6,303,718.60) PAGO FACT. #OP-21, NCF.A010010011500001045 $435,220.77,OP-22,11500001046, $11,727,920.82, OP-23,11500001054, $14,787,200.00,OP-24,11500001055, $1,392,147.63)</t>
  </si>
  <si>
    <t>08/03/2018</t>
  </si>
  <si>
    <t>1528</t>
  </si>
  <si>
    <t>SUMINISTRO Y TRANSPORTE DE H.A.C. PARA BACHEO. (PAGO FACT. OP-10 NCF:A010010011500000058).</t>
  </si>
  <si>
    <t>1532</t>
  </si>
  <si>
    <t>SUMINISTRO Y TRANSPORTE DE H.A.C. PARA BACHEO.(PAGO FACTS. OP-19,OP-20,OP-21,OP-22,OP-23 Y OP-24 NCF: A010010011500000226, 227,229,230,231 Y 232).</t>
  </si>
  <si>
    <t>1534</t>
  </si>
  <si>
    <t>PAGO ADQUISICION DE COMPONENTES ELÉCTRICOS (BREAKER) PARA USO EN DIFERENTES ÁREA DE ESTE MOPC.S/FACT. NCF:A010010011500003463</t>
  </si>
  <si>
    <t>1541</t>
  </si>
  <si>
    <t>PAGO POR PARTICIPACION DEL MINISTERIO EN LA 7MA EDICIÓN DEL TORNEO SUPERIOR DE BALONCESTO, LOS ALCARRIZOS-2017, S/FACT. NCF:A010010011500000002</t>
  </si>
  <si>
    <t>1543</t>
  </si>
  <si>
    <t>PAGO SERVICIOS ESPECIALES (DICIEMBRE 2017), AL PERS. DE ASISTENCIA VIAL, DE ESTE MINISTERIO</t>
  </si>
  <si>
    <t>1546</t>
  </si>
  <si>
    <t>PAGO SERVICIOS ESPECIALES (ENERO 2018), AL PERS. DE ASISTENCIA VIAL, DE ESTE MINISTERIO</t>
  </si>
  <si>
    <t>1548</t>
  </si>
  <si>
    <t>PAGO POR PARTICIPACION DEL MOPC. EN LA TRANSMISION ESPECIAL  DEL PROGRAMA "EL GOBIERNO DE LA MAÑANA EN BARAHONA, S/FACT. NCF: A010010011500001895</t>
  </si>
  <si>
    <t>1549</t>
  </si>
  <si>
    <t>SUMINISTRO Y TRANSPORTE DE H.A.C. PARA BACHEO.( PAGO FACT. OP-04 NCF:A010010011500000263).</t>
  </si>
  <si>
    <t>1551</t>
  </si>
  <si>
    <t>PAGO DIPLOMADO EN GESTIÓN ADMINISTRATIVA PARA ASISTENTES Y SECRETARIAS DE ESTE MOPC. S/FACT. NCF:A010010011500001413</t>
  </si>
  <si>
    <t>1556</t>
  </si>
  <si>
    <t>PAGO FACT. NCF. A010010011500000211, PARA LA TERMINACION DE LA CARRERA DE CONTABILIDAD (ASIGNATURAS PENDIENTES, SERVICIOS IT, REVISIÓN  DE GRADO MONOGRAFIA Y DERECHO A GRADUACIÓN), A LA SRA. LINET REGINA BENZAN OGANDO ID 2015-2318, EMPLEADA DE ESTE MOPC.</t>
  </si>
  <si>
    <t>1558</t>
  </si>
  <si>
    <t>PAGO CONCEPTO ADQUISICIÓN DE MATERIALES FERRETEROS (GUANTE P/OBRERO, MACETA, CONECTOR MEDIA LUNA) PARA BRIGADAS DE MOPC OPERATIVO AYUDA A HAITI. (SEGUN FACTURA ANEXA NCF: A010010011500005191)</t>
  </si>
  <si>
    <t>1572</t>
  </si>
  <si>
    <t>SUMINISTRO Y TRANSPORTE DE H.A.C. PARA BACHEO.(VALOR FACTURA # OP-09, NCF.A010010011500000161 $63,514,199.52, (-) ESTE ABONO $20,000,000.00, PEND.XPAGAR $43,514,199.52)</t>
  </si>
  <si>
    <t>1575</t>
  </si>
  <si>
    <t>PAGO SUMINISTRO Y TRANPORTE DE H.A.C. PARA BACHEO; PAGO FACTS. OP-04, 05 Y 06, NCF.A010010011500000134, 135 Y 136; FACT. OP-07, NCF.11500000138, $24,807,251.45(-) AB. $4,199,293.68, PXP $20,607,957.77.</t>
  </si>
  <si>
    <t>1576</t>
  </si>
  <si>
    <t>PARA CUBRIR PAGO  DEL INGRESO MÍNIMO GARANTIZADO (PEAJE SOMBRA) DEL BOULEVARD TURÍSTICO DEL ATLÁNTICO (BTA), CORRESPONDIENTE AL TRIMESTRE AGOSTO- OCTUBRE 2017. (PAGO FACTURA No.17-376, NCF. A010010011500000018 USD 10,225,990.83).</t>
  </si>
  <si>
    <t>1581</t>
  </si>
  <si>
    <t>Trabajos de Diseño, Construcción y Vias de Accesos del Puente de Hormigón Postensado S/Rio Yuna, en la Carretera Cotui-La Mata (Pago Cubicación 9).</t>
  </si>
  <si>
    <t>1582</t>
  </si>
  <si>
    <t>SUMINISTRO DE CEMENTO ASFÁLTICO TIPO AC-30 (VALOR FACT.#000012 NCF:A010010011500000082 USD1,070,624.70 (-) 1ER. AB. USD692,540.86S/LIB.896 (-) ESTE AB. USD377,209.91 PXP USD873.93, (TOTAL USD377.209.91 A LA TASA 49.1035 =RD$18,522,326.83)</t>
  </si>
  <si>
    <t>1586</t>
  </si>
  <si>
    <t>PAGO COMPRA DE COMBUSTIBLE (GASOIL), PARA ESTE MOPC. (SALDO FACT. NCF:A010010011500001740, $387,137.67, 1ER. AB. LIB. 1102, PAGO F/NCF: 1741,1742,1743,1744,1745; ABONO A F/NCF:1746, $383,800.00, PXP $270,600.00)</t>
  </si>
  <si>
    <t>1588</t>
  </si>
  <si>
    <t>PAGO ADQUISICION DE ELECTRODOMÉSTICOS PARA DIFERENTES ÁREAS DEL MOPC. S/FACT. NCF: A010010011500001345</t>
  </si>
  <si>
    <t>1589</t>
  </si>
  <si>
    <t>PAGO ADQUISICION DE  PRODUCTOS DE PAPEL PARA COPIAS DE LAS CUBICACIONES DE ESTE MOPC.S/FACT. NCF: A010010011500000032</t>
  </si>
  <si>
    <t>1598</t>
  </si>
  <si>
    <t>PAGO ADQUISICION DE PAPEL DE SEGURIDAD PARA LAS LICENCIAS QUE EMITE EL DEPARTAMENTO DE TRAMITACIÓN DE PLANOS. S/FACT.NCF: A010010011500000094</t>
  </si>
  <si>
    <t>1601</t>
  </si>
  <si>
    <t>PAGO DEDUCIBLE POR REPARACIÓN DE VEHÍCULOS DEL MOPC.S/FACTS. NCF: A010010011500000063,64,66,Y 68</t>
  </si>
  <si>
    <t>1628</t>
  </si>
  <si>
    <t>PAGO COMBUSTIBLE (GASOIL, GASOLINA),PARA EL SUMINISTRO GENERAL DE ESTE MOPC. (PAGO FACTURAS NCF: A010010011500002973, 2974,2975,2976).</t>
  </si>
  <si>
    <t>1637</t>
  </si>
  <si>
    <t>CONST. 1 EDIF. DE APTOS. ECONÓMICOS, TIPO A DE 4 NIVELES Y 4 APTOS. P OR PISO DE 3 HABS.C/U,CON SUS RESPECT. ANEXIDADES, PARA UN TOTAL 16 APTOS.DE 78 M2 C/U (LOTE 15); PROY: REVIT. URBANA EN SAN JUAN DE LA MAGUANA, RES.VISTA DEL RIO. (PAGO CUBICACION 14)</t>
  </si>
  <si>
    <t>1640</t>
  </si>
  <si>
    <t>PAGO APORTE PARA LA CELEBRACIÓN DE LA "SEMANA CULTURAL Y DEPORTIVA "SAN JOSE-2018", DONDE SE REALIZARA DEL 12 AL 19 DE MARZO DEL PRESENTE AÑO,  S/OFICIO #060 DE LA DGAF. D/F16/02/2018.</t>
  </si>
  <si>
    <t>1642</t>
  </si>
  <si>
    <t>PAGO SERVICIO DE MANTENIMIENTO, INCLUYE ESPACIO FÍSICO, SUMINISTRO DE ENERGÍA, SEGURIDAD Y REPARACIÓN DE AVERÍAS A LOS EQUIPOS REPETIDORES ACORDADO CON MOPC PARA LAS REGIONES NORTE, SUR Y ESTE. (SEGUN FACTS. ANEXA NCF:A010010011500000296, 297)</t>
  </si>
  <si>
    <t>1645</t>
  </si>
  <si>
    <t>CONST. 1 EDIF. APTOS. ECONS. TIPO A, 4 NIVS.,4 APTOS. P/PISO,3 HABS. C/U,TOTAL 16 APTOS.78 MT2,LOTE 20; PROY: REVIT. URB. RES. VISTA DEL RIÓ,SAN JUAN DE LA MAGUANA. (PAGO CUBICACION 11).</t>
  </si>
  <si>
    <t>1648</t>
  </si>
  <si>
    <t>P/SERVICIOS DE REPACION DE LA FIBRA OPTICA QUE CONECTA EL EDIFICIO ANTIGUO DE PEAJE CON EL EDIFICIO EN DONDE SE ALOJA LA TECNOLOGIA, S/FACT. NCF:A010010011500000237</t>
  </si>
  <si>
    <t>1649</t>
  </si>
  <si>
    <t>SUMINISTRO Y TRANSPORTE DE H.A.C. PARA BACHEO.(PAGO FACTS. OP-04 Y 05, NCF: A010010011500000314 Y 319.</t>
  </si>
  <si>
    <t>1658</t>
  </si>
  <si>
    <t>SUPERV. TÉCNICA DE LAS OBRAS DE LA REC. DE LA CARRET. CRUCE DE NAVARRETE- LA ALTAMIRA-IMBERT-PTO. PTA. S/CES. DE DERECHOS OTORG. P/TRASP. Y VIALIDAD,S.A (TRANVIALSA) AMORTIZ. D/LAS FACTS. 01 A LA 06 Y PAGO FACTS. NCF:A010010011500000007,18,28,32,37,41,55,56,57</t>
  </si>
  <si>
    <t>1660</t>
  </si>
  <si>
    <t>PAGO ADQUISICION DE CARTUCHOS PARA ESCOPETA P/SER UTILIZADOS POR LA COMISION POLICIAL (COMIPOL) DE ESTE MOPC.S/FACT. NCF: A010010011500000755</t>
  </si>
  <si>
    <t>1662</t>
  </si>
  <si>
    <t>PAGO FACTURA NCF.A010010011500000266, POR PARTICIPACION DE 2 EMPLEADOS DE ESTE MINISTERIO, EN EL CONGRESO INTERNACIONAL DE DERECHO ADMINISTRATIVO.</t>
  </si>
  <si>
    <t>1665</t>
  </si>
  <si>
    <t>SUMINISTRO Y TRANSPORTE DE H.A.C. PARA BACHEO. (PAGO FACTS.OP-19 Y OP-20 NCF:A010010011500000076 Y 77).</t>
  </si>
  <si>
    <t>1666</t>
  </si>
  <si>
    <t>CONST. 1 EDIF. DE APTOS. ECONS. TIPO A DE  4 NIVELES Y 4  APTOS. POR PISO TRES HABS. C/U,  TOTAL 16 APTOS. DE 78M² C/U, (LOTE 17), PROY. REVIT. URB. SAN JUAN DE LA MAGUANA, RESIDENCIAL VISTAS DEL RIO.(PAGO CUB.06).</t>
  </si>
  <si>
    <t>1668</t>
  </si>
  <si>
    <t>PAGO SUPERVISION, FISCALIZACIÓN, ASEGURAMIENTO Y CONTROL DE CALIDAD EN LA EJECUCIÓN DE LOS TRABS. DE LA CONST. DE LA CIRCUVALACION DE AZUA (TRAMO I Y II) (PAGO FACT. #28, NCF:A010010011500000360 $2,115,182.80)</t>
  </si>
  <si>
    <t>1673</t>
  </si>
  <si>
    <t>TERMINACION DE LOS TRABAJOS DE RECONST. TRAMOS CARRETERA LA GUAYIGA (KM.22)-HATO NUEVO (Y SUS CALLES)-LOS ALCARRIZOS Y EL TRAMO CABALLONA-LA CIENEGA Y SUS CALLES.(3ER. ABONO AL AVANCE INICIAL $17,000,000.00; QUEDA PEND.X PAGAR DEL A.INICIAL RD$38,903,458.61).</t>
  </si>
  <si>
    <t>1675</t>
  </si>
  <si>
    <t>3ER.AB.(USD 2,749,294.86),A LINEA DE C.CON C/C OTORG.POR SARGEANT PETROLEUM,AL ING.MUSTAFA A.ABU NABA' A,Y ESTE AL BANRESERVAS; CON CARGO AL 50% FACTS.2017-0410,2017-0412,2017-0413,2017-0414,2017-0415,2017-0416,2017-0417 Y 2017-0418,SUM.,ALMAC.Y MANEJO AC-30.</t>
  </si>
  <si>
    <t>1676</t>
  </si>
  <si>
    <t>TRABAJOS DE DISEÑO, CONSTRUCCION, REH. Y MEJORAMIENTO DEL TRAMO AUTOPISTA DEL CORAL, HIGUEY (ENTRADA A LA CIUDAD DE HIGUEY), TRAMO DE CARRETERA No.04 Y RETORNOS OPERATIVOS, PROV. LA ALTAGRACIA.(PAGO CUB.02, $8,651,800.03  Y  PAGO CUB.03, $8,565,498.30).</t>
  </si>
  <si>
    <t>1677</t>
  </si>
  <si>
    <t>P/SARGEANT PETROLEUM,LTD, X SUM.,ALMAC. Y MANEJO DE AC-30; 50% (SALDO FACTS.2017-0450, PAGO FACTS.2017-0451,2018-0452 AL 2018-0457 Y AB. F-2018-0458, DIF.COMP., ALMAC. S/ACUERDO DE ACTO DE C/C SUSCRITO ENTRE SARGEANT Y SR. MUSTAFA, A SU VEZ C/BCO.DE RESERVAS).</t>
  </si>
  <si>
    <t>09/03/2018</t>
  </si>
  <si>
    <t>1679</t>
  </si>
  <si>
    <t>CONST.DE 1 EDIF.DE APARTS. ECONS.TIPO A, DE 4 NIVS.Y 4 APARTS.POR PISO DE 3 HABITS.C/U. PARA UN TOTAL DE 16 APARTAMENTOS DE 78 M² C/U. (LOTE 3), BAHORUCO,PROY. LARIMAR,MOPC-CCC-SO-003-2015. (PAGO AVANCE INICIAL).</t>
  </si>
  <si>
    <t>1684</t>
  </si>
  <si>
    <t>TRANSFERENCIA CORRIENTE A CII-VIVIENDAS PARA CUBRIR PAGO DE NOMINA DICHA INSTITUCIÓN, CORRESPONDIENTE AL MES DE MARZO  2018.</t>
  </si>
  <si>
    <t>1713</t>
  </si>
  <si>
    <t>PAGO FACTURA NCF:A030010011500000734,  PARA LOS SERVICIOS DE TRANSMISIÓN ESPECIAL DE LA RENDICIÓN DE CUENTA DEL MOPC,  CORRESPONDIENTES A LOS DÍAS, 16, 19 Y 20 DE AGOSTO-2017</t>
  </si>
  <si>
    <t>1715</t>
  </si>
  <si>
    <t>PAGO APORTE PARA DIFERENTES ACTIVIDADES DEL CENTRO CANILLITAS CON DON BOSCO, SEGÚN OFICIO #038 Y ANEXOS.</t>
  </si>
  <si>
    <t>1716</t>
  </si>
  <si>
    <t>PAGO POR CONCEPTO DE PUBLICACIÓN  DE ACTO DE INAUGURACION DE ESCUELAS EN LAS PROVS. DE AZUA, ELIAS PIÑA E INDEPENDENCIA Y UNA ESTANCIA INFANTIL EN SAN JOSE DE OCOA. PEPB-2017.  SEGUN FACT. No.A010010011500016154).</t>
  </si>
  <si>
    <t>1721</t>
  </si>
  <si>
    <t>P/COLOCACIÓN DE CUÑAS PUBLICITARIAS DEL MOPC,EN EL PROGRAMA ¨LA BOLA DE KUTUKA¨CON DELIS HERASME, Y EL PROGRAMA DE TELEVISION: AMANACIENDO CON DELIS HERASME. (S/FACT.NCF:A010010011500000212)</t>
  </si>
  <si>
    <t>1722</t>
  </si>
  <si>
    <t>PAGO POR CONCEPTO DE CONSULTORIA, ASESORÍA DE GESTIÓN DE PROCESOS ADMINISTRATIVOS DE LA INSTITUCIÓN Y DE REDACCIÓN TÉCNICA DE NORMAS Y REGLAMENTOS,  SEGUN FACT. NCF:A010010011500000006, CORRESP. AL MES DE DICIEMBRE DE 2017.</t>
  </si>
  <si>
    <t>1726</t>
  </si>
  <si>
    <t>PAGO POR SERVICIOS DE NOTARIZACION  DE DIECISIETE  (17) CONTRATOS DIVERSOS. (SEGÚN FACT. NCF: P010010011501739736).</t>
  </si>
  <si>
    <t>1728</t>
  </si>
  <si>
    <t>PAGO SERVICIO DE MANTENIMIENTO, INCLUYE ESPACIO FÍSICO, SUMINISTRO DE ENERGÍA, SEGURIDAD Y REPARACIÓN DE AVERÍAS A LOS EQUIPOS REPETIDORES ACORDADO CON MOPC, PARA LAS REGIONES NORTE, SUR Y ESTE; SEGUN FACTS. NCF.A01001001150000298 Y 299.</t>
  </si>
  <si>
    <t>1730</t>
  </si>
  <si>
    <t>PARA CUBRIR AYUDA ECONOMICA, A FAVOR DE LA EMPLEADA (MAYLIN SOTO) PARA SER UTILIZADA EN TRATAMIENTO DE CANCER, DE SU MADRE LA SRA. MAYRA NERIS MARTINEZ, SEGUN OF.DF/0190-18</t>
  </si>
  <si>
    <t>1736</t>
  </si>
  <si>
    <t>CONST. 1  EDIF. DE APTOS. ECONS. TIPO A, DE 4 NIVELES Y 4 APTOS. P/PISO DE 3 HABITACIONES C/U,TOTAL 16 APTOS. DE 78 M² C/U, (LOTE-01) PROY: DE REVITALIZACION URBANA EN SAN JUAN DE LA MAGUANA, RES.VISTA DEL RIO. ( PAGO  CUB. 15 $494,117.15)</t>
  </si>
  <si>
    <t>1742</t>
  </si>
  <si>
    <t>SUMINISTRO Y TRANSPORTE DE H.A.C. PARA BACHEO (PAGO FACTS OP-42, 43  NCF:A010010011500000410 Y11500000411; ABONO FACT. OP-45, NCF. 11500000413, $1,605,729.75, PXP $5,974,502.40)</t>
  </si>
  <si>
    <t>1743</t>
  </si>
  <si>
    <t>PAGO  PUBLICIDAD EN LA TRANSMISIÓN DEL PROGRAMA ESPECIAL "RESULTADOS AGOSTO 2016 - AGOSTO 2017. TRANSMITIDO DENTRO DE NUESTRA PROGRAMACIÓN REGULAR, LOS DIAS 16 Y 18 DE AGOSTO -2017, POR EL CANAL 9, S/FACT. NCF:A010010011500002842</t>
  </si>
  <si>
    <t>1747</t>
  </si>
  <si>
    <t>ADQUISICION  DE DELTAMETRINA 2% EW  PARA  FUMIGACION DOMICILIARIA E INTRADOMICILIARIA; (FACTURA NCF. A010010011500000315, $12,772,000.00 (-) ESTE ABONO $6,000,000.00, PXP $6,772,000.00).</t>
  </si>
  <si>
    <t>12/03/2018</t>
  </si>
  <si>
    <t>1756</t>
  </si>
  <si>
    <t>PAGO SERVICIOS DE ENERGÍA ELÉCTRICA A ESTE MOPC, CORRESPONDIENTE A PERIODOS DESCRITOS (SEGÚN FACTURAS ANEXA NCF:A010010011500761548,1513,3715,1550,1547,3960,1514,4750,3253,1472,1202,1560,2379,4119,4625,4626,4872,1686,).</t>
  </si>
  <si>
    <t>1757</t>
  </si>
  <si>
    <t>PAGO SERVICIO DE ENERGÍA ELÉCTRICA A ESTE MOPC, CORRESP. A PERIODOS DESCRITOS. (SEGÚN _x000D_
 FACTS. ANEXAS NCF: A020010011500474786,7271,5323,5946,4509).</t>
  </si>
  <si>
    <t>1763</t>
  </si>
  <si>
    <t>TRANSFERENCIA CORRIENTE A CII-VIVIENDAS PARA CUBRIR PAGO DE GASTOS OPERACIONALES DE DICHA INSTITUCIÓN, CORRESPONDIENTE AL MES DE MARZO 2018.</t>
  </si>
  <si>
    <t>13/03/2018</t>
  </si>
  <si>
    <t>1776</t>
  </si>
  <si>
    <t>PAGO POR SUMINISTRO Y TRANSPORTE DE H.A.C. PARA BACHEO; SEGUN FACTS. OP-22, 24, 25, 26, 27, 28 Y 29, NCF.A010010011500000209, 214, 215, 216, 217, 218 Y 219.</t>
  </si>
  <si>
    <t>1789</t>
  </si>
  <si>
    <t>PAGO POR ADQUISICION DE FILTROS PARA VEHICULOS DEL MOPC, VALOR FACT. NCF: A010010011500000076, $1,954,517.85 (-) ESTE ABONO $1,000,000.00, PEND. X PAGAR  $954,517.85).</t>
  </si>
  <si>
    <t>1790</t>
  </si>
  <si>
    <t>PAGO POR REPARACION DE VEHICULOS (DEDUCIBLES POR RECLAMACION DE ACCIDENTES), VARIAS CAMIONETAS PROPIEDAD DE ESTE MOPC, FICHAS CA-858, CA-1077, CA-1067, CA-954 Y CA-833; SEGUN FACTS. NCF.A010010011500000023, HASTA 27.</t>
  </si>
  <si>
    <t>1792</t>
  </si>
  <si>
    <t>PAGO POR REPARACION DE VEHICULOS (DEDUCIBLES POR RECLAMACION DE ACCIDENTES) CAMIONETAS MAZDA , FICHAS CA-838 Y CA-952; SEGUN FACTS. NCF.A010010011500000073 Y 75.</t>
  </si>
  <si>
    <t>1797</t>
  </si>
  <si>
    <t>PAGO POR ADQUISICION DE FUNDAS DE CEMENTO PORTLAND, PARA SER UTILIZADOS EN LOS DISTINTOS TRABAJOS DE ALBAÑILERÍA  QUE REALIZA ESTE MINISTERIO, SEGUN FACTURA NCF. A010130011500000215.</t>
  </si>
  <si>
    <t>1803</t>
  </si>
  <si>
    <t>PAGO SERVICIOS DE ENERGÍA ELÉCTRICA A ESTE MOPC, CORRESPONDIENTE A PERIODOS DESCRITOS (SEGÚN FACTURAS ANEXA NCF:A010010011500666920,6769,6934,7119,6823,7015,6953,6900,6733,7380,6989,6978,7155,6037,3197).</t>
  </si>
  <si>
    <t>1810</t>
  </si>
  <si>
    <t>TRABS. SERVS. DE MANTENIM. DEL SISTEMA CENTRALIZ. DE CONTROL D/TRAFICO DEL D.N.(SALDO FACT. NCF:A010010011500000049 USD10,192.46) PAGO FACTS.NCF: 0050,51,52,53,54,55, FACT. NCF:0055  USD57,036,.54 (-) ESTE AB. USD54,130.79, PXP USD2,905.75 (A LA TASA 49.1844)</t>
  </si>
  <si>
    <t>14/03/2018</t>
  </si>
  <si>
    <t>1837</t>
  </si>
  <si>
    <t>CONST. 1 EDIFICIO DE APTOS. ECONS. TIPO A, DE 4 NIVS. Y 4 APTOS. P/PISO DE 3 HABITS. C/U, C/SUS RESPECT. ANEXID. PARA UN TOTAL 16 APTOS .DE 78 M² C/U.,(LOTE-10) PROY: REVIT. URB. DE SAN JUAN DE LA MAGUANA, RES.VISTA DEL RIO.  (PAGO CUB.12).</t>
  </si>
  <si>
    <t>1839</t>
  </si>
  <si>
    <t>TRANSFERENCIA CORRIENTE A INAVI  PAGO NOMINA DE DICHA INSTITUCIÓN, CORRESPONDIENTE AL MES DE MARZO 2018.</t>
  </si>
  <si>
    <t>1846</t>
  </si>
  <si>
    <t>TRANSFERENCIA CORRIENTE A INAVI  PARA CUBRIR PAGO DE GASTOS OPERECIONALES DE  DICHA INSTITUCIÓN, CORRESPONDIENTE AL MES DE MARZO 2018.</t>
  </si>
  <si>
    <t>1851</t>
  </si>
  <si>
    <t>TRANSFERENCIA CORRIENTE A INTRANT PARA CUBRIR  PAGO DE NOMINA DE DICHA INSTITUCIÓN, CORRESPONDIENTE AL MES DE MARZO 2018.</t>
  </si>
  <si>
    <t>1854</t>
  </si>
  <si>
    <t>SUMINISTRO Y TRANSP. DE H.A.C. PARA BACHEO. (SALDO FACT. # OP-20, NCF.A010010011500000060 $1,073,905.85 L/886; PAGO FACT #OP-21 NCF:62 $5,755,620.51; FACT #OP-22 NCF: 63 $12,068,572.28; (-) ESTE AB.$10,170,473.64;PXP.1,898,098.64).</t>
  </si>
  <si>
    <t>1855</t>
  </si>
  <si>
    <t>ADQUISICION DE ARTÍCULOS ESCOLARES (MOCHILAS CON UTILES INCLUIDOS),  PARA USO DE ESTE MINISTERIO, (FACTURA NCF:A010010011500001352, $3,186,000.00(-) 1ER. ABONO $2,265,530.00, LIB.11758, ESTE PAGO $920,470.00 SALDA).</t>
  </si>
  <si>
    <t>1858</t>
  </si>
  <si>
    <t>TRANSFERENCIA CORRIENTE A INTRANT, PARA CUBRIR  PAGO DE  GASTOS OPERACIONALES DE DICHA INSTITUCIÓN, CORRESPONDIENTE AL MES DE MARZO 2018.</t>
  </si>
  <si>
    <t>1862</t>
  </si>
  <si>
    <t>PAGO POR ADQUISICIÓN DE AGUA POTABLE Y BOTELLONES (ENVASE) PARA EL SUMINISTRO GENERAL DE ESTE MOPC, SEGUN RELACION DE FACTURAS ANEXAS.</t>
  </si>
  <si>
    <t>1866</t>
  </si>
  <si>
    <t>TRABAJOS DE REPARACION DE VIVIENDAS VULNERABLES, LOTE-16, UBICADOS EN LOS BARRIOS: LAS FLORES, LA SUIZA, EL CERRO, LA JERINGA, LA PISCINA Y ZONA VERDE, EN LA PROV. SAN CRISTOBAL., MOPC-CCC-SO-002-2015, S/CONT.588-2015 D/F 19/6/15 (PAGO AV. INIC. $1,992,000.00)</t>
  </si>
  <si>
    <t>1867</t>
  </si>
  <si>
    <t>TRABAJOS DE REPARACIÓN DE VIVIENDAS VULNERABLES, LOTE-01, UBICADOS EN LOS BARRIOS: EL CALICHE, EL PRADO, LA BOMBITA, PUEBLO VIEJO, QUISQUEYA Y LA COLONIA, EN LA PROVINCIA DE AZUA, MOPC-CCC-SO-002-2015.S/ CONT. 603/15 D/F 18/6/15 (PAGO AV.INIC. $1,992,000.00)</t>
  </si>
  <si>
    <t>15/03/2018</t>
  </si>
  <si>
    <t>1892</t>
  </si>
  <si>
    <t>C/C.OTORG.POR ANDALAR INT.CON CARGO PROY.PLAN DE ASFALTADO Y ADEC.S/PRESUP.CON UN ANCHO DE VÍA DE 5.00 M², Y ESPESOR DE ASF.DE 2 PULGS. EN DIFERENTES PROVS.DEL PAIS.(SALDO C.C.$20,718,380.00;CUB.#02 $44,077,186.03;(-) ESTE AB.$20,718,380.00;PXP.$23,358,806.03)</t>
  </si>
  <si>
    <t>1893</t>
  </si>
  <si>
    <t>TRABS.PLAN DE ASFALTADO Y ADEC.S/PRESUP.,CON UN ANCHO DE VÍA DE 5.00 M², Y ESPESOR DE ASF.DE 2 PULGS. EN DIFERENTES PROVS. Y LOCALIDADES DEL PAIS. (VALOR CUB.#02 $44,077,186.03; (-) 1ER.AB.$20,718,380.00 LIB.1892; - ESTE PAGO $23,358,806.03 (SALDA).</t>
  </si>
  <si>
    <t>1894</t>
  </si>
  <si>
    <t>PAGO ADQUISICION DE LUBRICANTES  PARA SER UTILIZADOS EN LOS VEHICULOS,  MAQUINARIAS Y EQUIPOS DEL MOPC. S/FACT. NCF: A010010011500001573</t>
  </si>
  <si>
    <t>1899</t>
  </si>
  <si>
    <t>TRANSFERENCIA DE CAPITAL A INTRANT PARA CUBRIR  PAGO DE ADQUISICIÓN (MOBILIARIO, EQUIPOS, VEHÍCULOS ), DE DICHA INSTITUCIÓN,CORRESPONDIENTE MARZO 2018.</t>
  </si>
  <si>
    <t>1910</t>
  </si>
  <si>
    <t>PAGO ADQUISICION DE RACIONES ALIMENTICIAS PARA EL PERSONAL DE  LA COMISIÓN MILITAR Y POLICIAL  QUE LABORA EN ESTE MOPC. S/FACTS. NCF: A010010011500000002, 11500000006</t>
  </si>
  <si>
    <t>1918</t>
  </si>
  <si>
    <t>PAGO ADQUISICION DE MATERIALES PARA CONFECCIÓN DE TARIMA S/FACT. NCF: A010010011500000046</t>
  </si>
  <si>
    <t>1921</t>
  </si>
  <si>
    <t>PAGO SUELDO MARZO 2018, A EMPLEADOS FIJO PROG.01 DE ESTE MINISTERIO</t>
  </si>
  <si>
    <t>1924</t>
  </si>
  <si>
    <t>PAGO SUELDO MARZO 2018, A EMPLEADOS FIJO PROG.11 DE ESTE MINISTERIO</t>
  </si>
  <si>
    <t>1926</t>
  </si>
  <si>
    <t>PAGO SUELDO MARZO 2018, A EMPLEADOS FIJO PROG.24 DE ESTE MINISTERIO</t>
  </si>
  <si>
    <t>1928</t>
  </si>
  <si>
    <t>PAGO SUELDO MARZO 2018, A EMPLEADOS FIJO PROG.28 DE ESTE MINISTERIO</t>
  </si>
  <si>
    <t>1930</t>
  </si>
  <si>
    <t>PAGO SUELDO MARZO 2018, A EMPLEADOS EN TRAMITE PARA PENSION, DE ESTE MINISTERIO</t>
  </si>
  <si>
    <t>1933</t>
  </si>
  <si>
    <t>PAGO SUELDO MARZO 2018, AL PERSONAL CONTRATADO EN RELACION DE DEPENDENCIA DE ESTE MINISTERIO</t>
  </si>
  <si>
    <t>1935</t>
  </si>
  <si>
    <t>PAGO COMPENSACION (MARZO 2018), AL PERSONAL MILITAR DE ESTE MINISTERIO</t>
  </si>
  <si>
    <t>1937</t>
  </si>
  <si>
    <t>PAGO COMPENSACION (MARZO 2018), AL PERSONAL MILITAR (TECNICO) DE ESTE MINISTERIO</t>
  </si>
  <si>
    <t>1939</t>
  </si>
  <si>
    <t>PAGO COMPENSACION (MARZO 2018), AL PERSONAL SEG. MILITAR (PEAJES) DE ESTE MINISTERIO</t>
  </si>
  <si>
    <t>1940</t>
  </si>
  <si>
    <t>PAGO POR SERVICIOS DE MANTENIMIENTO Y REPARACIONES DE VEHICULOS DE TRANSPORTE. (FACTURA NCF.A010010011500000229 $4,205,271.20 (-) ESTE ABONO DE $1,305,633.00; QUEDA PEND. X PAGAR RD$2,899,638.20).</t>
  </si>
  <si>
    <t>1943</t>
  </si>
  <si>
    <t>PAGO POR SERVICIOS DE MANTENIMIENTO Y REPARACIONES DE VEHICULOS DE TRANSPORTES DE ESTE MOPC. S/FACTURA NCF: A010010011500000229 $4,205,271.20 (-) 1ER.ABONO DE $1,305,633.00 LIB.1940 (-) ESTE PAGO DE RD$2,899,638.20 (SALDA)</t>
  </si>
  <si>
    <t>1950</t>
  </si>
  <si>
    <t>PAGO SERVICIO DE TELÉFONO (ALAMBRICA) USADO EN ESTE MOPC, CORRESPONDIENTE AL MES DE FEBRERO  2018 (PARA SER APLICADO A LA CUENTA # 713644407. S/FACT. NCF:A010010011501973233).</t>
  </si>
  <si>
    <t>16/03/2018</t>
  </si>
  <si>
    <t>1952</t>
  </si>
  <si>
    <t>PARA CUBRIR PAGO DE HORAS EXTRAS (OCTUBRE / NOVIEMBRE 2017), AL PERSONAL DE LA DIRECCION FINANCIERA DE ESTE MINISTERIO</t>
  </si>
  <si>
    <t>1954</t>
  </si>
  <si>
    <t>PAGO HORAS EXTRAS (DICIEMBRE 2017), AL PERSONAL DE LA DIRECCION FINANCIERA DE ESTE MINISTERIO</t>
  </si>
  <si>
    <t>1956</t>
  </si>
  <si>
    <t>PARA CUBRIR PAGO DE VIATICOS, CORRESPONDIENTE AL MES DE DICIEMBRE 2017 AL PERSONAL DE LA DIR. GRAL. DE SUPERVISION Y FISCALIZACION DE OBRAS</t>
  </si>
  <si>
    <t>1963</t>
  </si>
  <si>
    <t>PARA CUBRIR PAGO DE HORAS EXTRAS (ENERO 2018), AL PERSONAL DE LA DIRECCION FINANCIERA DE ESTE MINISTERIO</t>
  </si>
  <si>
    <t>1965</t>
  </si>
  <si>
    <t>PAGO VACACIONES NO DISFRUTADA A EX-EMPLEADOS DE ESTE MINISTERIO EN CUMPLIMIENTO DE LA LEY 41-08 DE FUNCION PUBLICA</t>
  </si>
  <si>
    <t>1981</t>
  </si>
  <si>
    <t>PAGO POR ADQUISICIÓN DE FORMULA RC-2 70% DE AC-30 Y 30% GAS KEROSENE, PARA SER UTILIZADOS EN LOS TRABAJOS DE ASFALTADO Y BACHEO A NIVEL NACIONAL, S/FACTS. NCF: A010010011500000182, 183,184,185,186,187,188,</t>
  </si>
  <si>
    <t>1991</t>
  </si>
  <si>
    <t>PAGO ADQUISICION DE ELEMENTOS Y GASES (THINNER) PARA SER UTILIZADOS EN DIFERENTES ÁREAS DEL MOPC. S/FACT. NCF: A010010011500000057</t>
  </si>
  <si>
    <t>2000</t>
  </si>
  <si>
    <t>TRANSFERENCIA CORRIENTE A INPOSDOM  PARA CUBRIR COMPROMISOS DE DICHA INSTITUCIÓN, CORRESPONDIENTE AL MES DE MARZO  2018.</t>
  </si>
  <si>
    <t>2003</t>
  </si>
  <si>
    <t>TRANSFERENCIA CORRIENTE A INPOSDOM  PARA CUBRIR PAGO DE NOMINA DE DICHA INSTITUCIÓN, CORRESPONDIENTE AL MES DE MARZO  2018.</t>
  </si>
  <si>
    <t>19/03/2018</t>
  </si>
  <si>
    <t>2008</t>
  </si>
  <si>
    <t>PAGO ADQUIS. DE MATERIALES, HERRAMIENTAS, EQS. Y PINTURAS P/LOS TRABS. DE MEJORAM. VIAL A NIVEL NAC.(P/FACTS. NCF: A010010011500000056, $1,197,891.07, Y 0057 $303,290.42) FACT. NCF:0060 $1,391,065.48(-)ESTE AB.$1,324,161.67(-) N/C $3,038.16 PXP $66,903.81</t>
  </si>
  <si>
    <t>2014</t>
  </si>
  <si>
    <t>PAGO SERV. AGUA POTABLE A MOPC,   _x000D_
 SEGUN LOS PERIODOS (ANEXAS FACTURAS  NCF A010010011500003341,6097,8348,5874,1204,7915,6604,7474,5559,1647,1653,5833,2129,0468,5635,3478,6350,6261,8660,6125,1268,8292,6881,7748,5286,5823,1742,1745,6035,2332,0497,5691,5130)</t>
  </si>
  <si>
    <t>2015</t>
  </si>
  <si>
    <t>ADQUISICION DE ARTÍCULOS DE FERRETERÍA PARA LAS DIFERENTES ÁREAS DE ESTE MOPC. VALOR FACT. NCF:A010010011500000006, $155,758.82 (-) ESTE ABONO $79,058.82 PEND, X PAGAR $76,700.00</t>
  </si>
  <si>
    <t>2017</t>
  </si>
  <si>
    <t>PARA CUBRIR PAGO POR COMPENSACION SEGURIDAD, DICIEMBRE 2017, AL PERSONAL MILITAR</t>
  </si>
  <si>
    <t>20/03/2018</t>
  </si>
  <si>
    <t>2024</t>
  </si>
  <si>
    <t>ADQUISICION DE ARTÍCULOS DE FERRETERÍA PARA LAS DIFERENTES ÁREAS DE ESTE MOPC. VALOR FACT. NCF:A010010011500000006, $155,758.82 (-) 1ER. ABONO $79,058.82 S/LIB.2015 (-) ESTE  PAGO $76,700.00 (SALDA)</t>
  </si>
  <si>
    <t>2035</t>
  </si>
  <si>
    <t>PARA CUBRIR PAGO DE COMPENSACION SEGURIDAD (GRADUADO) DE ESTE MINISTERIO, CORRESPONDIENTE AL MES DE MARZO 2018</t>
  </si>
  <si>
    <t>2037</t>
  </si>
  <si>
    <t>PARA CUBRIR PAGO DE COMPENSACION ESPECIAL AL PERSONAL QUE LABORA EN EL PROYECTO DE LAS ESCUELAS, DE ESTE MINISTERIO, CORRESPONDIENTE AL MES DE NOVIEMBRE 2017</t>
  </si>
  <si>
    <t>2047</t>
  </si>
  <si>
    <t>PAGO SERVICIO DE AGUA POTABLE A ESTE MOPC, CORRESP.  A LOS PERIODOS DESCRITOS. (S/FACTS. ANEXAS NCF: A020010011500151410,1407,1417,1415,1405,1414,1413,1418,1416,0752,0753,0869,2675,2672,2682,2680,2670,2679,2678,2683,2681,2084,2085,2201,).</t>
  </si>
  <si>
    <t>2048</t>
  </si>
  <si>
    <t>PAGO SERVICIO DE ENERGÍA ELÉCTRICA A ESTE MOPC, CORRESP. A PERIODO DESCRITO 15/01/2018-15/02/2018 (SEGÚN FACT.#90693338  NCF:A010010011500000876)</t>
  </si>
  <si>
    <t>2049</t>
  </si>
  <si>
    <t>CONST.DE 1 EDIF.DE APTOS.ECONS.TIPO A,DE 4 NIVS. Y 4 APTOS.P/PISO,3 HABS.C/U.TOTAL 16 APTOS.78 MT² C/U.(L/12),PROY.REV.URB.EN SAN JUAN DE LA MAGUANA,RES.VISTA DEL RIO, (SALDO CUB.#01 $670,774.86 LIB.6664;PAGO CUB.#2 $363,707.38).</t>
  </si>
  <si>
    <t>2050</t>
  </si>
  <si>
    <t>CONST. 1 EDIFICIO DE APTOS. ECONS. TIPO A, DE 4 NIVS. Y 4 APTOS. POR PISO DE 3 HABTS. C/U,TOTAL16 APTOS.DE 78 M2  C/U, (LOTE 22) REVIT. URB. DE SAN JUAN DE LA MAGUANA,RES.VISTA DEL RIO. ( PAGO CUB.#17).</t>
  </si>
  <si>
    <t>21/03/2018</t>
  </si>
  <si>
    <t>2059</t>
  </si>
  <si>
    <t>PAGO SERVICIO DE AGUA POTABLE EN LA DIRECCIÓN PROVINCIAL MOPC DE SANTIAGO, CORRESPONDIENTE AL MES DE ENERO 2018. (S/FACT. NCF: A010070011500000639 Y 0647).</t>
  </si>
  <si>
    <t>2062</t>
  </si>
  <si>
    <t>PAGO HORAS EXTRAS (ENERO 2018), AL PERS. DE DIFERENTES DEPARTAMENTOS DE ESTE MINISTERIO</t>
  </si>
  <si>
    <t>2065</t>
  </si>
  <si>
    <t>PARA CUBRIR PAGO DE HORAS EXTRAS CORRESPONDIENTE A OCTUBRE / NOVIEMBRE 2017, AL PERS. DE LA DIRECCION GRAL. ADMINISTRATIVA Y FINANCIERA DE ESTE MINISTERIO</t>
  </si>
  <si>
    <t>2074</t>
  </si>
  <si>
    <t>PAGO POR  SENTENCIA DEFINITIVA (FONDET) (RESOLUCIÓN No.1325-2015 D/F 05/03/2015 DE LA SUPREMA CORTE DE JUSTICIA)</t>
  </si>
  <si>
    <t>2084</t>
  </si>
  <si>
    <t>PAGO POR SERVICIO DE RENTA DE RADIO CIRCUNVALACIÓN SANTIAGO  DE LA DIRECCIÓN GRAL. DE PEAJES, CORRESP. A  ENERO Y FEBRERO 2018, (SEGÚN FACT. NCF: A050010011500000976,0991 (TASA USD$1,085.20 X 49.2785)</t>
  </si>
  <si>
    <t>22/03/2018</t>
  </si>
  <si>
    <t>2101</t>
  </si>
  <si>
    <t>PAGO DE SEGURO A  VEHÍCULOS PROPIEDAD DE ESTE MINISTERIO (INCLUSIÓN/AUMENTO), EN PÓLIZA 2-2-502-0006512 AÑO 2017 (SEGUN RELACIÓN DE FACTURAS ANEXAS).</t>
  </si>
  <si>
    <t>2104</t>
  </si>
  <si>
    <t>PAGO EL SERVICIO DE PRODUCCIÓN DEL PROGRAMA RENDICIÓN DE CUENTAS DEL MOPC, FEBRERO-2018. S/FACT. NCF:A010010011500000006</t>
  </si>
  <si>
    <t>2110</t>
  </si>
  <si>
    <t>PAGO POR ADQUISICION DE PIEZAS Y ACCESORIOS PARA AIRES ACONDICIONADOS PARA DIFERENTES ÁREAS DEL MOPC. S/FACT. NCF:A010010011500000275</t>
  </si>
  <si>
    <t>2122</t>
  </si>
  <si>
    <t>PAGO POR SERVICIO DE MONTAJE DE DISTINTOS EVENTOS DEL MOPC. (VALOR FACTURADO S/FACTS.A010010011500001171, 1172 Y 1173, $3,495,337.00(-) ESTE ABONO $2,200,000.00, PXP $1,295,337.00).</t>
  </si>
  <si>
    <t>2131</t>
  </si>
  <si>
    <t>ADQUISICION DE CORREAS,Y ZAPATOS PARA SER UTILIZADOS POR EL PERSONAL DE LA COMISIÓN MILITAR  POLICIAL DE ESTE MOPC. S/FACT. NCF:A010010011500004958,  VALOR $545,160.00 (-) ESTE ABONO $ 453,120.00 PEND X PAGAR $ 92,040.00</t>
  </si>
  <si>
    <t>2132</t>
  </si>
  <si>
    <t>CONST. 1  EDIF. DE APTOS. ECONS. TIPO A, DE 4 NIVELES Y 4 APTOS. P/PISO DE 3 HABITACIONES C/U,TOTAL 16 APTOS. DE 78 M² C/U, (LOTE-01) PROY: DE REVITALIZACION URBANA EN SAN JUAN DE LA MAGUANA, RES.VISTA DEL RIO. ( PAGO  CUB.#16 $599,059.44)</t>
  </si>
  <si>
    <t>2134</t>
  </si>
  <si>
    <t>ADQUISICION DE CORREAS,Y ZAPATOS PARA SER UTILIZADOS POR EL PERSONAL DE LA COMISIÓN MILITAR  POLICIAL DE ESTE MOPC. S/FACT. NCF:A010010011500004958,  VALOR $545,160.00 (-) 1ER. ABONO $ 453,120.00  S/LIB.2131 (-) ESTE PAGO $ 92,040.00 (SALDA)</t>
  </si>
  <si>
    <t>2147</t>
  </si>
  <si>
    <t>CONSTRUCCION 2 EDIFS.DE APTOS.ECONS.TIPO B, DE 4 NIVS.Y 2 APTOS.POR PISO DE 2 HABITS.C/U,TOTAL 8 APTOS.DE 58 M² C/U; LOTE 24, REVIT. URBANA SAN JUAN  DE LA MAGUANA, RESD. VISTA DEL RIO.(PAGO CUB.#12 )</t>
  </si>
  <si>
    <t>2148</t>
  </si>
  <si>
    <t>PAGO ADQUISICION DE EQUIPOS DE COMUNICACIONES PARA PATRULLAS DE PROTECCIÓN Y ASISTENCIA VIAL DEL MOPC. S/FACT. NCF: A010010011500000153</t>
  </si>
  <si>
    <t>2149</t>
  </si>
  <si>
    <t>PAGO ADQUISICION DE LENTES CON SUS MONTURA INDICADO EN EL OPERATIVO VISUAL PARA DIFERENTES EMPLEADOS DE ESTE MOPC. S/FACT. NCF: A010170011500001608.</t>
  </si>
  <si>
    <t>2159</t>
  </si>
  <si>
    <t>PAGO POR SERVICIO DE RENTA DE RADIO,CIRCUNVALACIÓN SANTO DOMINGO TRAMO I, CORRESP. A LA DIRECCIÓN GENERAL DE PEAJES, APLICAR CTA. #701059, CORRESP. MESES ENERO Y FEBRERO 2018.(SEGÚN FACT. NCF:A050010011500000977,0992) (USD$1,617.08 X _x000D_
 TASA RD$49.2873).</t>
  </si>
  <si>
    <t>2160</t>
  </si>
  <si>
    <t>CONST.1 EDIF. DE APTOS. ECONS.TIPO A, DE 4 NIVS. Y 4 APTOS. POR PISO DE 3 HABITS.C/U,TOTAL 16  APTOS. DE 78 M² C/U.,LOTE-14, REVIT. URB. DE SAN JUAN DE LA MAGUANA, RES.VISTA DEL RIO. (PAGO CUB.14).</t>
  </si>
  <si>
    <t>2161</t>
  </si>
  <si>
    <t>CONST. 1 EDIF. DE APTOS. ECONS. TIPO A DE  4 NIVELES Y 4  APTOS. POR PISO, 3 HABS. C/U, TOTAL 16 APTOS. DE 78M² C/U, (LOTE 17), PROY. REVITALIZACION URB. SAN JUAN DE LA MAGUANA, RESIDENCIAL VISTAS DEL RIO; (PAGO CUBICACION 7)</t>
  </si>
  <si>
    <t>2174</t>
  </si>
  <si>
    <t>PAGO SUELDO (MARZO 2018), AL PERSONAL CONTRATADO PROYECTO DE LAS ESCUELAS DE ESTE MINISTERIO</t>
  </si>
  <si>
    <t>2177</t>
  </si>
  <si>
    <t>PARA CUBRIR PAGO POR SERVICIOS ESPECIALES AL PERSONAL DE MANTENIMIENTO CARRETERA Y CAMINOS VEC. (PROVINCIAS TRONCALES) CORRESPONDIENTE A OCTUBRE 2017 DE ESTE MINISTERIO</t>
  </si>
  <si>
    <t>2179</t>
  </si>
  <si>
    <t>PARA CUBRIR PAGO DE INDEMNIZACION A EMPLEADOS CANCELADOS DE ESTE MINISTERIO</t>
  </si>
  <si>
    <t>2181</t>
  </si>
  <si>
    <t>PARA CUBRIR PAGO DE VACACIONES NO DISFRUTADA A EMPLEADOS CANCELADOS DE ESTE MINISTERIO</t>
  </si>
  <si>
    <t>2182</t>
  </si>
  <si>
    <t>PAGO SERVICIOS DE LEGALIZACIÓN DE SEIS (06) CONTRATOS DE PERSONAL DE DISTINTAS ÁREAS DE ESTE MOPC. S/FACT. NCF:A010010011500000008</t>
  </si>
  <si>
    <t>2184</t>
  </si>
  <si>
    <t>TRABAJOS DE CONSTRUCCION Y RECONSTRUCCION DE CALLES EN EL MUNICIPIO DE COMENDADOR Y REHABILITACION DE LA CARRETERA LAS MATAS-ELIAS PIÑA, PROV. ELIAS PIÑA, (PAGO CUB.#21).</t>
  </si>
  <si>
    <t>2186</t>
  </si>
  <si>
    <t>COLABORACION PARA CELEBRACION DE LA "XXIV VERSION DEL TORNEO DE VOLEIBOL Y BALONCESTO PLAYERO (FESTIVAL DEPORTIVO SEMANA SANTA 2018); SEGUN OFICIO DCC-251-2018 Y ANEXOS.</t>
  </si>
  <si>
    <t>23/03/2018</t>
  </si>
  <si>
    <t>2219</t>
  </si>
  <si>
    <t>PARA CUBRIR PAGO POR SERVICIOS ESPECIALES AL PERSONAL QUE TRABAJA EN EL PROGRAMA MANTENIMIENTO CARRETERA Y CAM. VEC. (PROVINCIA A NIVEL NACIONAL) DE ESTE MINISTERIO CORRESPONDIENTE AL MES DE NOVIEMBRE 2017</t>
  </si>
  <si>
    <t>2221</t>
  </si>
  <si>
    <t>PARA CUBRIR PAGO POR SERVICIOS ESPECIALES AL PERSONAL DE MANTENIMIENTO DE CARRETERA Y CAMINOS V. (PROVINCIAS TRONCALES), EL SEIBO CORRESPONDIENTE A OCTUBRE 2017</t>
  </si>
  <si>
    <t>2223</t>
  </si>
  <si>
    <t>PAGO SERVICIO DE RENTA DE RADIO, CIRCUNVALACIÓN SANTO DOMINGO TRAMO 2, LA CUABA,CORRESP. A LA DIRECCIÓN GRAL DE PEAJES, APLICAR CTA. #701059, CORREP., ENERO Y FEBRERO 2018.(FACT. NCF:A050010011500000978,0993) (TASA USD$1,192.88 X 49.2873)</t>
  </si>
  <si>
    <t>2231</t>
  </si>
  <si>
    <t>PAGO SERVICIO MÓDEM INTERNET UTILIZADO EN ESTE MOPC, CORRESPONDIENTE AL MES DE FEBRERO  2018 (PARA SER APLICADO A LA CUENTA 735902097 S/FACT. NCF: A020010011500317014).</t>
  </si>
  <si>
    <t>2233</t>
  </si>
  <si>
    <t>PAGO SERVICIO TELÉFONOS DE LAS ESTACIONES DE PEAJES CIRCUNVALACIÓN LA ROMANA, SANTIAGO, LAS AMÉRICAS,DUARTE,SANCHEZ Y 6 DE NOVIEMBRE, CORRESPONDIENTE FEBRERO 2018,(APLICADO A LA CTA #718340477, FACT. NCF:A010010011501971831).</t>
  </si>
  <si>
    <t>2244</t>
  </si>
  <si>
    <t>PAGO POR SERVICIO DE MONTAJE DE DISTINTOS EVENTOS DEL MOPC. (VALOR FACTURADO S/FACTS.A010010011500001171, 1172 Y 1173, $3,495,337.00(-) 1ER. ABONO $2,200,000.00, S/LIB. 2122, (-) ESTE PAGO $1,295,337.00 SALDA).</t>
  </si>
  <si>
    <t>2247</t>
  </si>
  <si>
    <t>REEMBOLSO POR PAGOS DE EXPROPIACIONES EFECTUADOS POR EL FIDEICOMISO _x000D_
 RD VIAL, EN EL PROYECTO CONSTRUCCION DE LA AUTOPISTA CIRCUNVALACION SANTO DOMINGO, TRAMO ll - CIBAO - VILLA MELLA; SEGUN OFICIO DMI 0058-2018. ( PAGO USD12,348,474.87 A LA TASA RD$ 49.28).</t>
  </si>
  <si>
    <t>2248</t>
  </si>
  <si>
    <t>REEMBOLSO P/PAGOS DE EXPROPIACIONES EFECTUADOS POR EL FIDEICOMISO RD VIAL, EN EL PROY: RECONST. Y AMPLIACIÓN AUTOPISTA LAS AMÉRICA, TRAMO LA CALETA (AILA)-BOCA CHICA; (PAGO US$516,875.70 A LA TASA RD$49.28).</t>
  </si>
  <si>
    <t>2250</t>
  </si>
  <si>
    <t>PARA CUBRIR PAGO DE AYUDA ECONOMICA A FAVOR DE LA ING. AIXA E. HENRIQUEZ CARVAJAL, PARA CUBRIR GASTOS DE MATRICULACION PARA THE INTERNATIONAL INTERSHIP, (HONG KONG) DE SEPTIEMBRE / NOVIEMBRE 2017, SEGUN OFICIO DF/0334-18</t>
  </si>
  <si>
    <t>2251</t>
  </si>
  <si>
    <t>REEMBOLSO POR PAGOS DE EXPROPIACIONES EFECTUADOS POR EL FIDEICOMISO RD VIAL, CONSTRUCCIÓN DE LA AV. CIRCUNVALACIÓN EMPALME SUR NORTE, FIDEICOMISO RD VIAL SAN JUAN DE MAGUANA, (PAGO RD$11,079,641.01).</t>
  </si>
  <si>
    <t>2252</t>
  </si>
  <si>
    <t>REEMBOLSO P/PAGO DE EXPROPIACIONES EFECTUADOS POR EL FIDEICOMISO RD VIAL, EN EL PROY: CONSTRUCCIÓN DE LA AUTOPISTA CIRCUNVALACION SANTO DOMINGO, TRAMO I, CARRETERA SANCHEZ-AUTOPISTA DUARTE (USD17,483,907.14 A LA TASA 49.29)</t>
  </si>
  <si>
    <t>2253</t>
  </si>
  <si>
    <t>SUMINISTRO Y TRANSPORTE DE H.A.C. PARA BACHEO.(PAGO FACTURA # OP-25, NCF.A010010011500000233 $23,898,434.89; FACTURA # OP-26, NCF.A010010011500000234 $24,279,131.79 (-) ESTE ABONO DE $19,892,704.64; PXP RD$4,386,427.15).</t>
  </si>
  <si>
    <t>2259</t>
  </si>
  <si>
    <t>SUMINISTRO Y TRANSPORTE DE H.A.C. P/BACHEO.(SALDO FACT. OP-45, NCF.A010010011500000413 $5,974,502.40; PAGO FACTURAS OP-44, NCF.A010010011500000412 $3,736,307.23;OP-46, NCF.A010010011500000414 $6,941,164.61 Y FACT. OP-47,NCF.A010010011500000415 $14,071,490.15).</t>
  </si>
  <si>
    <t>26/03/2018</t>
  </si>
  <si>
    <t>2267</t>
  </si>
  <si>
    <t>PARA CUBRIR PAGO POR VIATICOS FUERA DEL PAIS, A EMPLEADO DE LA DIR. TRANSMITACION DE PLANOS CORRESPONDIENTE AL MES DE ABRIL 2018 DE ESTE MINISTERIO</t>
  </si>
  <si>
    <t>2280</t>
  </si>
  <si>
    <t>PARA CUBRIR PAGO VIATICOS FUERA DEL PAIS AL PERSONAL DE LA DIRECCION DE PAVIMENTACION ASFALTICA CORRESPONDIENTE AL MES DE MARZO 2018 DE ESTE MINISTERIO</t>
  </si>
  <si>
    <t>2286</t>
  </si>
  <si>
    <t>PAGO SERVICIO DE TELECABLE PARA APLICAR A LA CTA. #1471210 UTILIZADO EN ESTE MOPC, CORRESPONDIENTE A LOS MESES ENERO, FEBRERO Y MARZO.(SEGÚN FACTS. NCF: A430010051500000085,0001,0048).</t>
  </si>
  <si>
    <t>2288</t>
  </si>
  <si>
    <t>PAGO SERVICIO DE TELECABLE PARA APLICAR A LA CTA. #1471210 UTILIZADO COMISIÓN MILITAR EN ESTE MOPC, CORRESPONDIENTE MES DE ENERO, FEBRERO Y MARZO 2018.(SEGÚN FACTS. NCF: A430010051500000117,0038,0082).</t>
  </si>
  <si>
    <t>2289</t>
  </si>
  <si>
    <t>SUMINISTRO Y TRANSPORTE DE H.A.C. PARA BACHEO.(FACTURA OP-21, NCF.A010010011500000078 POR VALOR DE RD$1,997,234.43 (-) ESTE ABONO DE $1,153,461.95; PXP RD$843,772.48).</t>
  </si>
  <si>
    <t>2294</t>
  </si>
  <si>
    <t>TRABAJOS DE PAVIMENTACION DE CALLES, AVENIDAS, CARRETERAS Y CAMINOS VECINALES EN LAS PROVINCIAS DE LA REGION SUR Y ESTE DEL PAIS (LOTE 1), PROV. ELIAS PIÑA.(PAGO CUBICACION No.07, RD$5,427,253.73).</t>
  </si>
  <si>
    <t>2301</t>
  </si>
  <si>
    <t>PAGO FACTURA NCF:A010010011500001395, COLOCACION DE CAMPAÑA PUBLICITARIA DEL MINISTERIO EN EL PROGRAMA "CON ASELA", CORRESPONDIENTE  AL MES DE MARZO- 2018.</t>
  </si>
  <si>
    <t>2307</t>
  </si>
  <si>
    <t>PAGO FACTURA NCF:A010010011500003673 , POR COLOCACION CAMPAÑA PUBLICITARIA DE ESTE MINISTERIO EN EL PROGRAMA "VERSIÓN TRANSPARENTE", CORRESPONDIENTE AL MES DE MARZO-2018</t>
  </si>
  <si>
    <t>27/03/2018</t>
  </si>
  <si>
    <t>2309</t>
  </si>
  <si>
    <t>PARA CUBRIR PAGO POR SERVICIOS ESPECIALES (FEBRERO 2018), AL PERS. DE MANTENIMIENTO DE TUNELES Y PASO A DESNIVEL DE ESTE MINISTERIO</t>
  </si>
  <si>
    <t>2311</t>
  </si>
  <si>
    <t>PARA CUBRIR PAGO POR SERVICIOS ESPECIALES (FEBRERO 2018), AL PERS. DE DRENAJE PLUVIAL (OPERATIVO A NIVEL NACIONAL) DE ESTE MINISTERIO</t>
  </si>
  <si>
    <t>2319</t>
  </si>
  <si>
    <t>PARA CUBRIR PAGO POR SERVICIOS ESPECIALES (FEBRERO 2018), AL PERS. DE MANTENIMIENTO DE TUNELES Y PASOS A DESNIVEL DE ESTE MINISTERIO</t>
  </si>
  <si>
    <t>2321</t>
  </si>
  <si>
    <t>PAGO SUELDO (ADICIONAL) ENERO / FEBRERO 2018, AL PERS. CONTRATADO PROYECTO DE LAS ESCUELAS DE ESTE MINISTERIO</t>
  </si>
  <si>
    <t>2323</t>
  </si>
  <si>
    <t>PARA CUBRIR PAGO SUELDO (ADICIONAL), CORRESPONDIENTE A SEPTIEMBRE / DICIEMBRE 2017, AL PERS. CONTRATADO PROYECTO DE LAS ESCUELAS DE ESTE MINISTERIO</t>
  </si>
  <si>
    <t>2325</t>
  </si>
  <si>
    <t>PARA CUBRIR PAGO DE SUELDO (ADICIONAL) DICIEMBRE 2017, A PERS. CONTRATADO PROYECTO DE LAS ESCUELAS DE ESTE MINISTERIO</t>
  </si>
  <si>
    <t>2332</t>
  </si>
  <si>
    <t>PAGO POR SERVICIO DE TELÉFONO PROGRAMA DE ASISTENCIA VIAL (CTA. #9232363) CORRESPONDIENTE MESES ENERO, FEBRERO Y MARZO 2018.(SEGÚN FACTS. ANEXA NCF: A430010051500000079,0041,0120)</t>
  </si>
  <si>
    <t>2336</t>
  </si>
  <si>
    <t>PAGO SERVICIOS DE TELÉFONOS DE LAS ESTACIONES DE PEAJES: EL NARANJAL, GUARAGUO, MARBELLA, PEAJE BTA, CORRESP. FEBRERO 2018.(PARA SER APLICADO A LA CUENTA # 736944668  S/FACT. NCF:A020010011500317137).</t>
  </si>
  <si>
    <t>2345</t>
  </si>
  <si>
    <t>C/C.OTORG. AL BCO. DE RESERVAS, P/DEKOLOR, SRL C/CARGO A LAS FACTS. NCF:A010010011500034795 A LA 34885, P/PLÁSTICOS CARNET DE APREND.,RENOV.,DUPLIC.,CAMBIO DE LICENC.,EX.TEÓRICO, RE-EXAM Y LIC. PROV.(C/C $8,493,930.00(-) ESTE AB.$5,000,000.00 PXP $3,493,930.0)</t>
  </si>
  <si>
    <t>2346</t>
  </si>
  <si>
    <t>PAGO SERVICIO DE RECOGIDA DE BASURA A ESTE MOPC, CORRESPONDIENTE  A LOS PERIODOS DESCRITOS  (SEGÚN FACTURAS ANEXAS NCF:A020010011500021834,1835,1837,1839,1840,1838,1830,1889,1831,1737,22445,22446,22448,22450,22451,22449,22441,22500,22442,22348,).</t>
  </si>
  <si>
    <t>28/03/2018</t>
  </si>
  <si>
    <t>2349</t>
  </si>
  <si>
    <t>PAGO COMPLETIVO SUELDO ENERO / FEBRERO 2018, A PERSONAL CONTRATADO PROYECTO DE LAS ESCUELAS DE ESTE MINISTERIO</t>
  </si>
  <si>
    <t>2353</t>
  </si>
  <si>
    <t>PAGO ARRENDAMIENTO DE EQUIPOS, ENLACE DE RADIO, DE LOS PEAJES CORAL I Y II, CIRCUNVALACIÓN DE LA ROMANA DIRECC. GRAL. DE PEAJES LOS CIRCUITOS 809-121-9533,809-121-9535 Y 809-122-2203, MESES DE ENERO Y FEBRERO 2018 SEGÚN FACT. NCF:A050010011500000975,0990)</t>
  </si>
  <si>
    <t>2356</t>
  </si>
  <si>
    <t>PAGO SERVICIO DE RENTA DE RADIO, CIRCUNVALACIÓN SANTO DOMINGO TRAMO 2, LA CUABA,CORRESPONDIENTE, A LA DIRECCIÓN GRAL. DE PEAJES, APLICAR CTA. #701059, A LOS MESES ENERO Y FEBRERO 2018.(FACT. NCF:A050010011500000978,0993) (TASA USD$1,192.88 X 49.2873)</t>
  </si>
  <si>
    <t>2368</t>
  </si>
  <si>
    <t>CONST.(1) EDIFICIO DE APTOS. ECONS.TIPO (A) DE (4) NIVS. Y (4) APTOS. P/PISO DE 3 HABS.C/U,C/SUS RESPECT. ANEXIDS.,P/UN TOTAL16 APTOS.DE 78 M² C/U LOTE-16, PROY: REVIT.URB. SAN J.D/LA MAG.,RES.VISTA DEL RIÓ (SALDO CUB.09  $866,703.86) PAGO CUB.10 $1,277,273.78</t>
  </si>
  <si>
    <t>2370</t>
  </si>
  <si>
    <t>CONST. UN (1) EDIF. DE APTOS. ECONS. TIPO A DE CUATRO (4) NIVELES. Y CUATRO (4)  APTOS. POR PISO DE TRES (3) HABTS. C/U, CON SUS RESP. ANEX. TOTAL 16 APTOS. DE 78 M² C/U. (LOTE -21) PROY: REVIT. URB. SAN J. DE LA MAGUANA, RES. VISTA DEL RIO . (PAGO CUB.No.13)</t>
  </si>
  <si>
    <t>2375</t>
  </si>
  <si>
    <t>CONST. (1) EDIF. DE APTOS. ECONS. TIPO A, DE 4 NIVELES  Y 4 APTOS. P/PISO DE 3 HABS .C/U,TOTAL 16 APTOS. DE 78M²  C/U, LOTE -19, RESIDENCIAL VISTA DEL RIO, SAN JUAN DE LA MAGUANA.(PAGO CUB.16 $777,416.46)</t>
  </si>
  <si>
    <t>2376</t>
  </si>
  <si>
    <t>CONST. DE UN (1) EDIFICIO DE APTOS. ECONS,TIPO (A), 4 NIVELES  Y 4 APTOS. POR PISO, DE 3 HABITS. C/U, CON SUS RESP. ANEX.,TOTAL 16 APTOS. DE  78M² C/U. LOTE-06, PROY: REVIT. URBANA EN SAN JUAN DE LA MAGUANA, RES.VISTA DEL RIO. (PAGO CUB. #15 $666,243.28)</t>
  </si>
  <si>
    <t>2377</t>
  </si>
  <si>
    <t>PAGO SERVICIO DE ENERGÍA ELÉCTRICA A ESTE MOPC, CORRESP. A PERIODO DESCRITO 15/02/2018-15/03/2018 (SEGÚN FACT.#90693371  NCF:A010010011500000896)</t>
  </si>
  <si>
    <t>2378</t>
  </si>
  <si>
    <t>PAGO SERVICIO DE AGUA POTABLE  OFICINA DE MOPC EN PUERTO PLATA, CORRESPONDIENTE  A L  MES DE FEBRERO 2018. (SEGÚN FACTURAS  NCF: A010010011500013155)</t>
  </si>
  <si>
    <t>29/03/2018</t>
  </si>
  <si>
    <t>2398</t>
  </si>
  <si>
    <t>TERM.CASA CLUB CODIA SUROESTE,CONST.DE GRADAS Y ACOND.DE PISTA DE CARRERA PARA FOUR WHEEL,AMPLIAC.2 NIVS.OFICINA REG.DE LA DEF.CIVIL,REMOZAM.AREAS DEL AUD.DR.ANTONIO MENDEZ DE LA CIUDAD UNIV.UASD, LOTE 8, PROV.BARAHONA,ZONA 1. (PAGO. AVANCE INICIAL).</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</si>
  <si>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MARZO </t>
    </r>
    <r>
      <rPr>
        <b/>
        <sz val="12"/>
        <rFont val="Arial"/>
        <family val="2"/>
      </rPr>
      <t xml:space="preserve">    del  </t>
    </r>
    <r>
      <rPr>
        <b/>
        <u/>
        <sz val="12"/>
        <rFont val="Arial"/>
        <family val="2"/>
      </rPr>
      <t>2018</t>
    </r>
  </si>
  <si>
    <t>41</t>
  </si>
  <si>
    <t>42</t>
  </si>
  <si>
    <t>43</t>
  </si>
  <si>
    <t>44/45</t>
  </si>
  <si>
    <t>46</t>
  </si>
  <si>
    <t>47</t>
  </si>
  <si>
    <t>48</t>
  </si>
  <si>
    <t>51</t>
  </si>
  <si>
    <t>49/50</t>
  </si>
  <si>
    <t>52</t>
  </si>
  <si>
    <t>53</t>
  </si>
  <si>
    <t>54/55</t>
  </si>
  <si>
    <t>56</t>
  </si>
  <si>
    <t>57</t>
  </si>
  <si>
    <t>58/59</t>
  </si>
  <si>
    <t>17</t>
  </si>
  <si>
    <t>16</t>
  </si>
  <si>
    <t>15</t>
  </si>
  <si>
    <t>14</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</si>
  <si>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ABRIL</t>
    </r>
    <r>
      <rPr>
        <b/>
        <sz val="12"/>
        <rFont val="Arial"/>
        <family val="2"/>
      </rPr>
      <t xml:space="preserve">    del  </t>
    </r>
    <r>
      <rPr>
        <b/>
        <u/>
        <sz val="12"/>
        <rFont val="Arial"/>
        <family val="2"/>
      </rPr>
      <t>2018</t>
    </r>
  </si>
  <si>
    <t xml:space="preserve">BALANCE MARZO </t>
  </si>
  <si>
    <t>02/04/2018</t>
  </si>
  <si>
    <t>2405</t>
  </si>
  <si>
    <t>PAGO SERVICIOS DE AGUA POTABLE EN LA OFICINA MOPC, EN LA VICTORIA CORRESPONDIENTE AL PERIODOS DESCRITOS  (SEGÚN FACTS. NCF: A020020011500055715, 56214, 56661, 54443, 54826, 55280,).</t>
  </si>
  <si>
    <t>2407</t>
  </si>
  <si>
    <t>PAGO SERVICIOS DE AGUA POTABLE EN LA DIRECCIÓN PROVINCIAL MOPC DE SANTIAGO, CORRESPONDIENTE AL MES DE DICIEMBRE 2017. (S/FACT. NCF: A010070011500000626,634).</t>
  </si>
  <si>
    <t>2415</t>
  </si>
  <si>
    <t>TRABAJOS DE CONSTRUCCIÓN Y REPARACIÓN DE EDIFICACIONES VARIAS EN LA PROV. BARAHONA, LOTE-10, ZONA I  (PAGO AVANCE INICIAL $ 3,993,351.57)</t>
  </si>
  <si>
    <t>2416</t>
  </si>
  <si>
    <t>TRABAJOS DE CONSTRUCCION Y REPARACION DE CANCHAS E INSTALACIONES DEPORTIVAS EN LA PROV. DE BARAHONA, LOTE-07,  ZONA I (PAGO AVANCE INICIAL).</t>
  </si>
  <si>
    <t>03/04/2018</t>
  </si>
  <si>
    <t>2427</t>
  </si>
  <si>
    <t>TRABAJOS DE CONSTRUCCION DEL PLAY DE BEISBOLL JUVENIL (POLO, LA LISTA QUITA CORAZA) UBICADO EN EL MUNIC. DE CABRAL, DE POLO Y VICENTE NOBLE, PROV. BARAHONA, LOTE 11, ZONA I, (VALOR AVANC. INICIAL $3,993,351.57(-) ESTE AB.$2,522,500.00, PXP $1,470,851.57).</t>
  </si>
  <si>
    <t>2429</t>
  </si>
  <si>
    <t>PARA CUBRIR PAGO POR VIATICOS (AGOSTO / SEPTIEMBRE 2017), AL PERS. DE LA SUB-DIRECCION SUPERVICION Y FISC. DE OBRAS DE ESTE MINISTERIO</t>
  </si>
  <si>
    <t>2431</t>
  </si>
  <si>
    <t>PARA CUBRIR PAGO POR VIATICOS (ENERO 2018), AL PERSONAL DE LA SUB-DIREC. GENERAL DE SUPERV. Y FISC. DE OBRAS DE ESTE MINISTERIO</t>
  </si>
  <si>
    <t>2433</t>
  </si>
  <si>
    <t>PAGO VIATICOS (NOVIEMBRE / DICIEMBRE 2017), AL PERSONAL DE DIFERENTES DEPARTAMENTOS DE ESTE MINISTERIO</t>
  </si>
  <si>
    <t>2447</t>
  </si>
  <si>
    <t>PAGO SEGURIDAD SOCIAL AL PERSONAL MILITAR DEL EJERCITO,  ARMADA Y  FUERZA AÉREA DE LA R.D.,QUE FUERON INGRESADOS A ESAS INSTITUCIONES PARA PRESTAR SERVICIOS EN LAS PATRULLAS DE CARRETERAS, DEL PROGRAMA DE PROTECCION Y ASISTENCIA VIAL DEL MOPC, MARZO - 2018</t>
  </si>
  <si>
    <t>04/04/2018</t>
  </si>
  <si>
    <t>2459</t>
  </si>
  <si>
    <t>PAGO SERVICIOS ESPECIALES (ENERO 2018), AL PERSONAL DE PAVIMENTACION VIAL DE ESTE MINISTERIO</t>
  </si>
  <si>
    <t>2461</t>
  </si>
  <si>
    <t>PAGO SERVICIOS ESPECIALES (ENERO 2018), AL PERSONAL DE PAVIMENTACION ASFALTICA DE ESTE MINISTERIO</t>
  </si>
  <si>
    <t>2463</t>
  </si>
  <si>
    <t>2465</t>
  </si>
  <si>
    <t>PARA CUBRIR PAGO POR SERVICIOS ESPECIALES (FEBRERO 2018), AL PERSONAL DE PAVIMENTACION ASFALTICA DE ESTE MINISTERIO</t>
  </si>
  <si>
    <t>2478</t>
  </si>
  <si>
    <t>PAGO SERVICIO DE TELÉFONOS (INALAMBRICA) USADOS EN ESTE MOPC, CORRESPONDIENTE AL MES DE FEBRERO 2018. (PARA SER APLICADO A LA CUENTA #702156743, SEGUN FACTURA #NCF: A020010011500316735)</t>
  </si>
  <si>
    <t>05/04/2018</t>
  </si>
  <si>
    <t>2500</t>
  </si>
  <si>
    <t>CONST. DE UN (1) EDIFICIO DE APTOS. ECONS,TIPO (A), 4 NIVELES  Y 4 APTOS. P/PISO, DE 3 HABITS. C/U, TOTAL 16 APTOS. DE  78M². C/U, LOTE-02,  PROY: REVITALIZ. URBANA EN SAN JUAN DE LA MAGUANA, RES. VISTA DEL RIO. (PAGO CUBICACION 15).</t>
  </si>
  <si>
    <t>2501</t>
  </si>
  <si>
    <t>CONST. 1 EDIF. APTOS. ECONS. TIPO A, 4 NIVS.,4 APTOS. P/PISO, 3 HABS. C/U,CON SUS RESP. ANEX. PARA UN TOTAL 16 APTOS. 78 M², LOTE 20, PROY: REVIT. URB. RES. VISTA DEL RIÓ, SAN JUAN DE LA MAGUANA. (PAGO CUBICACION 12).</t>
  </si>
  <si>
    <t>2502</t>
  </si>
  <si>
    <t>CONST. UN (1) EDIF. DE APTOS. ECONS. TIPO (A) DE CUATRO (4) NIVELES Y CUATRO (4) APTOS. P/PISO TRES (3) HABS. C/U, CON SUS RESP. ANEX. PARA UN TOTAL 16 APTOS. 78M², LOTE-11, PROY. REVIT. URB. SAN J. DE LA MAGUANA, RES. VISTA DEL RIO. (PAGO CUB.15)</t>
  </si>
  <si>
    <t>06/04/2018</t>
  </si>
  <si>
    <t>2520</t>
  </si>
  <si>
    <t>PARA CUBRIR PAGO POR COMPENSACION DE SEGURIDAD (MARZO 2018), AL PERSONAL DE LA COMISION MILITAR DE ESTE MINISTERIO</t>
  </si>
  <si>
    <t>2527</t>
  </si>
  <si>
    <t>PAGO COMPENSACION SERGURIDAD (MARZO 2018), AL PERSONAL DE LA COMISION MILITAR DE ESTE MINISTERIO</t>
  </si>
  <si>
    <t>2535</t>
  </si>
  <si>
    <t>TRANSFERENCIA CORRIENTE A CII-VIVIENDAS PARA CUBRIR PAGO DE NOMINA DICHA INSTITUCIÓN, CORRESPONDIENTE AL MES DE ABRIL  2018.</t>
  </si>
  <si>
    <t>2541</t>
  </si>
  <si>
    <t>TRANSFERENCIA CORRIENTE A CII-VIVIENDAS PARA CUBRIR PAGO DE GASTOS OPERACIONALES DICHA INSTITUCIÓN, CORRESPONDIENTE AL MES DE ABRIL  2018.</t>
  </si>
  <si>
    <t>2542</t>
  </si>
  <si>
    <t>SUMINISTRO Y TRANSPORTE DE H.A.C. PARA BACHEO.( PAGO FACT. # OP-01, NCF.A010010011500000001 $5,727,630.22  Y  FACT. # OP-02,NCF.A010010011500000002 $4,479,587.81).</t>
  </si>
  <si>
    <t>09/04/2018</t>
  </si>
  <si>
    <t>2557</t>
  </si>
  <si>
    <t>PARA CUBRIR PAGO POR HORAS EXTRAS (DICIEMBRE 2017), AL PERSONAL DE PAVIMENTACION ASFALTICA DE ESTE MINISTERIO</t>
  </si>
  <si>
    <t>2562</t>
  </si>
  <si>
    <t>PARA CUBRIR PAGO POR HORAS EXTRAS (SEPTIEMBRE / DICIEMBRE 2017), AL PERSONAL DE DIFERENTES DEPARTAMENTOS DE ESTE MOPC</t>
  </si>
  <si>
    <t>2567</t>
  </si>
  <si>
    <t>PAGO SERVICIOS DE ENERGÍA ELÉCTRICA A ESTE MOPC, CORRESPONDIENTE A PERIODOS DESCRITOS (SEGÚN FACTURAS ANEXA NCF:A010010011500767148,7107,9305,7150,7147,9539,7108,0323,8836,7144,6804,7160,7997,9725,0222,0223,0341,7277)</t>
  </si>
  <si>
    <t>2586</t>
  </si>
  <si>
    <t>SUMINISTRO Y TRANSP. DE H.A.C. PARA BACHEO.  (SALDO FACT. # OP-22, NCF.A010010011500000063 $1,898,098.64  L/1854; PAGO FACT #OP-23 NCF.A010010011500000064 $11,015,031.13).</t>
  </si>
  <si>
    <t>2590</t>
  </si>
  <si>
    <t>CONST. DOS (2) EDIFS. DE APTOS. ECONS. TIPO (B) DE CUATRO (4) NIVELES, DOS (2) APTOS. P/PISO DOS (2) HABS. C/U, CON SUS ANEXIDADES, TOTAL 8 APTOS. DE 58M², LOTE-25, PROY. REVIT. URB. SAN J. DE LA MAGUANA, RESID. VISTA  DEL RIO. (PAGO CUB. No.14)</t>
  </si>
  <si>
    <t>10/04/2018</t>
  </si>
  <si>
    <t>2607</t>
  </si>
  <si>
    <t>PAGO SERVICIO DE ENERGÍA ELÉCTRICA A ESTE MOPC, CORRESP. A PERIODOS DESCRITOS. (SEGÚN _x000D_
 FACTS. ANEXAS NCF: A020010011500478906,480525,479511,480140,478607,).</t>
  </si>
  <si>
    <t>11/04/2018</t>
  </si>
  <si>
    <t>2640</t>
  </si>
  <si>
    <t>PAGO L/CREDITO CON C/C.OTORG.POR EL CONSORCIO AUT.DEL CORAL,CON CARGO A _x000D_
 TRABS.CONST. AUTOPISTA DEL CORAL Y CIRCUNVALACIÓN DE LA ROMANA.(CONT.#232/08, CON CARGO AL PAGO CUB.50).(USD 242,591.00 X RD$49.0716 (TASA DEL DIA ). SNIP-13750.</t>
  </si>
  <si>
    <t>2641</t>
  </si>
  <si>
    <t>PAGO COMPRA DE COMBUSTIBLE (GASOIL Y GASOLINA), PARA ESTE MOPC. (SALDO FACT. NCF:A010010011500001746  $270,600.00, 1er ABONO EN LIB.1586 ; PAGOS FACTS. NCF 1747, 1754,1755,1756,1757,1758,1759,1760,1761,0777,1818,1819)</t>
  </si>
  <si>
    <t>2642</t>
  </si>
  <si>
    <t>PAGO COMBUSTIBLE (GASOIL, GASOLINA),PARA EL SUMINISTRO GENERAL DE ESTE MOPC. (PAGO FACTURAS NCF: A010010011500002986,2987,2988,2995; ABONO NCF :2996, $632,542.89, PXP  $1,013,457.11).</t>
  </si>
  <si>
    <t>2646</t>
  </si>
  <si>
    <t>PAGO COMBUSTIBLE (GASOIL),PARA EL SUMINISTRO GENERAL DE ESTE MOPC;  PAGO  F/NCF:A010010011500008339,8340,8341,8342,8343,8344,8345,8347 ; ABONO A F/NCF:8359  $512,657.11; PXP. $181,742.89).</t>
  </si>
  <si>
    <t>2650</t>
  </si>
  <si>
    <t>PARA CUBRIR PAGO POR HORAS EXTRAS (JULIO 2017), AL PERSONAL DEL DEPARTAMENTO DE MAYORDOMIA DE ESTE MINISTERIO</t>
  </si>
  <si>
    <t>2652</t>
  </si>
  <si>
    <t>2654</t>
  </si>
  <si>
    <t>PAGO HORAS EXTRAS (ENERO / FEBRERO 2018), AL PERSONAL DE DIFERENTES DEPARTAMENTOS DE ESTE MINISTERIO</t>
  </si>
  <si>
    <t>12/04/2018</t>
  </si>
  <si>
    <t>2662</t>
  </si>
  <si>
    <t>Fondo Reponible Institucional, Ministerio de Obras Públicas y Comunicaciones.</t>
  </si>
  <si>
    <t>2665</t>
  </si>
  <si>
    <t>TRANSFERENCIA CORRIENTE A INAVI  PAGO NOMINA DE DICHA INSTITUCIÓN, CORRESPONDIENTE AL MES DE ABRIL 2018.</t>
  </si>
  <si>
    <t>2668</t>
  </si>
  <si>
    <t>PARTICIPACION DEL MINISTERIO DE OBRAS PUBLICAS EN LA PRODUCCION ESPECIAL: CONCIERTO EDNITA NAZARIO, SEGUN FACT.NCF:A010010011500000011.</t>
  </si>
  <si>
    <t>2669</t>
  </si>
  <si>
    <t>TRANSFERENCIA CORRIENTE A INAVI  PAGO GASTOS OPERACIONALES DE DICHA INSTITUCIÓN, CORRESPONDIENTE AL MES DE ABRIL 2018.</t>
  </si>
  <si>
    <t>2674</t>
  </si>
  <si>
    <t>TRANSFERENCIA CORRIENTE A INSPODOM  PAGO NOMINA DE DICHA INSTITUCIÓN, CORRESPONDIENTE AL MES DE ABRIL 2018.</t>
  </si>
  <si>
    <t>2684</t>
  </si>
  <si>
    <t>PAGO FACTURA NCF:A010010011500000010, POR PATROCINIO DEL MINISTERIO DE LA OBRA TEATRAL "SECRETOS DE FAMILIA".</t>
  </si>
  <si>
    <t>2689</t>
  </si>
  <si>
    <t>PAGO POR SUMINISTRO Y TRANSPORTE DE H.A.C. PARA BACHEO. (PAGO FACT. # OP-48  NCF. A010010011500000418 $9,305,897.36,  OP-49 NCF. A010010011500000419 $11,503,878.91)</t>
  </si>
  <si>
    <t>2690</t>
  </si>
  <si>
    <t>SUMINISTRO Y TRANSPORTE DE H.A.C., PARA BACHEO (PAGO FACTS. OP-05 Y 06, NCF: A010010011500000230 Y 231).</t>
  </si>
  <si>
    <t>2691</t>
  </si>
  <si>
    <t>SUMINISTRO Y TRANSPORTE DE H.A.C., PARA BACHEO (PAGO FACTS. OP-30, 31, 32 Y 33, NCF: A010010011500000220, 221, 222 Y 232).</t>
  </si>
  <si>
    <t>13/04/2018</t>
  </si>
  <si>
    <t>2720</t>
  </si>
  <si>
    <t>SUMINISTRO Y TRANSPORTE DE H.A.C. PARA BACHEO.(PAGO FACTS. OP-08,09,10,11,12, Y 13, NCF:A010010011500000065,66,68,69,70 Y 71).</t>
  </si>
  <si>
    <t>2721</t>
  </si>
  <si>
    <t>SUMINISTRO Y TRANSPORTE DE H.A.C. PARA BACHEO.(PAGO FACT-0P-05,06 Y 07, NCF: A010010011500000039,40, Y 41; VALOR FACT-0P-08, NCF: 11500000042 $16,416,261.47; (-) ESTE AB.$15,646,185.88; PXP.$770,075.59).</t>
  </si>
  <si>
    <t>2724</t>
  </si>
  <si>
    <t>SUMINISTRO Y TRANSPORTE DE H.A.C. PARA BACHEO. (PAGO FACTS. OP-11,12 Y 13 NCF:A010010011500000062,64 Y 63).</t>
  </si>
  <si>
    <t>2746</t>
  </si>
  <si>
    <t>SUMINISTRO Y TRANSPORTE DE H.A.C. PARA BACHEO. ( PAGO FACTS. # OP-03,04,05 Y 07, NCF.A010010011500000003,04,05 Y 07).</t>
  </si>
  <si>
    <t>2752</t>
  </si>
  <si>
    <t>SUMINISTRO Y TRANSPORTE DE H.A.C. PARA BACHEO. (PAGO FACT. OP-05, NCF:A010010011500000270).</t>
  </si>
  <si>
    <t>2755</t>
  </si>
  <si>
    <t>SUMINISTRO Y TRANSPORTE DE H.A.C. PARA BACHEO.(SALDO FACT,# OP-26, NCF.A010010011500000234 $ 4,386,427.15 L/2253; PAGO FACTS.# OP-27,28,29 Y 30 NCF.A010010011500000235,236,237 Y 238).</t>
  </si>
  <si>
    <t>2762</t>
  </si>
  <si>
    <t>SUMINISTRO Y TRANSPORTE DE H.A.C. PARA BACHEO.(SALDO FACT.# OP-21, NCF.A010010011500000078 $843,772.48 L/2289; VALOR FACT.# OP-22 NCF.A010010011500000080 $12,838,779.58 (-) ESTE AB.$12,452,696.50; PXP. $386,083.08).</t>
  </si>
  <si>
    <t>2763</t>
  </si>
  <si>
    <t>SUMINISTRO Y TRANSP. H.A.C. PARA BACHEO.(PAGOS FACT. # OP-25, NCF: A010010011500001064 $10,823,037.06) PAGO FACT. #OP-26, NCF.A010010011500001065 $7,833,692.50,OP-27,NCF.A010010011500001075 $9,460,394.84)</t>
  </si>
  <si>
    <t>2764</t>
  </si>
  <si>
    <t>SUMINISTRO Y TRANSPORTE DE H.A.C. PARA BACHEO.(PAGO FACTS. OP-06 Y 07, NCF: A010010011500000320 Y 322).</t>
  </si>
  <si>
    <t>2766</t>
  </si>
  <si>
    <t>SUMINISTRO Y TRANSPORTE DE H.A.C. PARA BACHEO.(VALOR FACTURA # OP-09, NCF:A010010011500000161 $63,514,199.52, (-)  1ER.ABONO $20,000,000.00, L/1572; - ESTE PAGO $43,514,199.52 (SALDA).</t>
  </si>
  <si>
    <t>2767</t>
  </si>
  <si>
    <t>CONSTRUCC. AVENIDA DE CIRCUNVALACION SUR DE LA CIUDAD DE SAN FRANCISCO DE MACORIS, PROV. DUARTE. (VALOR AVANC. INICIAL $287,837,178.40(-) ESTE ABONO $100,000,000.00, PXP 187,837,178.40).</t>
  </si>
  <si>
    <t>2769</t>
  </si>
  <si>
    <t>SUMINISTRO DE CEMENTO ASFÁLTICO TIPO AC-30 (SALDO FACT.#000012 NCF:A010010011500000082 USD 873.93,AB  LIB.896, LIB.1582;FACT#000013 $988,268.93 :NCF11500000083; FACT.#000014, :NCF11500000084 USD 1,650,004.56,(-) AB. USD 23,589.21,PXP USD 1,626,415.35)</t>
  </si>
  <si>
    <t>16/04/2018</t>
  </si>
  <si>
    <t>2779</t>
  </si>
  <si>
    <t>SUMINISTRO Y TRANSPORTE DE H.A.C. PARA BACHEO (PAGO  FACT. OP-22, NCF.A010010011500000089 $5,448,672.81,  OP-23 NCF11500000090 $8,439,844.75, OP-24,NCF 11500000091$4,076,901.02 OP-25,NCF11500000092 $1,716,086.68,</t>
  </si>
  <si>
    <t>2781</t>
  </si>
  <si>
    <t>CONST. 1 EDIF. APTOS. ECONS. TIPO A, 4 NIVS.,4 APTOS. P/PISO,3 HABS. C/U,TOTAL 16 APTOS.78 MT2,LOTE 18; PROY: REVIT. URB. RES. VISTA DEL RIÓ,SAN JUAN DE LA MAGUANA.(PAGO CUBICACION 16).</t>
  </si>
  <si>
    <t>2796</t>
  </si>
  <si>
    <t>PAGO SUMINISTRO Y TRANPORTE DE H.A.C. PARA BACHEO; VALOR FACT. OP-07, NCF.A010010011500000138, $24,807,251,45, (-) 1er. ABONO LIB.1575, $4,199,293.68, (-) ESTE PAGO $20,607,957.77 SALDA)</t>
  </si>
  <si>
    <t>2799</t>
  </si>
  <si>
    <t>PAGO POR ADQUISICION DE CEMENTO PORTLAND, PARA USO DE ESTE MINISTERIO, SEGUN FACTS. NCF:A010130011500000216, 218, 219, 220, 221, 222, 223 Y 224.</t>
  </si>
  <si>
    <t>2806</t>
  </si>
  <si>
    <t>TRANSFERENCIA CORRIENTE A INTRANT PARA CUBRIR  PAGO DE NOMINA DE DICHA INSTITUCIÓN, CORRESPONDIENTE AL MES DE ABRIL 2018.</t>
  </si>
  <si>
    <t>2809</t>
  </si>
  <si>
    <t>PAGO FACTURA NCF. A010010011500000214, POR CONCEPTO DE COLOCACION DE CUÑAS PUBLICITARIAS DEL MOPC, EN EL PROGRAMA DE RADIO "LA BOLA DE KUTUKA" CON DELIS HERASME Y EL PROGRAMA DE TV "AMANECIENDO CON DELIS HERASME", DURANTE EL MES DE FEBRERO-2018.</t>
  </si>
  <si>
    <t>2812</t>
  </si>
  <si>
    <t>TRANSFERENCIA CORRIENTE A INTRANT, PARA CUBRIR  PAGO DE  GASTOS OPERACIONALES DE DICHA INSTITUCIÓN, CORRESPONDIENTE AL MES DE ABRIL 2018.</t>
  </si>
  <si>
    <t>2815</t>
  </si>
  <si>
    <t>P/ SERV. AGUA POTABLE A MOPC,   _x000D_
 (ANEXAS FACT. NCF A010020031500003614,010030011500006597,010040011500016862,010040091500008969,010040041500006377,010050021500001346,8671,010070031500007083,8021,5441,010080011500006107,1835,1830,.6238,2598,0532)</t>
  </si>
  <si>
    <t>2816</t>
  </si>
  <si>
    <t>PAGO POR PUBLICACION DE ACTO DE INAUGURACION DE ESCUELAS EN LA PROVINCIA PUERTO PLATA. S/FACT. NCF:A010030011500004635.</t>
  </si>
  <si>
    <t>2818</t>
  </si>
  <si>
    <t>PAGO POR PUBLICACION DE ACTO DE INAUGURACION DE ESCUELAS EN LA PROVINCIA AZUA. S/FACT. NCF:A010030011500004545.</t>
  </si>
  <si>
    <t>2823</t>
  </si>
  <si>
    <t>PAGO SERVICIO DE RECOGIDA DE BASURA A ESTE MOPC, CORRESPONDIENTE  A LOS PERIODOS DESCRITOS  (SEGÚN FACTURAS ANEXAS NCF:A020010011500023056,23057,23059,23061,23062,2306023052,23111,23053,22959).</t>
  </si>
  <si>
    <t>2827</t>
  </si>
  <si>
    <t>PAGO POR PUBLICACIÓN DE ACTO DE INAUGURACIÓN DE LA CARRETERA PADRES LAS CASAS-GUAYABAL,  S/FACT. NCF:A010030011500004640.</t>
  </si>
  <si>
    <t>2831</t>
  </si>
  <si>
    <t>PAGO PUBLICACIÓN DE LA PARTE I, DE LA MEMORIA DE ESTE MOPC. S/FACT. NCF: A010030011500004641</t>
  </si>
  <si>
    <t>17/04/2018</t>
  </si>
  <si>
    <t>2845</t>
  </si>
  <si>
    <t>SUMINISTRO Y TRANSPORTE DE H.A.C. PARA BACHEO_x000D_
VALOR FACT. OP-03, NCF:A010010011500000117 $38,400,693.45 (-) ESTE AB. $30,000,000.00 PEND X PAGAR $ 8,400,693.45</t>
  </si>
  <si>
    <t>2852</t>
  </si>
  <si>
    <t>CONSTRUCCION DEL CENTRO INTEGRAL PARA LA DISCAPACIDAD (CAID) SANTO DOMINGO ESTE. (VALOR CUB.# 02 $9,405,869.70; (-) ESTE ABONO $9,390,904.84; PXP. $14,964.86).</t>
  </si>
  <si>
    <t>2854</t>
  </si>
  <si>
    <t>PAGO SERVICIO AGUA POTABLE PROVINCIAL MOPC DE SANTIAGO, CORRESPONDIENTE AL MES DEFEBRERO 2018. (S/FACT. NCF: A010070011500000652 Y 0660).</t>
  </si>
  <si>
    <t>2855</t>
  </si>
  <si>
    <t>PAGO ARRENDAMIENTO DE EQUIPOS, ENLACE DE RADIO, DE LOS PEAJES CORAL I Y II, CIRCUNVALACIÓN DE LA ROMANA DIRECC. GRAL. DE PEAJES LOS CIRCUITOS 809-121-9533,809-121-9535 Y 809-122-2203, MES DE MARZO 2018 SEGÚN FACT. NCF:A050010011500001000)</t>
  </si>
  <si>
    <t>2856</t>
  </si>
  <si>
    <t>TRABS. SERVICIOS  DE MANTENIMIENTO DEL SISTEMA CENTRALIZADO DE CONTROL DE TRAFICO DEL D.N. (VALOR FACT.NCF:A010010011500000055 USD57,036,.54 (-) 1ER. AB. USD54,130.79 L/1810;- ESTE PAGO USD 2,905.75 (SALDA). (USD 2,905.75 X 49.3714 TASA DEL DIA).</t>
  </si>
  <si>
    <t>2860</t>
  </si>
  <si>
    <t>PAGO VIATICOS (ENERO 2018) AL PERSONAL DE LA DIRECCION GENERAL DE SUPERVISION Y FISCALIZACION DE OBRAS, DE ESTE MINISTERIO</t>
  </si>
  <si>
    <t>2862</t>
  </si>
  <si>
    <t>PARA CUBRIR PAGO POR VIATICOS, AL PERSONAL DE MANTENIMIENTO DE CARRETERA Y CAMINOS VEC. (CAMINO HACIA EL DESARROLLO), CORRESPONDIENTE AL MES DE AGOSTO 2017 DE ESTE MINISTERIO</t>
  </si>
  <si>
    <t>2864</t>
  </si>
  <si>
    <t>PARA CUBRIR PAGO POR VIATICOS (NOVIEMBRE / DICIEMBRE 2017), AL PERS. DE LA DIRECCION GENERAL DE SUPERVISION Y FISC. DE ESTE MINISTERIO</t>
  </si>
  <si>
    <t>2866</t>
  </si>
  <si>
    <t>PAGO VIATICOS (ENERO / MARZO 2018), AL PERS. DE DIFERENTES DEPARTAMENTOS DE ESTE MINISTERIO</t>
  </si>
  <si>
    <t>2868</t>
  </si>
  <si>
    <t>PAGO VIATICOS (ENERO / MARZO 2018), AL PERSONAL DE DIFERENTES DEPARTAMENTOS DE ESTE MINISTERIO</t>
  </si>
  <si>
    <t>2870</t>
  </si>
  <si>
    <t>PARA CUBRIR PAGO POR VIATICOS (SEPTIEMBRE / DICIEMBRE 2017), AL PERSONAL DE DIFERENTES DEPARTAMENTOS DE ESTE MINISTERIO</t>
  </si>
  <si>
    <t>2872</t>
  </si>
  <si>
    <t>PAGO VIATICOS (AGOSTO / NOVIEMBRE 2017), A PERSONAL DE DIFERENTES DEPARTAMENTOS DE ESTE MINISTERIO DE OBRAS PUBLICAS</t>
  </si>
  <si>
    <t>2874</t>
  </si>
  <si>
    <t>PARA CUBRIR PAGO POR VIATICOS (ENERO / MARZO 2018), A PERSONAL DE DIFERENTES DEPARTAMENTOS DE ESTE MINISTERIO</t>
  </si>
  <si>
    <t>2876</t>
  </si>
  <si>
    <t>PAGO VIATICOS (NOVIEMBRE / DICIEMBRE 2017), A PERS. DE DIFERENTES DEPARTAMENTOS DE ESTE MINISTERIO</t>
  </si>
  <si>
    <t>2878</t>
  </si>
  <si>
    <t>PAGO VIATICOS (OCTUBRE / DICIEMBRE 2017), AL PERSONAL DE DIFERENTES DEPARTAMENTOS DE ESTE MINISTERIO</t>
  </si>
  <si>
    <t>2880</t>
  </si>
  <si>
    <t>PAGO SERVICIO DE RENTA DE RADIO, CIRCUNVALACIÓN SANTO DOMINGO TRAMO I, CORRESPONDIENTE, A LA DIRECCIÓN GRAL. DE PEAJES, APLICAR CTA. #701059, MES DE MARZO 2018.(FACT. NCF:A050010011500001002) (USD$808.54X 49.3964 TASA DEL DIA)</t>
  </si>
  <si>
    <t>2881</t>
  </si>
  <si>
    <t>PAGO SERVICIO DE RENTA DE RADIO, CIRCUNVALACIÓN SANTO DOMINGO TRAMO 2, LA CUABA,CORRESPONDIENTE, A LA DIRECCIÓN GRAL. DE PEAJES, APLICAR CTA. #701059, MES DE MARZO  2018.(FACT. NCF:A0500100115000001003) ( USD$596.44 XTASA DEL DIA  49.3664)</t>
  </si>
  <si>
    <t>2882</t>
  </si>
  <si>
    <t>PAGO POR SERVICIO DE RENTA DE RADIO CIRCUNVALACIÓN SANTIAGO  DE LA DIRECCIÓN GRAL. DE PEAJES, CORRESP. A  MARZO 2018, (SEGÚN FACT. NCF: A050010011500001001 (TASA USD$542.60 X 49.3964)</t>
  </si>
  <si>
    <t>2884</t>
  </si>
  <si>
    <t>PAGO SERVICIOS DE ENERGÍA ELÉCTRICA A ESTE MOPC, CORRESPONDIENTE A PERIODOS DESCRITOS (SEGÚN FACTURAS ANEXA NCF:A010010011500671639,1510,1654,1816,1558,1722,1663,1619,1476,1870.1697,1688,1840,1785,1049,).</t>
  </si>
  <si>
    <t>18/04/2018</t>
  </si>
  <si>
    <t>2899</t>
  </si>
  <si>
    <t>PAGO SUELDO (ABRIL 2018), A EMPLEADOS FIJO PROG.1 DE ESTE MINISTERIO</t>
  </si>
  <si>
    <t>2901</t>
  </si>
  <si>
    <t>PAGO SUELDO (ABRIL 2018), A EMPLEADOS FIJO PROG.24 DE ESTE MINISTERIO</t>
  </si>
  <si>
    <t>2903</t>
  </si>
  <si>
    <t>PAGO SUELDO (ABRIL 2018), A EMPLEADOS FIJO PROG.28 DE ESTE MINISTERIO</t>
  </si>
  <si>
    <t>2905</t>
  </si>
  <si>
    <t>PAGO SUELDO (ABRIL 2018), A EMPLEADOS EN TRAMITE PARA PENSION DE ESTE MINISTERIO</t>
  </si>
  <si>
    <t>2907</t>
  </si>
  <si>
    <t>PAGO SUELDO (ABRIL 2018), A EMPLEADOS CONTRATADO EN RELACION DE DEPENDENCIA DE ESTE MINISTERIO</t>
  </si>
  <si>
    <t>2909</t>
  </si>
  <si>
    <t>PARA CUBRIR PAGO POR COMPENSACION (ABRIL 2018), A PERSONAL SEGURIDAD MILITAR DE ESTE MINISTERIO</t>
  </si>
  <si>
    <t>2911</t>
  </si>
  <si>
    <t>PARA CUBRIR PAGO POR COMPENSACION (ABRIL 2018), A PERSONAL MILITAR (TECNICO) DE ESTE MINISTERIO</t>
  </si>
  <si>
    <t>2913</t>
  </si>
  <si>
    <t>PARA CUBRIR PAGO POR COMPENSACION (ABRIL 2018), A PERSONAL SEG. MILITAR (PEAJE) DE ESTE MINISTERIO</t>
  </si>
  <si>
    <t>2921</t>
  </si>
  <si>
    <t>REPARACION Y CONST.DE  2 NUEVOS NIVELES AL EDIFIC.QUE ALOJA AL INSTITUTO DOM. DE CARDIOLOGIA  (IDC).UBICADO EN EL  SECTOR DE LOS RIOS, SANTO DOMINGO,D.N. (PAGO AVANE INICIAL).</t>
  </si>
  <si>
    <t>2928</t>
  </si>
  <si>
    <t>SUMINISTRO Y TRANSPORTE DE H.A.C.PARA BACHEO.(PAGO FACT. OP-# 01 NCF.A010010011500000226 $29,347,821.45; VALOR FACT.# OP-02 NCF.A010010011500000227 $39,641,209.65; (-) ESTE AB. $30,524,121.55; PXP.$9,117,088.10).</t>
  </si>
  <si>
    <t>2929</t>
  </si>
  <si>
    <t>PAGO FACTURA NCF:A010010011500001396, COLOCACION DE CAMPAÑA PUBLICITARIA DEL MINISTERIO EN EL PROGRAMA "CON ASELA", CORRESPONDIENTE  AL MES DE ABRIL- 2018.</t>
  </si>
  <si>
    <t>2930</t>
  </si>
  <si>
    <t>PAGO FACTURA NCF:A010010011500003674 , POR COLOCACION CAMPAÑA PUBLICITARIA DE ESTE MINISTERIO EN EL PROGRAMA "VERSIÓN TRANSPARENTE", CORRESPONDIENTE AL MES DE ABRIL-2018</t>
  </si>
  <si>
    <t>2938</t>
  </si>
  <si>
    <t>P/PUBLICACIÓN DE ARTICULO DECLARATORIA DEL MOPC Y MEDIO AMBIENTE SOBRE EL PARQUE CENTRAL DE SANTIAGO,  PREMIACION AL PERSONAL, CELEBRACIÓN DEL MILLON DE ASISTENCIA. Y LA PARTE II DE LA MEMORIA DE ESTE MOPC.  S/FACTS. NCF: A010030011500004636, 4638, 4642, 4645</t>
  </si>
  <si>
    <t>2940</t>
  </si>
  <si>
    <t>PAGO POR  SERVICIO DE CAPACITACION A CINCO (5) EMPLEADOS DE ESTE MOPC, EN EL MASTER OF BUSINESS ADMINISTRATION (MBA), S/FACT. NCF: A010010011500000231</t>
  </si>
  <si>
    <t>2949</t>
  </si>
  <si>
    <t>CONST. DOS (2) EDIFICIOS DE APTOS .ECONS. TIPO (B) DE CUATRO (4) NIVELES, DOS (2)  APTOS. P/PISO DE DOS (2) HABITS. C/U, TOTAL 8 APTOS. DE 58 M², LOTE 39, PROY. REVIT. URB. DE SAN JUAN DE LA MAGUANA, RES. VISTA DEL RIO. (PAGO CUB. # 02).</t>
  </si>
  <si>
    <t>2951</t>
  </si>
  <si>
    <t>PAGO DE SEGURO A  VEHÍCULOS PROPIEDAD DE ESTE MINISTERIO (EMISIÓN//AUMENTO), EN PÓLIZA 2-2-402-0006873, 2-2-814-0010492, AÑO 2017 .(SEGUN RELACIÓN DE FACTURAS ANEXAS, NCF :A010010031500052414, 52802,52645,52838</t>
  </si>
  <si>
    <t>19/04/2018</t>
  </si>
  <si>
    <t>2956</t>
  </si>
  <si>
    <t>SUMINISTRO Y TRANSPORTE DE H.A.C.PARA BACHEO. SALDO FACT.# OP-02 NCF.A010010011500000227 $9,117,088.10 L/2928;VALOR FACT.#OP-03 NCF:11500000228 $11,363,331.94; (-) ESTE AB. $9,304,980.46; PXP.$2,058,351.48).</t>
  </si>
  <si>
    <t>2957</t>
  </si>
  <si>
    <t>PAGO DE SEGURO A  VEHÍCULOS  PROPIEDAD DE MOPC (INCLUSIÓN/AUMENTO), PÓLIZA 2-2-502-0006512 AÑO 2017 ; (-) N/C NCF: A010040010400404524, 401087, 402144, PARA APLICAR FACTS, NCF : A010010031500050523,50183,50523, (S/RELACIÓN DE FACTURAS ANEXAS).</t>
  </si>
  <si>
    <t>2966</t>
  </si>
  <si>
    <t>PAGO POR CONCEPTO DE PUBLICIDAD DE ACTO DE INAUGURACIÓN DE LA CARRETERA PADRE LAS CASAS-BOHECHIO,Y  ENTREGA DE VEHICULOS PARA EL PROGRAMA DE ASISTENCIA VIAL.  S/FACTS. NCF: A010020011500001922, 11500001923</t>
  </si>
  <si>
    <t>2967</t>
  </si>
  <si>
    <t>PAGO POR CONCEPTO DE PUBLICIDAD DE ACTO DE INAUGURACIÓN DE LA CARRETERA PADRE LAS CASAS-BOHECHIO, Y  ENTREGA DE VEHICULOS PARA EL PROGRAMA DE ASISTENCIA VIAL.  S/FACTS. NCF: A010070051500006570, 51500006571</t>
  </si>
  <si>
    <t>2975</t>
  </si>
  <si>
    <t>PAGO SERVICIO DE AGUA POTABLE A ESTE MOPC, CORRESP.  A LOS PERIODOS DESCRITOS. (S/FACTS. ANEXAS NCF: A020010011500153978,3975,3985,3983,3973,3982,3981,3986,3984,3376,3377,3510,).</t>
  </si>
  <si>
    <t>20/04/2018</t>
  </si>
  <si>
    <t>3003</t>
  </si>
  <si>
    <t>PAGO SERVICIO TELÉFONOS DE LAS ESTACIONES DE PEAJES CIRCUNVALACIÓN LA ROMANA, SANTIAGO, LAS AMÉRICAS,DUARTE,SANCHEZ Y 6 DE NOVIEMBRE, CORRESPONDIENTE MARZO 2018,(APLICADO A LA CTA #718340477, FACT. NCF:A010010011501984533).</t>
  </si>
  <si>
    <t>3005</t>
  </si>
  <si>
    <t>PAGO SERVICIO MÓDEM INTERNET UTILIZADO EN ESTE MOPC, CORRESPONDIENTE AL MES DE MARZO  2018 (PARA SER APLICADO A LA CUENTA 735902097 S/FACT. NCF: A020010011500318221).</t>
  </si>
  <si>
    <t>3012</t>
  </si>
  <si>
    <t>Reconst. De La Carret. Los Olivares-Las Mercedes,Prov. Pedernales,Daños Ocasionados por la  Tormenta Sandy,  Con Long.de 11.63 kms y Una Carpeta  Hormigon Asfáltico  2 Pulgs. (Pago Cub. # 15).</t>
  </si>
  <si>
    <t>3015</t>
  </si>
  <si>
    <t>6TO. AB. C/CONT. OTORG. P/CONSTRUCTORA JM, SA. C/CARGO A LOS TRABS. DE RECONST. CALZADA AUTOPISTA DUARTE (TRAMO SANTIAGO-STO. DGO.) CALZADA VIEJA, (PAGO CUB.#13), (C/C. PXP. $469,629,498.27).</t>
  </si>
  <si>
    <t>3020</t>
  </si>
  <si>
    <t>PAGO SERVICIO DE TELÉFONO (ALAMBRICA) USADO EN ESTE MOPC, CORRESPONDIENTE AL MES DE MARZO  2018 (PARA SER APLICADO A LA CUENTA # 713644407. S/FACT. NCF:A010010011501985930).</t>
  </si>
  <si>
    <t>3022</t>
  </si>
  <si>
    <t>P/SARGEANT PETROLEUM,LTD, POR DIFERENCIAL COMP. DEL ALMAC. (SALDO FACT. 2018-0458 USD8,012.13) Y LA FACT. 2018-0459 (50%) USD650,649.92 (-) ESTE AB. USD295,807.49 PXP USD354,842.43, POR SUMINISTRO DE CEMENTO ASFÁLTICO AC-30 (USD303,819.62 A LA TASA 49.3714)</t>
  </si>
  <si>
    <t>3023</t>
  </si>
  <si>
    <t>PAGO POR SERVICIOS DE PUBLICIDAD A ESTE MOPC, POR PUBLICACION DE DIFERENTES ACTOS DE INAUGURACION Y ENTREGA, SEGUN FACTS. NCF.A010030021500008401, 8402, 8403 Y 8410.</t>
  </si>
  <si>
    <t>3024</t>
  </si>
  <si>
    <t>4TO.AB(USD7,384,767.80)L/C.CON C/C.OTORG.P/ SARGEANT PETROLEUM,AL ING.MUSTAFA A.ABU NABA' A,Y ESTE AL BANRESERVAS; C/CARGO AL 50%(SALDO FACT.2017-0418 USD353,596.41)P/FACTS.(50%)2017-0419, AL0425,Y 2017-0429 AL0431,AB.FACT.2017-0432,USD220,086.79 PXP969,606.04</t>
  </si>
  <si>
    <t>3029</t>
  </si>
  <si>
    <t>SUMINISTRO Y TRANSPORTE DE H.A.C. PARA BACHEO.  (PAGO FACT #OP-24 NCF.A010010011500000065).</t>
  </si>
  <si>
    <t>3033</t>
  </si>
  <si>
    <t>SUMINISTRO Y TRANSP. DE H.A.C.P/BACHEO. S/FACT.# OP-03 NCF.A010010011500000228 $2,058,351.48 ;PAGO .#OP-04 ,11500000229 $7,089,492.66,OP-07 , 11500000233 $13,974,409.85,OP-08NCF:11500000234 $5,987,329.29;AB.OP-09,11500000235 $3,600,927.28, PXP $12,526,360.52)</t>
  </si>
  <si>
    <t>3037</t>
  </si>
  <si>
    <t>TRABAJOS DE CONSTRUCC. AVENIDA DE CIRCUNVALACIÓN SUR DE LA CIUDAD DE SAN FRANCISCO DE MACORIS, PROV. DUARTE. (VALOR AVANC. INICIAL $287,837,178.40(-) 1ER. ABONO $100,000,000.00 S/LIB. 2767 (-)  ESTE AB. $100,000,000.00 PXP $87,837,178.40).</t>
  </si>
  <si>
    <t>23/04/2018</t>
  </si>
  <si>
    <t>3067</t>
  </si>
  <si>
    <t>PAGO FACTURA NCF:A010010011500000191, POR ADQUISICION DE MURALES INFORMATIVOS, PARA DIFERENTES AREAS DE ESTE MOPC.</t>
  </si>
  <si>
    <t>3075</t>
  </si>
  <si>
    <t>PAGO POR PUBLICACIÓN ACTO DE ENTREGA DE VEHÍCULOS PARA EL PROG. DE ASISTENCIA VIAL Y UN ARTICULO SOBRE LA ASISTENCIA VIAL DE LA COMISIÓN MILITAR Y POLICIAL,  Y LA INAUGURACION DE CARRETERA BAYAGUANA-SIERRA. S/FACTS. NCF: A010010011500016427, 16429,16433.</t>
  </si>
  <si>
    <t>3076</t>
  </si>
  <si>
    <t>PAGO POR PUBLICACIÓN ACTO DE ENTREGA DE VEHÍCULOS PARA EL PROG. DE ASISTENCIA VIAL Y UN ARTICULO SOBRE LA ASISTENCIA VIAL DE LA COMISIÓN MILITAR Y POLICIAL; Y LA INAUGURACION DE CARRETERAS DIFTES. PROVS. S/FACTS. NCF: A010010011500010189, 10191,10193,10200.</t>
  </si>
  <si>
    <t>3077</t>
  </si>
  <si>
    <t>PAGO PUBLICACIÓN ACTO INAUGURACIÓN DE ESCUELAS EN STO. DGO, LA CARRETERA BAYAGUANA-SIERRA DE AGUA-LOS HIDALGO, Y ASISTENCIA VIAL DE LA COMISIÓN MILITAR Y POLICIAL, S/FACTS.NCF:A010020011500001919, 1920, 1921</t>
  </si>
  <si>
    <t>3085</t>
  </si>
  <si>
    <t>SUMINISTRO Y TRANSPORTE DE H.A.C. PARA BACHEO. VALOR FACT. #OP-06, NCF: A010010011500000006 $7,508,790.89 (-) ESTE ABONO $2,864,519.57 PEND X. PAGAR $ 4,644,271.32</t>
  </si>
  <si>
    <t>3089</t>
  </si>
  <si>
    <t>SUMINISTRO Y TRANSPORTE DE H.A.C. PARA BACHEO.(PAGO FACTURA # OP-50, NCF.A010010011500000420 $14,055,089.97).</t>
  </si>
  <si>
    <t>3090</t>
  </si>
  <si>
    <t>SUMINISTRO Y TRANSPORTE DE  H.A.C. PARA BACHEO. (PAGO FACT. OP-05 NCF:A010010011500001074).</t>
  </si>
  <si>
    <t>3102</t>
  </si>
  <si>
    <t>TRABAJOS DE CONSTRUCCION CENTRO COMUNAL Y DEPORTIVO AGUSTIN OGANDO, UBICADO EN LOS JOBOS, MATAYAYA, SAN JUAN DE LA MAGUANA, LOTE 7, PROV. SAN JUAN, ZONA 2 (PAGO CUB.02, RD$1,771,280.13)</t>
  </si>
  <si>
    <t>24/04/2018</t>
  </si>
  <si>
    <t>3110</t>
  </si>
  <si>
    <t>PAGO PUBLICACIÓN ACTO INAUGURACIÓN DE CARRETERAS, Y ENTREGA DE VEHÍCULOS PARA EL PROGRAMA DE ASISTENCIA VIAL. S/FACTS.NCF:A020010021500014163, 14164, 14165,</t>
  </si>
  <si>
    <t>3114</t>
  </si>
  <si>
    <t>SERVICIOS DE PUBLICIDAD A ESTE MINISTERIO, EN ACTO DE INAUGURACION DEL PARQUE CENTRAL DE SANTIAGO, SEGUN FACTURA NCF:A010030011500004639.</t>
  </si>
  <si>
    <t>3118</t>
  </si>
  <si>
    <t>PAGO PUBLICACION DE ACTO DE INAUGURACION DE ESCUELAS EN SANTO DOMINGO. S/FACT. NCF:A010070051500006564</t>
  </si>
  <si>
    <t>3121</t>
  </si>
  <si>
    <t>PAGO VIATICOS (ENERO / MARZO 2018), A  PERSONAL DE DIFERENTES DEPARTAMENTOS DE ESTE MINISTERIO</t>
  </si>
  <si>
    <t>3123</t>
  </si>
  <si>
    <t>PAGO VIATICOS (MARZO 2018), A PERSONAL DE DIFERENTES DEPARTAMENTOS DE ESTE MINISTERIO</t>
  </si>
  <si>
    <t>3131</t>
  </si>
  <si>
    <t>CONST.1 EDIF. DE APTOS. ECONS.TIPO A, DE 4 NIVS. Y 4 APTOS. POR PISO DE 3 HABITS.C/U,TOTAL 16  APTOS. DE 78 M² C/U.,LOTE-14, PROY. REVIT. URB. DE SAN JUAN DE LA MAGUANA, RES.VISTA DEL RIO. (PAGO CUB.15).</t>
  </si>
  <si>
    <t>3133</t>
  </si>
  <si>
    <t>PARA CUBRIR PAGO POR COMPENSACION SEGURIDAD (GRADUADO), CORRESPONDIENTE AL MES DE ABRIL 2018 DE ESTE MINISTERIO</t>
  </si>
  <si>
    <t>3135</t>
  </si>
  <si>
    <t>PAGO SUELDO (ABRIL 2018), A EMPLEADOS FIJO PROG.11 DE ESTE MINISTERIO</t>
  </si>
  <si>
    <t>3137</t>
  </si>
  <si>
    <t>CONST. DE UN (1) EDIF. DE APTOS. ECONS.,TIPO (A) DE CUATRO (4) NIVELES Y CUATRO (4) APTOS. POR PISO, DE TRES (3) HABITACIONES C/U, TOTAL 16 APTOS. DE 78M², (LOTE 8, PROYECTO REVITALIZACION URBANA SAN JUAN DE LA MAGUANA, RES. VISTA DEL RIO,(PAGO CUB.14)</t>
  </si>
  <si>
    <t>3142</t>
  </si>
  <si>
    <t>CONST. 1  EDIF. DE APTOS. ECONS. TIPO A, DE 4 NIVELES Y 4 APTOS. P/PISO DE 3 HABITACIONES C/U,TOTAL 16 APTOS. DE 78 M² C/U, (LOTE-01) PROY: DE REVITALIZACION URBANA EN SAN JUAN DE LA MAGUANA, RES.VISTA DEL RIO. (PAGO CUB.#17)</t>
  </si>
  <si>
    <t>3143</t>
  </si>
  <si>
    <t>PAGO SERVICIOS DE TELÉFONOS DE LAS ESTACIONES DE PEAJES: EL NARANJAL, GUARAGUO, MARBELLA, PEAJE BTA, CORRESP. MARZO 2018.(PARA SER APLICADO A LA CUENTA # 736944668  S/FACT. NCF:A020010011500318334).</t>
  </si>
  <si>
    <t>3144</t>
  </si>
  <si>
    <t>PAGO POR SERVICIO DE TELÉFONO PROGRAMA DE ASISTENCIA VIAL (CTA. #9232363) CORRESPONDIENTE MES ABRIL 2018.(SEGÚN FACT. ANEXA NCF: A430010051500000164)</t>
  </si>
  <si>
    <t>3148</t>
  </si>
  <si>
    <t>PAGO POR SUMINISTRO Y TRANSPORTE DE H.A.C. PARA BACHEO, SEGUN FACT. OP-25, NF:A010010011500000066.</t>
  </si>
  <si>
    <t>25/04/2018</t>
  </si>
  <si>
    <t>3150</t>
  </si>
  <si>
    <t>PAGO COMPENSACION SEGURIDAD (SEPTIEMBRE 2017), POR OPERATIVOS MEDICOS AL PERSONAL DE LA COMISION MILITAR Y POLICIAL DE ESTE MINISTERIO</t>
  </si>
  <si>
    <t>3152</t>
  </si>
  <si>
    <t>PAGO COMPENSACION SEGURIDAD (OCTUBRE 2017), POR OPERATIVOS MEDICOS, AL PERSONAL DE LA COMISION MILITAR Y POLICIAL DE ESTE MINISTERIO</t>
  </si>
  <si>
    <t>3154</t>
  </si>
  <si>
    <t>PAGO COMPENSACION SEGURIDAD (DICIEMBRE 2017), POR OPERATIVOS MEDICOS, AL PERSONAL DE LA COMISION MILITAR Y POLICIAL DE ESTE MINISTERIO</t>
  </si>
  <si>
    <t>3156</t>
  </si>
  <si>
    <t>PAGO COMPENSACION SEG., POR OPERATIVOS MEDICOS, (NOVIEMBRE 2017), AL PERSONAL DE LA COMISION MILITAR Y POICIAL DE ESTE MINISTERIO</t>
  </si>
  <si>
    <t>3170</t>
  </si>
  <si>
    <t>PAGO SUELDO (ADICIONAL) (ENERO / FEBRERO 2018), A EMPLEADOS FIJO PROG.11 DE ESTE MINISTERIO</t>
  </si>
  <si>
    <t>3180</t>
  </si>
  <si>
    <t>TRABAJOS DE CONSTRUCCION DE MURO DE GAVIONES Y LIMPIEZA DE ALCANTARILLAS, PARA LA SOLUCION PUNTOS CRITICOS EN LA CARRETERA CRUCE 15 DE AZUA - BARAHONA, PROV. AZUA.(PAGO CUB.04, $7,770,363.04).</t>
  </si>
  <si>
    <t>3184</t>
  </si>
  <si>
    <t>TRANSFERENCIA CORRIENTE A INSPODOM  PAGO  DE GASTOS OPERACIONALES DE DICHA INSTITUCIÓN.</t>
  </si>
  <si>
    <t>26/04/2018</t>
  </si>
  <si>
    <t>3193</t>
  </si>
  <si>
    <t>P/SERVICIOS DE PUBLIC. A ESTE MOPC,  EN EL PROG. "AL DIA CON RAMON FRIAS", QUE SE TRANSMITE POR EL CANAL SI TV, LOS DOMINGOS EN HORARIO DE 11:00 PM A 12: AM. CORRESP. A LOS MESES OCT.-DIC.-2017 Y ENERO - ABRIL-2018. S/FACTS.NCF:A020010011500003258, HASTA 3263</t>
  </si>
  <si>
    <t>3199</t>
  </si>
  <si>
    <t>PAGO POR COLOCACION DE PUBLICIDAD (PATROCINIO UNIFORMES SC 2018) DURANTE LA TRANSMISION DE LA SERIE DEL CARIBE 2018, A CELEBRARSE EN LA CUIDAD DE GUADALAJARA, MEXICO, DEL 2 AL 9 DE FEBRERO; SEGUN FACTURA NCF:A010010011500000006.</t>
  </si>
  <si>
    <t>27/04/2018</t>
  </si>
  <si>
    <t>3216</t>
  </si>
  <si>
    <t>PAGO SUELDO (ABRIL 2018), AL PERSONAL CONTRATADO PROYECTO DE LAS ESCUELAS DE ESTE MINISTERIO</t>
  </si>
  <si>
    <t>3218</t>
  </si>
  <si>
    <t>PAGO SERVICIOS ESPECIALES (FEBRERO 2018), AL PERSONAL DE PAVIMENTACION VIAL DE ESTE MINISTERIO</t>
  </si>
  <si>
    <t>3220</t>
  </si>
  <si>
    <t>PARA CUBRIR PAGO POR SERVICIOS ESPECIALES (FEBRERO 2018), AL PERSONAL DE ASISTENCIA VIAL DE ESTE MINISTERIO</t>
  </si>
  <si>
    <t>3222</t>
  </si>
  <si>
    <t>PAGO SERVICIOS ESPECIALES (MARZO 2018), AL PERSONAL DE PAVIMENTACION ASFALTICA DE ESTE MINISTERIO</t>
  </si>
  <si>
    <t>3224</t>
  </si>
  <si>
    <t>PAGO INDEMNIZACION A EMPLEADOS CANCELADOS DE ESTE MINISTERIO</t>
  </si>
  <si>
    <t>3228</t>
  </si>
  <si>
    <t>PAGO SERVICIOS ESPECIAL (MARZO 2018), AL PERSONAL DE MANTENIMIENTOS DE TUNELES Y PASO A DESNIVAL DE ESTE MINISTERIO</t>
  </si>
  <si>
    <t>3235</t>
  </si>
  <si>
    <t>TRANSFERENCIA CORRIENTE A INAVI, SEGUN ASIGNACIÓN DE PRESUPUESTO PARA AÑO 2018</t>
  </si>
  <si>
    <t>3244</t>
  </si>
  <si>
    <t>PAGO SERVICIO TELÉFONOS DE LAS ESTACIONES DE PEAJES CIRCUNVALACIÓN LA ROMANA, SANTIAGO, LAS AMÉRICAS,DUARTE,SANCHEZ Y 6 DE NOVIEMBRE, CORRESPONDIENTE A ABRIL 2018,(APLICADO A LA CTA. #718340477, FACT. NCF:A010010011501995494).</t>
  </si>
  <si>
    <t>3245</t>
  </si>
  <si>
    <t>TRABAJOS DE DISEÑO, CONSTRUCCION, REH. Y MEJORAMIENTO DEL TRAMO AUTOPISTA DEL CORAL, HIGUEY (ENTRADA A LA CIUDAD DE HIGUEY), TRAMO DE CARRETERA No.04 Y RETORNOS OPERATIVOS, PROV. LA ALTAGRACIA. (PAGO CUB. 04 $19,789,892.78)</t>
  </si>
  <si>
    <t>3246</t>
  </si>
  <si>
    <t>SUMINISTRO Y TRANSPORTE DE H.A.C., PARA BACHEO ( PAGO FACT. #OP-26, NCF: A010010011500000067 $ 8,355,684.17)</t>
  </si>
  <si>
    <t>3253</t>
  </si>
  <si>
    <t>TRABAJOS DE PAVIMENTACION DE CALLES, AVENIDAS, CARRETERAS Y CAMINOS VECINALES EN LAS PROVINCIAS DE LA REGION SUR Y ESTE DEL PAIS (LOTE 1), PROV. ELIAS PIÑA.(VALOR CUB. No.08, $7,619,465.02 (-) ESTE AB. $6,822,746.27 PXP $796,718.75)</t>
  </si>
  <si>
    <t>3254</t>
  </si>
  <si>
    <t>CONST. 1 EDIF. DE APTOS. ECONÓMICOS, TIPO A, DE 4 NIVELES Y 4 APTOS. POR PISO DE 3 HABS. C/U,TOTAL 16 APTOS. DE 78 M². (LOTE 5) PROY: REVIT. URBANA EN SAN JUAN DE LA MAGUANA, RES. VISTA DEL RIO. (PAGO CUB.No.16).</t>
  </si>
  <si>
    <t>63</t>
  </si>
  <si>
    <t>65</t>
  </si>
  <si>
    <t>67</t>
  </si>
  <si>
    <t>69</t>
  </si>
  <si>
    <t>71</t>
  </si>
  <si>
    <t>73</t>
  </si>
  <si>
    <t>75</t>
  </si>
  <si>
    <t>77</t>
  </si>
  <si>
    <t>76</t>
  </si>
  <si>
    <t>78</t>
  </si>
  <si>
    <t>79</t>
  </si>
  <si>
    <t>18-A</t>
  </si>
  <si>
    <t>18-B</t>
  </si>
  <si>
    <t>19</t>
  </si>
  <si>
    <t>20</t>
  </si>
  <si>
    <t>21</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</si>
  <si>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MAYO</t>
    </r>
    <r>
      <rPr>
        <b/>
        <sz val="12"/>
        <rFont val="Arial"/>
        <family val="2"/>
      </rPr>
      <t xml:space="preserve">    del  </t>
    </r>
    <r>
      <rPr>
        <b/>
        <u/>
        <sz val="12"/>
        <rFont val="Arial"/>
        <family val="2"/>
      </rPr>
      <t>2018</t>
    </r>
  </si>
  <si>
    <t xml:space="preserve">BALANCE ABRIL </t>
  </si>
  <si>
    <t>01/05/2018</t>
  </si>
  <si>
    <t>3289</t>
  </si>
  <si>
    <t>CONST. 1 EDIF. DE APTOS. ECONS. TIPO A, DE 4 NIVS. Y 4 APTOS. POR PISO DE 3 HABS.C/U, CON SUS RESPECTIVAS ANEXIDADES, PARA UN TOTAL DE 16 APTOS. DE 78 M²  C/U, LOTE 4, PROY.:REVITALIZACION URBANA SAN JUAN DE LA MAGUANA, RESID. VISTA DEL RIO. (PAGO CUB.# 14).</t>
  </si>
  <si>
    <t>3290</t>
  </si>
  <si>
    <t>CONST. 1 EDIF. DE APTOS. ECONÓMICOS, TIPO A, DE 4 NIVELES Y 4 APTOS. POR PISO DE 3 HABS.C/U,CON SUS RESPECT. ANEXIDADES, PARA UN TOTAL 16 APTOS. DE 78 M²  C/U. (LOTE 15); PROY: REVIT. URBANA EN SAN JUAN DE LA MAGUANA, RES.VISTA DEL RIO.  (PAGO CUBICACION 15).</t>
  </si>
  <si>
    <t>3301</t>
  </si>
  <si>
    <t>PAGO PUBLICACION ACTO DE INAUGURACIÓN DE ESCUELAS EN LA PROV. SANTO DOMINGO, S/FACT. NCF: A020010021500014162</t>
  </si>
  <si>
    <t>3303</t>
  </si>
  <si>
    <t>PAGO PUBLICACION ACTO DE INAUGURACIÓN DE ESCUELAS EN LA PROV. SANTO DOMINGO, S/FACT. NCF: A010010011500010190</t>
  </si>
  <si>
    <t>3310</t>
  </si>
  <si>
    <t>PAGO POR COLOCACIÓN DE CUÑAS PUBLICITARIAS DE ESTE MOPC, EN EL PROGRAMA "PERSONALMENTE", CORRESP. A LOS MESES FEBRERO-MARZO-2018, S/FACTS. NCF.A010010011500000617, 618</t>
  </si>
  <si>
    <t>3313</t>
  </si>
  <si>
    <t>SUMINISTRO DE DESAYUNO, ALMUERZO Y CENA  P/EL PERSONAL D/LA COMISIÓN MIL. Y POL. ADSCRITA AL MOPC(SALDO FACT. A010010011500000630 $2,713,250.00 1ER.AB.L/226) PAGO FACT. NCF: 662 $2,887,610.00,FACT. NCF:685 $2,721,195.00(-)ESTE AB. $2,399,140.00 PXP $322,055.00</t>
  </si>
  <si>
    <t>3323</t>
  </si>
  <si>
    <t>PAGO SERVICIO DE TELÉFONO (INALAMBRICA) USADO EN ESTE MOPC, CORRESPONDIENTE AL MES DE ABRIL  2018 (PARA SER APLICADO A LA CUENTA # 702156743 S/FACT. NCF:A020010011500318387).</t>
  </si>
  <si>
    <t>3325</t>
  </si>
  <si>
    <t>PARA CUBRIR PAGO POR VIATICOS (ENERO / FEBRERO 2018), AL PERSONAL DE DIFERENTES DEPARTAMENTOS DE ESTE MINISTERIO</t>
  </si>
  <si>
    <t>3328</t>
  </si>
  <si>
    <t>3329</t>
  </si>
  <si>
    <t>PAGO SERVICIO DE RENTA DE RADIO, CIRCUNVALACIÓN SANTO DOMINGO TRAMO 2, LA CUABA,CORRESPONDIENTE, A LA DIRECCIÓN GRAL. DE PEAJES, APLICAR CTA. #701059, MES DE ABRIL  2018.(FACT. NCF:A0500100115000001015) ( USD$596.44 XTASA DEL DIA  49.3987)</t>
  </si>
  <si>
    <t>02/05/2018</t>
  </si>
  <si>
    <t>3349</t>
  </si>
  <si>
    <t>PAGO SEGURIDAD SOCIAL AL PERSONAL MILITAR DEL EJERCITO,  ARMADA Y  FUERZA AÉREA DE LA R.D.,QUE FUERON INGRESADOS A ESAS INSTITUCIONES PARA PRESTAR SERVICIOS EN LAS PATRULLAS DE CARRETERAS, DEL PROGRAMA DE PROTECCION Y ASISTENCIA VIAL DEL MOPC, ABRIL - 2018</t>
  </si>
  <si>
    <t>3355</t>
  </si>
  <si>
    <t>PAGO POR VIATICOS (SEPTIEMBRE 2017), AL PERS. DE LA DIRECCION GENERAL DE EQUIPOS Y TRANSPORTE (HURACAN IRMA)</t>
  </si>
  <si>
    <t>3357</t>
  </si>
  <si>
    <t>PAGO POR VIATICOS (SEPTIEMBRE 2017), AL PERS. DE DIFERENTES DEPARTAMENTOS DE ESTE MINISTERIO</t>
  </si>
  <si>
    <t>3359</t>
  </si>
  <si>
    <t>PAGO VIATICOS POR (OPERATIVO SEMANA SANTA 2018), CORRESPONDIENTE A MARZO 2018, AL PERS. DE LA DIR. GENERAL EQUIPO Y TRANSPORTE DE ESTE MINISTERIO</t>
  </si>
  <si>
    <t>3361</t>
  </si>
  <si>
    <t>PAGO POR VIATICOS (ENERO 2018), AL PERSONAL DE LA DIRECCION DE SUPERVISION Y FISCALIZACION DE ESTE MINISTERIO</t>
  </si>
  <si>
    <t>3367</t>
  </si>
  <si>
    <t>CONST. 1 EDIFICIO DE APTOS. ECONS,TIPO A, 4 NIVELES  Y 4 APTOS. POR PISO, DE 3 HABITS. C/U, TOTAL 16 APTOS. DE  78M². C/U. (LOTE 2),  PROY: REVITALIZ. URBANA EN SAN JUAN DE LA MAGUANA, RES. VISTA DEL RIO. (PAGO CUBICACION 16).</t>
  </si>
  <si>
    <t>3369</t>
  </si>
  <si>
    <t>PAGO PUBLICACIÓN ACTO DE INAUGURACIÓN CARRETERA BAYAGUANA-SIERRA DE AGUA-LOS HIDALGOS, Y LA ASISTENCIA VIAL DE LA COMISION MILITAR Y POLICIAL DE ESTE MOPC. S/FACTS. NCF: A010070051500006565, A010070051500006566</t>
  </si>
  <si>
    <t>3371</t>
  </si>
  <si>
    <t>PAGO SERVICIO DE ENERGÍA ELÉCTRICA A ESTE MOPC, CORRESP. A PERIODO DESCRITO 15/03/2018-15/04/2018 (SEGÚN FACT.#90693400  NCF:A010010011500000912)</t>
  </si>
  <si>
    <t>03/05/2018</t>
  </si>
  <si>
    <t>3399</t>
  </si>
  <si>
    <t>SUMINISTRO Y TRANSPORTE DE H.A.C., PARA BACHEO. (PAGO FACTS. #OP-27 Y PO-28, NCF: A010010011500000068 $4,664,928.48 Y  NCF: A010010011500000069 $ 13,140,932.96).</t>
  </si>
  <si>
    <t>3402</t>
  </si>
  <si>
    <t>TRAB.CONSTRUCCIÓN DE ANEXO EN 4TO.NIVEL EDIFICIO EXISTENTE Y ALMACEN SOBRE CASETA EN LAS INSTALACIONES DEL SISTEMA DE SERVICIOS 9-1.1,UBICADO EN SANTO DOMINGO,D.N. (REF. LOTE 8, PROV.SAN CRISTOBAL, ZONA 3). (PAGO CUB.#03).</t>
  </si>
  <si>
    <t>3404</t>
  </si>
  <si>
    <t>PAGO SERVICIO DE TELECABLE PARA APLICAR A LA CTA. #1471210 UTILIZADO COMISIÓN MILITAR EN ESTE MOPC, CORRESPONDIENTE MES DE ABRIL 2018.(SEGÚN FACTS. NCF: A430010051500000126).</t>
  </si>
  <si>
    <t>3405</t>
  </si>
  <si>
    <t>PAGO SERVICIO DE AGUA POTABLE  OFICINA DE MOPC EN PUERTO PLATA, CORRESPONDIENTE  A L  MES DE MARZO 2018. (SEGÚN FACTURAS  NCF: A010010011500013540)</t>
  </si>
  <si>
    <t>3406</t>
  </si>
  <si>
    <t>PAGO SERVICIO DE TELECABLE PARA APLICAR A LA CTA. #1471210 UTILIZADO EN ESTE MOPC, CORRESPONDIENTE AL MES DE ABRIL.(SEGÚN FACTS. NCF: A430010051500000160).</t>
  </si>
  <si>
    <t>3407</t>
  </si>
  <si>
    <t>SUMINISTRO Y TRANSPORTE DE H.A.C., PARA BACHEO, (PAGO FACT. #OP-26, NCF:A010010011500000093 $5,656,850.68)</t>
  </si>
  <si>
    <t>3419</t>
  </si>
  <si>
    <t>TRANSFERENCIA DE CAPITAL AL INVI, PARA INVERSIÓN EN LA REPARACIÓN Y CONSTRUCCIÓN DE VIVIENDAS NUEVAS A NIVEL NACIONAL, CORRESPONDIENTE AL MES DE ABRIL 2018.</t>
  </si>
  <si>
    <t>04/05/2018</t>
  </si>
  <si>
    <t>3424</t>
  </si>
  <si>
    <t>TRABAJOS DE CONTRUCCION Y RECONST. DE CALLES, AVENIDAS, CARRETERAS Y CAMINOS VECINALES EN LAS PROVINCIAS DE LAS REGIONES NORTE, SUR Y ESTE DEL PAIS (LOTE 15), REGION SUR, SANTO DOMINGO NORTE, PROV. SANTO DOMINGO.(PAGO CUBICACION No.10 $19,722,219.09).</t>
  </si>
  <si>
    <t>3429</t>
  </si>
  <si>
    <t>TRAB.DE LA CARRET.TURISTICA LA CUMBRE- STGO.-PUERTO PLATA,DAÑOS OCAS.POR DIVERSAS VAGUADAS DURANTE EL MES  ABRIL-2012 (DEC.230-12 D/F12/5/2012).S/CUB.12 $48,655,674.96;P/CUB.13 $593,990.44;CUB.14 $237,102,917.13;(-) ESTE AB.$77,836,967.92;PXP.$159,265,949.21).</t>
  </si>
  <si>
    <t>07/05/2018</t>
  </si>
  <si>
    <t>3433</t>
  </si>
  <si>
    <t>PAGO SERVICIOS ESPECIALES (MARZO 2018), AL PERSONAL DE PAVIMENTACION VIAL DE ESTE MINISTERIO</t>
  </si>
  <si>
    <t>3435</t>
  </si>
  <si>
    <t>3437</t>
  </si>
  <si>
    <t>PAGO COMPENSACION ESPECIAL (DICIEMBRE 2017), AL PERSONAL DEL DEPARTAMENTO DE PAVIMENTACION ASFALTICA DE ESTE MINISTERIO</t>
  </si>
  <si>
    <t>3449</t>
  </si>
  <si>
    <t>SUMINISTRO Y TRANSPORTE DE H.A.C. PARA BACHEO. (PAGO FACTURA # OP-02, NCF.B1500000002 $9,750,087.58; Y  PAGO FACTURA # OP-03, NCF.B1500000003 $4,672,443.70).</t>
  </si>
  <si>
    <t>3450</t>
  </si>
  <si>
    <t>SUMINISTRO Y TRANSPORTE DE H.A.C. PARA BACHEO. (PAGO FACTURA # OP-51, NCF.A010010011500000421 $1,025,856.59)</t>
  </si>
  <si>
    <t>3503</t>
  </si>
  <si>
    <t>PAGO POR SERVICIOS DE FUMIGACION  EN DIFERENTES ÁREAS DEL MOPC. S/FACTS. NCF:A010010011500000187 Y  11500000190</t>
  </si>
  <si>
    <t>3506</t>
  </si>
  <si>
    <t>PAGO SERVICIO DE MANTENIMIENTO, INCLUYE ESPACIO FÍSICO, SUMINISTRO DE ENERGÍA, SEGURIDAD Y REPARACIÓN DE AVERÍAS A LOS EQUIPOS REPETIDORES ACORDADO CON MOPC, PARA LAS REGIONES NORTE, SUR Y ESTE; SEGUN FACTS. NCF:A010010011500000300</t>
  </si>
  <si>
    <t>3507</t>
  </si>
  <si>
    <t>PAGO POR SERVICIOS JURÍDICOS A ESTE MOPC, LEGALIZACIÓN DE SIETE (07) CONTRATOS. (SEGUN FACTURA ANEXA NCF: A010010011500000016)</t>
  </si>
  <si>
    <t>3508</t>
  </si>
  <si>
    <t>PAGO POR SERVICIOS JURÍDICOS A ESTE MOPC, LEGALIZACIÓN DE SIETE (07)  CONTRATOS. (SEGUN FACTURA ANEXA NCF: A010010011500000018)</t>
  </si>
  <si>
    <t>3509</t>
  </si>
  <si>
    <t>PAGO POR SERVICIOS JURÍDICOS A ESTE MOPC, LEGALIZACIÓN DE ONCE (11) CONTRATOS. (SEGUN FACTURA ANEXA NCF: A010010011500000010)</t>
  </si>
  <si>
    <t>3510</t>
  </si>
  <si>
    <t>PAGO P/SERVS. DE CONSULTORIA EN EL ÁREA DE GESTIÓN DE PROCESOS ADMINISTRATIVOS,MODERNIZACION INSTITUCIONAL,ASESORIAS PUNTUALES EN PROCESOS PROPIOS D/LA ACTIVIDAD INSTIT. DEL MOPC,  CORRESP. A LOS MESES FEBRERO-MARZO-2018, S/F. NCF:A010010011500000033 Y 34</t>
  </si>
  <si>
    <t>3511</t>
  </si>
  <si>
    <t>3512</t>
  </si>
  <si>
    <t>PAGO POR SERVICIOS JURÍDICOS A ESTE MOPC, LEGALIZACIÓN DE SEIS (06) CONTRATOS. (SEGUN FACTURA ANEXA NCF: A010010011500000280)</t>
  </si>
  <si>
    <t>3513</t>
  </si>
  <si>
    <t>PAGO POR EXPROPIACION DE TERRENO, DENTRO DEL AMBITO DE LA DESIGNACION CASTATRAL No.311981455046, DEL MUNICIPIO DE PUERTO PLATA, PARA EL PROYECTO RECONSTRUCCION Y AMPLIACION CARRET. NAVARRETE-PUERTO PLATA, SEGUN INFORME DE TASACION No. NPP-T3-055.</t>
  </si>
  <si>
    <t>3515</t>
  </si>
  <si>
    <t>PAGO POR REPARACIÓN DE CULATAS PARA LAS CAMIONETAS MAZDA BT50/2012 CA-890, Y CA-1015, PROPIEDAD DE ESTE MOPC. S/FACT.NCF: A010010011500000010</t>
  </si>
  <si>
    <t>3516</t>
  </si>
  <si>
    <t>PAGO FACTURA NCF. A010020011500017415, POR ADQUISICION DE ACCESORIOS DE OFICINA (BUZONES DE SUGERENCIAS), PARA USO DE ESTE MINISTERIO.</t>
  </si>
  <si>
    <t>3517</t>
  </si>
  <si>
    <t>TRABAJOS DE  OPERACIÓN Y MANTENIMIENTO DEL PUENTE FLOTANTE S/RIO OZAMA, CORRESP. A LOS MESES  JULIO-AGOSTO- 2016. PAGO FACTS. NCF: A010010011500000260,0261,0262, FACT. NCF:11500000263 $190,570.00 (-) ESTE AB.$136,122.00 PEND X PAG. $54,448.00</t>
  </si>
  <si>
    <t>3524</t>
  </si>
  <si>
    <t>PAGO PUBLICIDAD POR PARTICIPACIÓN DEL MOPC EN EL "10mo. TORNEO DE BALONCESTO SUPERIOR " DE SANTO DOMINGO OESTE,  S/FACT. NCF: A010010011500000528</t>
  </si>
  <si>
    <t>3525</t>
  </si>
  <si>
    <t>ADQUISICION DE FUNDAS DE CEMENTO PORTLAND, PARA SER UTILIZADOS EN DISTINTOS TRABAJOS QUE REALIZA ESTE MINISTERIO, SEGUN PAGO FACTURAS NCF. A010130011500000225 HASTA 230 Y  FACT. NCF:11500000231 $230,499.43 (-) ESTE AB. $196,800.36 PXP $33,699.07</t>
  </si>
  <si>
    <t>08/05/2018</t>
  </si>
  <si>
    <t>3527</t>
  </si>
  <si>
    <t>PAGO COMPENSACION SEGURIDAD (ABRIL 2018), AL PERS. DE LA COMISION MILITAR Y POLICIAL DE ESTE MINISTERIO</t>
  </si>
  <si>
    <t>3554</t>
  </si>
  <si>
    <t>PAGO PUBLICACIÓN ACTO DE INAUGURACIÓN DE ESCUELAS EN AL PROV. DE BAHORUCO.S/FACT. NCF: A010020011500001906</t>
  </si>
  <si>
    <t>3555</t>
  </si>
  <si>
    <t>PAGO ADQUISICION DE FILTROS PARA SER UTILIZADOS EN VEHICULOS , MAQUINARIAS Y EQUIPOS PROPIEDAD DE ESTE MOPC. S/FACT. NCF: A020030011500000795</t>
  </si>
  <si>
    <t>3556</t>
  </si>
  <si>
    <t>PAGO REPARACIÓN DEL TREN DELANTERO PARA LA CAMIONETA MAZDA BT50/2011 CA-865 PROPIEDAD DE ESTE MOPC. S/FACT. NCF:A020010011500002477</t>
  </si>
  <si>
    <t>3557</t>
  </si>
  <si>
    <t>PAGO ADQUISICION DE FILTROS PARA SER UTILIZADOS EN VEHICULOS , MAQUINARIAS Y EQUIPOS PROPIEDAD DE ESTE MOPC. S/FACT. NCF: A010010011500000686</t>
  </si>
  <si>
    <t>3558</t>
  </si>
  <si>
    <t>PAGO ADQUISICION DISOLVENTES PARA PINTURA (THINER) PARA SER UTILIZADOS EN DIFERENTES AREAS DE ESTE MOPC (PAGO FACT. NCF:A010010011500000062 $668,859.28, FACT. NCF:0064 $294,004.08 (-) ESTE AB.$144,264.15 PEND X PAG. $149,739.93)</t>
  </si>
  <si>
    <t>3559</t>
  </si>
  <si>
    <t>PAGO POR SERVICIOS DE CONSULTORIA PARA LA IMPLEMENTACION DE LA LEY 63-17 DE MOVILIDAD, TRANSPORTE TERRESTRE, TRANSITO Y SEGURIDAD VIAL SEGUN FACTURAS NCF:A010010011500000007 Y 11500000008; CORRESPONDIENTES A LOS MESES DE ENERO Y FEBRERO DEL 2018.</t>
  </si>
  <si>
    <t>3560</t>
  </si>
  <si>
    <t>PAGO POR SERVICIOS JURÍDICOS A ESTE MOPC, LEGALIZACIÓN DE CATORCE (14) CONTRATOS DIVERSOS (SEGUN FACTURA ANEXA NCF: P010010011501931477)</t>
  </si>
  <si>
    <t>3577</t>
  </si>
  <si>
    <t>PAGO POR SERVICIOS JURÍDICOS A ESTE MOPC, LEGALIZACIÓN DE TRECE (13) CONTRATOS DIVERSOS (SEGUN FACTURA ANEXA NCF: A010010011500000009)</t>
  </si>
  <si>
    <t>3578</t>
  </si>
  <si>
    <t>PAGO POR PARTICIPACIÓN COMO NOTARIA EN PROCESO DE  "RECEPCIÓN , APERTURA Y LECTURA DE LAS OFERTAS TECNICAS Y ECONOMICAS , PARA LA ADQUIS. DE SERVICIOS INFORMATICOS, DE SOLDADURA Y TALADROS PARA EL USO DE ESTE MOPC. S/FACTS. NCF: A010010011500000108, 109</t>
  </si>
  <si>
    <t>3581</t>
  </si>
  <si>
    <t>PAGO SERVICIOS ESPECIALES (ENERO 2018), AL PERS. DEL PROGRAMA MANTENIMIENTO CARRET. Y CAMINO VECINALES (GRAN SANTO DOMINGO) DE ESTE MINISTERIO</t>
  </si>
  <si>
    <t>3588</t>
  </si>
  <si>
    <t>PAGO COMPRA DE COMBUSTIBLE (GASOIL Y GASOLINA), PARA ESTE MOPC. (PAGO FACTS. NCF:A010010011500001800,1801,1802,1820,1821,1822 ; ABONO FACT, NCF 1823 $957,656.05, PXP $1,137,543.95 )</t>
  </si>
  <si>
    <t>09/05/2018</t>
  </si>
  <si>
    <t>3601</t>
  </si>
  <si>
    <t>Const. Un (1) Edif.de Aptos.Econs.,Tipo A, De Cuatro (4) Niveles y Cuatro (4) Aptos. Por Pisos,(3) Tres Habs.C/u, Total 16 Aptos. de 78M² C/u., Lote-07, Proy: Revit.Urb.San J. de La Maguana, Residencial Vista del Rio. (Pago Cub.#13</t>
  </si>
  <si>
    <t>3603</t>
  </si>
  <si>
    <t>PAGO FACT. NCF. A020010021500014288, POR LA _x000D_
PUBLICACION DE LA CELEBRACIÓN DE UN MILLÓN DE ASISTENCIAS DEL PROG. PROTECCION Y ASISTENCIA VIAL DEL MOPC.</t>
  </si>
  <si>
    <t>3604</t>
  </si>
  <si>
    <t>PUBLICACIÓN DE VARIOS ACTOS REALIZADOS POR ESTE MOPC (PREMIACION AL PERSONAL Y CELEBRACION PROG. UN MILLON  DE ASISTENCIA Y LA ASISTENCIA VIAL DE LA COMISION MILITAR Y POLICIAL DE ESTE MOPC, SEGUN FACTURAS NCF.A010030021500008400, 8467 Y 8470.</t>
  </si>
  <si>
    <t>3617</t>
  </si>
  <si>
    <t>PAGO COMPRA DE COMBUSTIBLE (GASOIL), PARA ESTE MOPC. (SALDO FACT. NCF:A010010011500008359  $181,742.89, 1er ABONO EN LIB.2646 ; PAGOS FACTS. NCF 8360,8361,8395,8406,8407,8408,8409,8410,8411; ABONO FACT. NCF A010010011500008412 $184,338.30, PXP $318,461.70)</t>
  </si>
  <si>
    <t>3621</t>
  </si>
  <si>
    <t>SUMINISTRO Y TRANSPORTE DE H.A.C. PARA BACHEO.(PAGO FACTURA # 0P-01, NCF.A010010011500001070 $32,122,969.41; Y  PAGO FACTURA # OP-07, NCF.A010010011500001085 $1,911,984.46).</t>
  </si>
  <si>
    <t>3624</t>
  </si>
  <si>
    <t>SUMINISTRO Y TRANSPORTE DE H.A.C. PARA BACHEO.(PAGO FACTURA # OP-01, NCF.B1500000001 $11,669,860.83; Y PAGO FACTURA # OP-04,NCF.B1500000004 $10,196,555.86).</t>
  </si>
  <si>
    <t>10/05/2018</t>
  </si>
  <si>
    <t>3645</t>
  </si>
  <si>
    <t>PAGO P/SERVICIOS DE PUBLICIDAD A ESTE MOPC, EN EL PROG. TELEVISIVO "FORO LEGISLATIVO Y EJECUTIVO"  TRASMITIDO LOS DOMINGO EN HORARIO DE 2:00 A 3:00PM, POR CINEVISION CANAL19, DESDE EL 22 DE ENERO HASTA 22 DE ABRIL 2018, S/FACTS. NCF:A010010011500000051,52,53</t>
  </si>
  <si>
    <t>3649</t>
  </si>
  <si>
    <t>CONST. UN (1) EDIF. DE APTOS. ECONS. TIPO (A) DE CUATRO (4) NIVELES Y CUATRO (4) APTOS. P/PISO TRES (3) HABS. C/U, CON SUS RESP. ANEX. PARA UN TOTAL 16 APTOS. 78M², LOTE-11, PROY. REVIT. URB. SAN J. DE LA MAGUANA, RES. VISTA DEL RIO. (PAGO CUB.16)</t>
  </si>
  <si>
    <t>3650</t>
  </si>
  <si>
    <t>CONST. (1) EDIF. DE APTOS. ECONS. TIPO A, DE 4 NIVELES  Y 4 APTOS. P/PISO DE 3 HABS .C/U,TOTAL 16 APTOS. DE 78M²  C/U, LOTE -19, RESIDENCIAL VISTA DEL RIO, SAN JUAN DE LA MAGUANA.(PAGO CUB.17 $575,807.97)</t>
  </si>
  <si>
    <t>3651</t>
  </si>
  <si>
    <t>CONST. 1 EDIF. APTOS. ECONS. TIPO A, 4 NIVS.,4 APTOS. P/PISO, 3 HABS. C/U,CON SUS RESP. ANEX. PARA UN TOTAL 16 APTOS. 78 M², LOTE 20, PROY: REVIT. URB. RES. VISTA DEL RIÓ, SAN JUAN DE LA MAGUANA. (PAGO CUB. 13 $608,383.66).</t>
  </si>
  <si>
    <t>3654</t>
  </si>
  <si>
    <t>PAGO POR SERVICIOS DE LEGALIZACION DE CONTRATOS VARIOS A ESTE MOPC, SEGUN FACTURAS NCF.A010010011500000004, 11500000009, 11500000005 Y 11500000007.</t>
  </si>
  <si>
    <t>3660</t>
  </si>
  <si>
    <t>APORTE PARA LA CELEBRACIÓN ANUAL DE LA "CENA PAN Y VINO", SEGÚN OFICIO DF/0230-2018 Y ANEXOS.</t>
  </si>
  <si>
    <t>3662</t>
  </si>
  <si>
    <t>PAGO POR PARTICIPACIÓN COMO NOTARIO EN DIFERENTES PROCESOS DE COMPARACIONES DE PRECIOS, SEGUN FACTS. NCF. A010010011500000038 Y .A010010011500000044.</t>
  </si>
  <si>
    <t>3663</t>
  </si>
  <si>
    <t>SERVICIOS DE LEGALIZACION DE CONTRATOS A ESTE MOPC, TREINTA Y SEIS (36) CONTRATOS DE EXPROPIACION DE TERRENOS Y SERVICIOS, SEGUN FACTURA NCF.A010010011500000001.</t>
  </si>
  <si>
    <t>3665</t>
  </si>
  <si>
    <t>PAGO POR SERVICIOS DE PUBLICACION OPERATIVO DE LA COMISION MILITAR Y POLICIAL DEL MOPC EN LAS 4 ZONAS DEL PAIS, SEGUN FACTURA NCF.A010030021500008468.</t>
  </si>
  <si>
    <t>3668</t>
  </si>
  <si>
    <t>PAGO PARTICIPACIÓN COMO NOTARIA EN EL PROCESO DE COMPARACIÓN DE PRECIOS PARA LA ADQUISICION DE EQUIPOS, SUMINISTROS Y COMPONENTES ELECTRONICOS PARA LA DIFTES. AREAS DEL MOPC. S/FACTS. NCF: A010010011500000111, 122</t>
  </si>
  <si>
    <t>11/05/2018</t>
  </si>
  <si>
    <t>3676</t>
  </si>
  <si>
    <t>PUBLICACION PREMIACION AL PERSONAL Y CELEBRACION DEL MILLON DE ASISTENCIA DEL PROG. DE PROTECCION Y ASISTENCIA VIAL DEL MOPC, SEGUN FACTURAS NCF.A010070051500006619 Y 20.</t>
  </si>
  <si>
    <t>3684</t>
  </si>
  <si>
    <t>PAGO  DEL INGRESO MÍNIMO GARANTIZADO (PEAJE SOMBRA) DEL PROYECTO CONCESION VIAL CARRETERA SANTO DOMINGO-C/RINCON DE MOLINILLO,SAMANA, CORRESP. AL TRIMESTRE SEPTIEMBRE-NOVIEMBRE, AÑO 2017(PAGO FACTURA # 17-1481, NCF. A010010011500000018, USD 7,588,539.08).</t>
  </si>
  <si>
    <t>3698</t>
  </si>
  <si>
    <t>PAGO DE SEGURO A  VEHÍCULOS PROPIEDAD DE ESTE MINISTERIO (DISMINUCION/AUMENTO), EN PÓLIZA 2-2-502-0207493, 2-2-814-0010492, AÑO 2017 .(SEGUN RELACIÓN DE FACTURAS ANEXAS, (-) N/C NCF :A010040010400434711,436412, NCF:A010010031500052803,53731)</t>
  </si>
  <si>
    <t>3703</t>
  </si>
  <si>
    <t>PÓLIZA RENOVACIÓN SEGUROS PARA VEHÍCULOS, EQUIPOS Y MAQUINARIAS DE MOPC, AÑO 2018. (FACT ANEXA NCF A010010031500056563 $42,229,819.12 (-) ESTE ABONO $1,062,936.00, PXP $41,166,883.12)</t>
  </si>
  <si>
    <t>3707</t>
  </si>
  <si>
    <t>PAGO COMBUSTIBLE (GASOIL, GASOLINA),PARA EL SUMINISTRO GENERAL DE ESTE MOPC. (SALDO FACTURA NCF: A010010011500002996,$1,013,457.11, 1er. ABONO EN LIB.2642; PAGO FACTS. NCF 2997,3007,3008; ABONO NCF:A010010011500003009 $646,605.65,PXP  $1,049,394.35).</t>
  </si>
  <si>
    <t>3709</t>
  </si>
  <si>
    <t>PAGO POR SERVICIOS DE PUBLICIDAD TELEVISIVA A ESTE MOPC, EN EL PROGRAMA "EN MERIDIANO"  DEL 10 DIC.-2017 AL 10 DE ENERO 2018, SEGUN FACT. NCF.A010010011500000117.</t>
  </si>
  <si>
    <t>3710</t>
  </si>
  <si>
    <t>PAGO POR SERVICIOS DE PUBLICIDAD AL MINISTERIO, EN EL PROGRAMA DE RADIO " LA BOLA DE KUTUKA" CON DELIS HERASME Y EL PROGRAMA DE TELEVISION "AMANECIENDO CON DELIS HERASME, CORRESPONDIENTE AL MES DE MARZO 2018, SEGUN FACT. NCF:A010010011500000236.</t>
  </si>
  <si>
    <t>3713</t>
  </si>
  <si>
    <t>SUMINISTRO Y TRANSPORTE DE H.A.C. PARA BACHEO.(PAGO FACTURA # OP-06, NCF.A010010011500001084  $8,270,488.65).</t>
  </si>
  <si>
    <t>3714</t>
  </si>
  <si>
    <t>SUMINISTRO Y TRANSPORTE DE H.A.C. PARA BACHEO, (VALOR FACT. OP-05, NCF. B1500000005, $5,706,732.20 (-) ESTE ABONO $4,096,864.51, PXP $1,609,867.69).</t>
  </si>
  <si>
    <t>3716</t>
  </si>
  <si>
    <t>PAGO SERVICIOS ESPECIALES OCTUBRE 2017 A PERS. DE BRIGADAS PROG. DE MANTENIMIENTO DE CARRETERAS Y CAMINOS VECINALES PROVINCIAS A NIVEL NACIONAL</t>
  </si>
  <si>
    <t>3718</t>
  </si>
  <si>
    <t>PAGO SERVICIOS ESPECIALES DICIEMBRE 2017 A BRIGADAS DE MANT. DE CARRET. Y CAMINOS VECINALES DIVERSAS PROVINCIAS  SEGÚN OFICIO D/F 0144-18</t>
  </si>
  <si>
    <t>3720</t>
  </si>
  <si>
    <t>PAGO SERVICIOS ESPECIALES NOVIEMBRE 2017 A BRIGADAS DE MANT. DE CARRET. Y CAMINOS VECINALES GRAN SANTO DOMINGO SEGÚN OFICIO D/F1534-17</t>
  </si>
  <si>
    <t>3722</t>
  </si>
  <si>
    <t>PAGO SERVICIOS ESPECIALES NOVIEMBRE 2017 A BRIGADAS DE MANT. DE CARRET. Y CAMINOS VECINALES PROVINCIAS TRONCALES SEGÚN OFICIO D/F1539-17</t>
  </si>
  <si>
    <t>3724</t>
  </si>
  <si>
    <t>PAGO SERVICIOS ESPECIALES DICIEMBRE 2017 A BRIGADAS DE MANT. DE CARRET. Y CAMINOS VECINALES PROVINCIAS A NIVEL NACIONAL SEGÚN OFICIO D/F_x000D_
 0113-18</t>
  </si>
  <si>
    <t>14/05/2018</t>
  </si>
  <si>
    <t>3728</t>
  </si>
  <si>
    <t>PAGO VIATICOS (OCTUBRE / NOVIEMBRE 2017), AL PERS. DE LA DIRECCION GENERAL SUPERVISION Y FISC. DE OBRAS (SANTIAGO) DE ESTE MINISTERIO</t>
  </si>
  <si>
    <t>3730</t>
  </si>
  <si>
    <t>PARA CUBRIR PAGO POR VIATICOS CORRESPONDIENTE AL MES DE SEPTIEMBRE 2017, AL PERSONAL DE LA DIRECCION DE EQUIPO Y TRANSPORTE (HURACAN MARIA) DE ESTE MINISTERIO</t>
  </si>
  <si>
    <t>3741</t>
  </si>
  <si>
    <t>PAGO SERVICIOS ESPECIALES (ENERO 2018), AL PERSONAL DE BRIGADA DE LA DIRECCION PROG. MANTENIMIENTO DE CARRETERAS</t>
  </si>
  <si>
    <t>3749</t>
  </si>
  <si>
    <t>TRANSFERENCIA CORRIENTE A CII-VIVIENDAS PARA CUBRIR PAGO DE NOMINA DICHA INSTITUCIÓN, CORRESPONDIENTE AL MES DE MAYO  2018.</t>
  </si>
  <si>
    <t>3757</t>
  </si>
  <si>
    <t>TRANSFERENCIA CORRIENTE A CII-VIVIENDAS PARA CUBRIR PAGO DE GASTOS OPERACIONALES DICHA INSTITUCIÓN, CORRESPONDIENTE AL MES DE MAYO  2018.</t>
  </si>
  <si>
    <t>3760</t>
  </si>
  <si>
    <t>TRANSFERENCIA CORRIENTE A INAVI  PAGO NOMINA DE DICHA INSTITUCIÓN, CORRESPONDIENTE AL MES DE MAYO 2018.</t>
  </si>
  <si>
    <t>3763</t>
  </si>
  <si>
    <t>3766</t>
  </si>
  <si>
    <t>TRANSFERENCIA CORRIENTE A INSPODOM  PAGO NOMINA DE DICHA INSTITUCIÓN, CORRESPONDIENTE AL MES DE MAYO 2018.</t>
  </si>
  <si>
    <t>15/05/2018</t>
  </si>
  <si>
    <t>3776</t>
  </si>
  <si>
    <t>PAGO FACTURA NCF: A0100170051500006620, POR PUBLICACION PREMIACION DEL PERSONAL Y CELEBRACION DEL MILLON DE ASISTENCIA DE ESTE MOPC.</t>
  </si>
  <si>
    <t>3791</t>
  </si>
  <si>
    <t>PAGO PUBLICACION DEL OPERATIVOS DE LA COMISION MILITAR Y POLICIAL DEL MOPC EN LAS 4 ZONAS DEL PAIS, Y LA CELEBRACIÓN DE UN MILLÓN DE ASISTENCIA DEL PROGRAMA DE PROTECCION Y ASISTENCIA VIAL, S/FACTS. NCF: A010020011500001944, 1945,1946.</t>
  </si>
  <si>
    <t>3797</t>
  </si>
  <si>
    <t>PAGO VIÁTICOS OCTUBRE 2017 A PERSONAL QUE LABORA EN EL PROGRAMA "CONSTRUYENDO CAMINOS HACIA EL DESARROLLO" EN EL TERRITORIO NACIONAL, DE ESTE MINISTERIO DE OBRAS PUBLICAS</t>
  </si>
  <si>
    <t>3810</t>
  </si>
  <si>
    <t>PAGO POR SERVICIOS DE PUBLICIDAD AL MINISTERIO, EN EL PROGRAMA DE RADIO " LA BOLA DE KUTUKA" CON DELIS HERASME Y EL PROGRAMA DE TELEVISION "AMANECIENDO CON DELIS HERASME, CORRESPONDIENTE AL MES DE ABRIL 2018, SEGUN FACT. NCF: B1500000002.</t>
  </si>
  <si>
    <t>3811</t>
  </si>
  <si>
    <t>TRABAJOS DE CONSTRUCC. AVENIDA  CIRCUNVALACIÓN SUR DE LA CIUDAD DE SAN FRANCISCO DE MACORIS, PROV. DUARTE. (VALOR AVANC. INICIAL $287,837,178.40 (-) 1ER. ABONO $100,000,000.00 LIB. 2767; (-)  2DO.AB. $100,000,000.00 L/3037;-ESTE PAGO $87,837,178.40 (SALDA).</t>
  </si>
  <si>
    <t>3812</t>
  </si>
  <si>
    <t>PAGO PUBLICACIÓN DEL OPERATIVO DE LA COMISION MILITAR Y POLICIAL DEL MOPC EN LAS 4 ZONAS DEL PAIS. S/FACT. NCF: A020010021500014318</t>
  </si>
  <si>
    <t>3816</t>
  </si>
  <si>
    <t>AYUDA ECONÓMICA A FAVOR DE LA EMPLEADA YENERY VALENZUELA CORDERO, CED. 002-0099642-9, PARA CUBRIR GASTOS MÉDICOS INCURRIDOS EN LA RECUPERACIÓN POR ACCIDENTE DE MOTOCICLETA DE SU ESPOSO, RAIKI BALBOA ORTEGA, SEGÚN OFICIO DF/0578-18 Y SUS ANEXOS</t>
  </si>
  <si>
    <t>3834</t>
  </si>
  <si>
    <t>PAGO SERVICIOS DE ENERGÍA ELÉCTRICA A ESTE MOPC, CORRESPONDIENTE A PERIODOS DESCRITOS (SEGÚN FACTURAS ANEXA NCF:A010010011500772792,2753,4914,2794,2791,5216,2754,5995,4656,2708,2431,2802,3631,5394,5881,5883,5980,B1500000113)</t>
  </si>
  <si>
    <t>3836</t>
  </si>
  <si>
    <t>PAGO SERVICIO DE TELÉFONO (ALAMBRICA) USADO EN ESTE MOPC, CORRESPONDIENTE AL MES DE ABRIL  2018 (PARA SER APLICADO A LA CUENTA # 713644407. S/FACT. NCF:A010010011501996956).</t>
  </si>
  <si>
    <t>3838</t>
  </si>
  <si>
    <t>PAGO SERVICIO MÓDEM INTERNET UTILIZADO EN ESTE MOPC, CORRESPONDIENTE AL MES DE ABRIL   2018 (PARA SER APLICADO A LA CUENTA 735902097 S/FACT. NCF: A020010011500319449).</t>
  </si>
  <si>
    <t>3861</t>
  </si>
  <si>
    <t>SUMINISTRO Y TRANSPORTE DE H.A.C. PARA BACHEO.(SALDO FACTURA # OP-08, NCF.A010010011500000042 $770,075.59; Y PAGO FACTURA # OP-09, NCF.A010010011500000043 $28,804,600.92).</t>
  </si>
  <si>
    <t>3862</t>
  </si>
  <si>
    <t>SUMINISTRO Y TRANSPORTE DE H.A.C. PARA BACHEO. (SALDO FACT. OP-03 NCF: A010010011500000117 $8,400,693.45) PAGO FACTS. OP-04, 05, 06, 07, NCF: 11500000119,121,122,123., FACT. 0P-08 NCF:0124 $13,645,426.87 (-) ESTE AB.$7,845,689.64 PXP $5,799,737.23</t>
  </si>
  <si>
    <t>3863</t>
  </si>
  <si>
    <t>SUMINISTRO Y TRANSPORTE DE H.A.C. PARA BACHEO.(PAGO FACTS. OP-08 Y OP-09, NCF.A010010011500000144 Y 145.</t>
  </si>
  <si>
    <t>3864</t>
  </si>
  <si>
    <t>SUMINISTRO Y TRANSPORTE DE H.A.C. PARA BACHEO, (SALDO FACT. OP-22, NCF.A010010011500000080, $386,083.08, 1ER. ABONO LIB.2762; PAGO FACT. OP-23, NCF11500000079, $302,696.50).</t>
  </si>
  <si>
    <t>3865</t>
  </si>
  <si>
    <t>SUMINISTRO Y TRANSPORTE DE H.A.C. PARA BACHEO.(PAGO FACT,# OP-31, NCF.A010010011500000239 $6,481,052.47 FACTS.# OP-32 ,NCF.A010010011500000240, $2,913,808.19.NCF.A010010011500000241, $3,936,306.96)</t>
  </si>
  <si>
    <t>3866</t>
  </si>
  <si>
    <t>SUMINISTRO Y TRANSPORTE DE H.A.C. PARA BACHEO.(PAGO A FACTURAS Nos. OP-14, OP-15, OP-16  Y  OP-17; NCF.A010010011500000072-74-75-76; FACTURA # OP-18, NCF.A010010011500000077 $8,804,560.90 (-) ESTE ABONO $7,404,560.90; PXP RD$1,400,000.00).</t>
  </si>
  <si>
    <t>3874</t>
  </si>
  <si>
    <t>CONSTRUCCION DEL CENTRO INTEGRAL PARA LA DISCAPACIDAD (CAID) SANTO DOMINGO ESTE. (VALOR CUB.# 02 $9,405,869.70 (-) 1ER. ABONO $9,390,904.84 (-) ESTE PAGO $14,964.86 (SALDA)</t>
  </si>
  <si>
    <t>3880</t>
  </si>
  <si>
    <t>SUMINISTRO Y TRANSPORTE DE H.A.C. PARA BACHEO, (PAGO FACTURAS OP-27, OP-28 Y OP-29, NCF.A010010011500000094, 95 Y 96.</t>
  </si>
  <si>
    <t>3881</t>
  </si>
  <si>
    <t>SUMINISTRO Y TRANSPORTE DE H.A.C. PARA BACHEO (PAGO FACT. OP-04 NCF:A010010011500000206 $ 9,582,556.88)</t>
  </si>
  <si>
    <t>16/05/2018</t>
  </si>
  <si>
    <t>3893</t>
  </si>
  <si>
    <t>SUMINISTRO Y TRANSPORTE DE H.A.C. PARA BACHEO.(SALDO FACTURA # OP-28, NCF.A010010011500000069 $4,904,492.98; Y  PAGO FACTURA # OP-29, NCF.A010010011500000070 $ 17,369,713.68).</t>
  </si>
  <si>
    <t>3904</t>
  </si>
  <si>
    <t>PAGO PÓLIZA COLECTIVA DE VIDA 2-2-102-0003141 DE LOS EMPLEADOS DE ESTE MOPC, DEL PERIODO 01/11/2017 AL 28/02/2018 CORRESPONDIENTES MESES NOVIEMBRE, DICIEMBRE 2017, ENERO, FEBRERO 2018.(SEGUN FACTURA ANEXA NCF A010010031500055989,56233,56669,57090)</t>
  </si>
  <si>
    <t>3906</t>
  </si>
  <si>
    <t>3907</t>
  </si>
  <si>
    <t>PAGO SERVICIO DE ENERGÍA ELÉCTRICA A ESTE MOPC, CORRESP. A PERIODOS DESCRITOS. (SEGÚN _x000D_
 FACTS. ANEXAS NCF: A020010011500483286,5519,3866,4567,2985).</t>
  </si>
  <si>
    <t>3909</t>
  </si>
  <si>
    <t>PAGO SUELDO (MAYO 2018), A EMPLEADOS FIJO PROG.1</t>
  </si>
  <si>
    <t>3911</t>
  </si>
  <si>
    <t>PAGO SUELDO (MAYO 2018), A EMPLEADOS FIJO PROG.11 DE ESTE MOPC</t>
  </si>
  <si>
    <t>3913</t>
  </si>
  <si>
    <t>PAGO SUELDO (MAYO 2018), A EMPLEADOS FIJO PROG.24</t>
  </si>
  <si>
    <t>3915</t>
  </si>
  <si>
    <t>PAGO SUELDO (MAYO 2018), A EMPLEADOS FIJO PROG.28</t>
  </si>
  <si>
    <t>3917</t>
  </si>
  <si>
    <t>PAGO SUELDO (MAYO 2018), AL PERSONAL EN TRAMITE PARA PENSION DE ESTE MINISTERIO</t>
  </si>
  <si>
    <t>3919</t>
  </si>
  <si>
    <t>PAGO SUELDO (MAYO 2018), AL PERSONAL CONTRATADO EN RELACION DE DEPENDENCIA DE ESTE MINISTERIO</t>
  </si>
  <si>
    <t>3921</t>
  </si>
  <si>
    <t>PAGO COMPENSACION (MAYO 2018), AL PERSONAL SEG. MILITAR DE ESTE MINISTERIO</t>
  </si>
  <si>
    <t>3923</t>
  </si>
  <si>
    <t>PAGO COMPENSACION (MAYO 2018), AL PERSONAL MILITAR (TECNICO) DE ESTE MINISTERIO</t>
  </si>
  <si>
    <t>3925</t>
  </si>
  <si>
    <t>PAGO COMPENSACION (MAYO 2018), AL PERSONAL SEG. MILITAR (PEAJES) DE ESTE MINISTERIO</t>
  </si>
  <si>
    <t>3938</t>
  </si>
  <si>
    <t>PAGO SEGURO A  VEHÍCULOS DE MOPC (DISMINUCION/AUMENTO), PÓLIZA 2-2-502-0006512 AÑO 2017 ; NCF: FACTS,A010010031500052750,53299,54084,54144,54279,54278,55687;(-) N/C, NCF A010040010400426535,431186,429540,424397,438071: (S/FACTS. ANEXAS).</t>
  </si>
  <si>
    <t>17/05/2018</t>
  </si>
  <si>
    <t>3963</t>
  </si>
  <si>
    <t>PARA CUBRIR PAGO POR VIATICOS, AL PERSONAL DE LA DIR.GRAL. DE SUPERVICION Y FISCALIZACION DE OBRAS, CORRESPONDIENTE AL MES DE FEBRERO 2018, DE ESTE MOPC</t>
  </si>
  <si>
    <t>3965</t>
  </si>
  <si>
    <t>PARA CUBRIR PAGO POR VIATICOS (FEBRERO / ABRIL 2018), AL PERSONAL DE DIFERENTES DEPARTAMENTOS DE ESTE MOPC</t>
  </si>
  <si>
    <t>3973</t>
  </si>
  <si>
    <t>PAGO PUBLICACION DECLARATORIA DEL MINISTRO DEL MOPC Y MEDIO AMBIENTE SOBRE PARQUE CENTRAL EN SANTIAGO. S/FACT. NCF: A010070051500006617</t>
  </si>
  <si>
    <t>3976</t>
  </si>
  <si>
    <t>PAGO P/SERVICIOS DE LEGALIZACION A ESTE MOPC, CINCUENTA Y SEIS (56) CONTRATOS DE EXPROPIACIÓN DE TERRENOS, DE PERSONAL Y  DE BIENES Y SERVICIOS. S/FACT. NCF.P010010011502821967.</t>
  </si>
  <si>
    <t>3977</t>
  </si>
  <si>
    <t>PAGO SERVICIOS DE TELÉFONOS DE LAS ESTACIONES DE PEAJES: EL NARANJAL, GUARAGUO, MARBELLA, PEAJE BTA, CORRESP. ABRIL 2018.(PARA SER APLICADO A LA CUENTA # 736944668  S/FACT. NCF:A020010011500318518).</t>
  </si>
  <si>
    <t>3979</t>
  </si>
  <si>
    <t>PARA CUBRIR PAGO POR COMPENSACION SEGURIDAD, CORRESPONDIENTE AL MES DE ABRIL 2018, AL PERS. DE LA COMISION MILITAR QUE RECIBEN ENTRENAMIENTO MILITAR DE ESTE MOPC</t>
  </si>
  <si>
    <t>3981</t>
  </si>
  <si>
    <t>PARA PAGAR SUELDO (ENERO / MARZO 2018), AL PERSONAL CONTRATADO DEL PROYECTO DE LAS ESCUELAS DE ESTE MOPC</t>
  </si>
  <si>
    <t>3982</t>
  </si>
  <si>
    <t>PAGO SERVICIO DE RENTA DE RADIO, CIRCUNVALACIÓN SANTO DOMINGO TRAMO I, CORRESPONDIENTE, A LA DIRECCIÓN GRAL. DE PEAJES, APLICAR CTA. #701059, MES DE ABRIL 2018.(FACT. NCF:A050010011500001014) (USD$808.54X 49.4031 TASA DEL DIA)</t>
  </si>
  <si>
    <t>3983</t>
  </si>
  <si>
    <t>PAGO POR SERVICIO DE RENTA DE RADIO CIRCUNVALACIÓN SANTIAGO  DE LA DIRECCIÓN GRAL. DE PEAJES, CORRESP. A  ABRIL 2018, (SEGÚN FACT. NCF: A050010011500001013 (TASA USD$542.60 X 49.4031)</t>
  </si>
  <si>
    <t>3984</t>
  </si>
  <si>
    <t>PAGO ARRENDAMIENTO DE EQUIPOS, ENLACE DE RADIO, DE LOS PEAJES CORAL I Y II, CIRCUNVALACIÓN DE LA ROMANA DIRECC. GRAL. DE PEAJES LOS CIRCUITOS 809-121-9533,809-121-9535 Y 809-122-2203, MES DE ABRIL 2018 SEGÚN FACT. NCF:A050010011500001012)</t>
  </si>
  <si>
    <t>3999</t>
  </si>
  <si>
    <t>TRANSFERENCIA CORRIENTE A INTRANT PARA CUBRIR  PAGO DE NOMINA DE DICHA INSTITUCIÓN, CORRESPONDIENTE AL MES DE MAYO 2018.</t>
  </si>
  <si>
    <t>4002</t>
  </si>
  <si>
    <t>TRANSFERENCIA CORRIENTE A INTRANT, PARA CUBRIR  PAGO DE  GASTOS OPERACIONALES DE DICHA INSTITUCIÓN, CORRESPONDIENTE AL MES DE MAYO 2018.</t>
  </si>
  <si>
    <t>18/05/2018</t>
  </si>
  <si>
    <t>4004</t>
  </si>
  <si>
    <t>PAGO SERVICIOS ESPECIALES (DICIEMBRE 2017), AL PERSONAL DE LA BRIGADA DE MANTENIMIENTO DE CARRET. Y CAMINOS VECINALES (PROVINCIAS TRONCALES) SEGUN OFICIO DF/0175-18 DE ESTE MINISTERIO</t>
  </si>
  <si>
    <t>4013</t>
  </si>
  <si>
    <t>PAGO VIATICOS, ENERO / MARZO 2018, AL PERSONAL DE DIFERENTES DEPARTAMENTOS DE ESTE MOPC</t>
  </si>
  <si>
    <t>4015</t>
  </si>
  <si>
    <t>PAGO VIATICOS (MARZO / MAYO 2018), AL PERSONAL DE DIFERENTES DEPARTAMENTOS DE ESTE MOPC</t>
  </si>
  <si>
    <t>4020</t>
  </si>
  <si>
    <t>PAGO COMPENSACION SEGURIDAD (GRADUADO), CORRESPONDIENTE AL MES DE MAYO 2018 DE ESTE MINISTERIO</t>
  </si>
  <si>
    <t>4022</t>
  </si>
  <si>
    <t>PARA CUBRIR PAGO POR VIATICO FUERA DEL PAIS (MAYO / JULIO 2018), A EMPLEADO DEL PROG. MEJORAMIENTO Y DIFUSION DE LA TECNOLOGIA, (JAPON Y EL SALVADOR)</t>
  </si>
  <si>
    <t>21/05/2018</t>
  </si>
  <si>
    <t>4041</t>
  </si>
  <si>
    <t>PAGO SERVICIOS DE ENERGÍA ELÉCTRICA A ESTE MOPC, CORRESPONDIENTE A PERIODOS DESCRITOS (SEGÚN FACTURAS ANEXA NCF: B1500001105,1029,1116,1201,1060,1153,1119,1092,1011,1234,1136,1132,1217,1183,).</t>
  </si>
  <si>
    <t>4049</t>
  </si>
  <si>
    <t>CONST. 2 EDIFS.DE APTOS. ECONS.TIPO B, DE 4 NIVS.Y 2 APTOS.POR PISO DE 2 HABITS.C/U,TOTAL 8 APTOS.DE 58M² C/U, (LOTE 23), REVIT. URB.DE SAN JUAN DE LA MAGUANA,RES.VISTA DEL RIO. (PAGO CUB.No.12).</t>
  </si>
  <si>
    <t>4050</t>
  </si>
  <si>
    <t>CONST.(1) EDIFICIO DE APTOS. ECONS.TIPO (A) DE (4) NIVS. Y (4) APTOS. P/PISO DE 3 HABS.C/U,C/SUS RESPECT. ANEXIDS.,P/UN TOTAL16 APTOS.DE 78 M² C/U LOTE-16, PROY: REVIT.URB. SAN J.DE LA MAG.,RES.VISTA DEL RIÓ. (PAGO CUB.# 11).</t>
  </si>
  <si>
    <t>4052</t>
  </si>
  <si>
    <t>PAGO VIATICOS (ENERO / ABRIL 2018), AL PERSONAL DE DIFERENTES DEPARTAMENTOS DE ESTE MOPC</t>
  </si>
  <si>
    <t>4053</t>
  </si>
  <si>
    <t>PAGO FACTURA NCF. B1500000001, POR TRANSMISION PROGRAMA ESPECIAL "RENDICION DE CUENTAS DEL MOPC 2018", EL LUNES 27 DE FEBRERO 2018, POR CANAL 29 DE SANTIAGO.</t>
  </si>
  <si>
    <t>4058</t>
  </si>
  <si>
    <t>PAGO SUELDO (ADICIONAL) ENERO / MARZO 2018, A EMPLEADOS FIJO PROG.11 DE ESTE MINISTERIO</t>
  </si>
  <si>
    <t>4060</t>
  </si>
  <si>
    <t>PARA CUBRIR PAGO SUELDO (ADICIONAL) ENERO / FEBRERO 2018, A EMPLEADOS FIJO PROG.24</t>
  </si>
  <si>
    <t>4062</t>
  </si>
  <si>
    <t>PARA CUBRIR PAGO DE SUELDO (ADICIONAL) CORRESPONDIENTE A ENERO / MARZO 2018, AL PERSONAL CONTRATADO DE LOS PROYECTO DE LAS ESCUELAS DE ESTE MOPC</t>
  </si>
  <si>
    <t>4065</t>
  </si>
  <si>
    <t>PAGO COMPENSACION ESPECIAL (ENERO 2018), AL PERS. COMISION MILITAR POR OPERATIVO DIA DE LA ALTAGRACIA Y DIA DE DUARTE DE ESTE MINISTERIO</t>
  </si>
  <si>
    <t>4067</t>
  </si>
  <si>
    <t>PAGO SERVICIOS ESPECIALES (MARZO / ABRIL 2018), AL PERS. DE DRENAJE PLUVIAL DE ESTE MOPC</t>
  </si>
  <si>
    <t>4069</t>
  </si>
  <si>
    <t>PAGO SERVICIOS ESPECIALES (MARZO 2018), AL PERS. DE MANTENIMIENTO DE TUNELES Y PASOS A DESNIVEL DE ESTE MOPC</t>
  </si>
  <si>
    <t>4071</t>
  </si>
  <si>
    <t>PARA CUBRIR PAGO POR VACACIONES NO DISFRUTADA, A EMPLEADOS CANCELADOS DE ESTE MINISTERIO</t>
  </si>
  <si>
    <t>4072</t>
  </si>
  <si>
    <t>TRABAJOS DE CONSTRUCCION CENTRO COMUNAL Y DEPORTIVO AGUSTIN OGANDO, UBICADO EN LOS JOBOS, MATAYAYA, SAN JUAN DE LA MAGUANA, LOTE 7, PROV. SAN JUAN, ZONA 2,  (PAGO CUB.#02).</t>
  </si>
  <si>
    <t>4073</t>
  </si>
  <si>
    <t>PAGO SERVICIO DE AGUA POTABLE A ESTE MOPC, CORRESPONDIENTE MAYO 2018. (S/FACTS. ANEXAS NCF: B1500002310,2307,2317,2315,2305,2314,2313,2318,2316,2071,2072,1674).</t>
  </si>
  <si>
    <t>22/05/2018</t>
  </si>
  <si>
    <t>4105</t>
  </si>
  <si>
    <t>PAGO VIÁTICOS ENERO/MARZO 2018 A PERSONAL QUE LABORA EN DIFERENTES DEPARTAMENTOS DE ESTE MOPC</t>
  </si>
  <si>
    <t>4106</t>
  </si>
  <si>
    <t>PAGO SERVICIO DE AGUA POTABLE  OFICINA DE MOPC EN PUERTO PLATA, CORRESPONDIENTE  A L  MES DE ABRIL 2018. (SEGÚN FACTURAS  NCF: A010010011500013914)</t>
  </si>
  <si>
    <t>4110</t>
  </si>
  <si>
    <t>PAGO SERVICIO DE RECOGIDA DE BASURA A ESTE MOPC, CORRESPONDIENTE  A LOS PERIODOS DESCRITOS  (SEGÚN FACTURAS ANEXAS NCF:B1500000227,0228,0230,0232,0233,0231,0223,0282,0224,0130).</t>
  </si>
  <si>
    <t>4111</t>
  </si>
  <si>
    <t>PAGO SERV. AGUA POTABLE A MOPC,   _x000D_
 SEGUN PERIODOS DESCRITOS FACTS. NCF B1500000109,0342, 0202,0350,0119,0211,0304,1222,0336,0317,0299,0366,0197,1435,0615,1433,)</t>
  </si>
  <si>
    <t>4113</t>
  </si>
  <si>
    <t>PAGO SERVICIOS DE AGUA POTABLE EN LA OFICINA MOPC, DE LA VICTORIA CORRESPONDIENTE AL PERIODOS DESCRITOS  (SEGÚN FACT. NCF: A020020011500057178).</t>
  </si>
  <si>
    <t>23/05/2018</t>
  </si>
  <si>
    <t>4147</t>
  </si>
  <si>
    <t>PAGO FACTURAS NCF. A010010011500000069, 70, 71, 72 Y 73, POR ADQUISICION DE  BOLETOS AÉREOS A LAS CIUDADES DE MADRID, LISBOA Y HOUSTON TX, PARA LA PARTICIPACION DE VARIOS FUNCIONARIOS DE ESTE MINISTERIO, DIFERENTES EVENTOS INTERNACIONALES.</t>
  </si>
  <si>
    <t>4148</t>
  </si>
  <si>
    <t>PATROCINIO POR PUBLICIDAD EN EL TORNEO DE BALONCESTO SUPERIOR DEL DISTRITO NACIONAL 2018, SEGUN FACTURA NCF.A010010011500000009.</t>
  </si>
  <si>
    <t>4156</t>
  </si>
  <si>
    <t>PARA CUBRIR PAGO POR VACACIONES NO DISFRUTADA A EMPLEADOS CANCELADOS DE ESTE MINISTERIO</t>
  </si>
  <si>
    <t>4158</t>
  </si>
  <si>
    <t>PAGO SERVICIOS ESPECIALES (MARZO 2018), AL PERS. DE PAVIMENTACION VIAL (REGION ESTE)</t>
  </si>
  <si>
    <t>4160</t>
  </si>
  <si>
    <t>PAGO COMPENSACION ESPECIAL (MARZO 2018), POR OPERATIVO SEMANA SANTA 2018, A PERS. MILITAR DE ESTE MOPC</t>
  </si>
  <si>
    <t>4162</t>
  </si>
  <si>
    <t>PAGO SERVICIOS ESPECIALES (FEBRERO/MARZO 2018), AL PERS. DE MANTENIMIENTO VIAL OF. DF-0496/0572/2018 DE ESTE MOPC</t>
  </si>
  <si>
    <t>4164</t>
  </si>
  <si>
    <t>PAGO COMPENSACION SEGURIDAD (MAYO 2018), AL PERS. DE PROTECCION Y ASISTENCIA VIAL DE ESTE MOPC</t>
  </si>
  <si>
    <t>4166</t>
  </si>
  <si>
    <t>PAGO SERVICIOS ESPECIALES (ABRIL 2018), AL PERSONAL DE PAVIMENTACION ASFALTICA DE ESTE MOPC</t>
  </si>
  <si>
    <t>24/05/2018</t>
  </si>
  <si>
    <t>4181</t>
  </si>
  <si>
    <t>PAGO A/F MEDICOS DE PRIMERA LICENCIA, POR EXAMENES MEDICOS REALIZADOS P/LA OBTENCION DE LICENCIAS D/COND. D/INTRANT, CORRESP. A LOS MESES  DICIEMBRE-2015, Y DESDE MARZO HASTA AGOSTO-2017, S/FACTS. NCF: A010010011500000541, 538, 544, 546, 547, 959, 960 Y ANEXOS</t>
  </si>
  <si>
    <t>4183</t>
  </si>
  <si>
    <t>PAGO SERVICIOS ESPECIALES ABRIL 2018 A PERSONAL DE BRIGADAS QUE LABORAN EN EL MANTENIMIENTO DE TÚNELES Y PASOS A DESNIVEL</t>
  </si>
  <si>
    <t>4185</t>
  </si>
  <si>
    <t>PAGO SUELDO MAYO 2018 A PERSONAL CONTRATADO DE ESTE MOPC, QUE LABORA EN EL PROGRAMA DE LAS ESCUELAS</t>
  </si>
  <si>
    <t>4187</t>
  </si>
  <si>
    <t>PARA CUBRIR PARO POR HORAS EXTRAS (MARZO 2018), AL PERS. DE DIFERENTES DEPARTAMENTOS DE ESTE MOPC</t>
  </si>
  <si>
    <t>4189</t>
  </si>
  <si>
    <t>P/A/F MEDICOS DE PRIMERA LICENCIA, P/EXAMENES MEDICOS REALIZADOS  P/LA OBTENCION D/LICENCIAS D/CONDUCIR D/INTRANT, CORRESP. A LOS MESES  DIC.-2015, ENERO Y MARZO HASTA AGOSTO-2017, S/FACTS. NCF:A010010011500000252, 253,254, 249, 248, 245, 243, 244, Y ANEXOS</t>
  </si>
  <si>
    <t>4190</t>
  </si>
  <si>
    <t>PAGO A/F MEDICOS DE PRIMERA LICENCIA, P/EXAMENES MEDICOS REALIZADOS  P/LA OBTENCION DE LICENCIAS D/CONDUCIR D/INTRANT, CORRESP. A LOS MESES DIC.-2015, Y DESDE MARZO HASTA AGOSTO -2017, S/FACT. NCF:  P010010011502577659, 658, 660, 663, 665, 666, 667,  Y ANEXOS</t>
  </si>
  <si>
    <t>4191</t>
  </si>
  <si>
    <t>PAGO A/F MEDICOS DE PRIMERA LICENCIA, P/EXAMENES MEDICOS REALIZADOS  P/LA OBTENCION DE LICENCIAS D/CONDUCIR D/INTRANT, CORRESP. A LOS MESES DIC.-2015, Y DESDE MARZO HASTA AGOSTO -2017, S/FACT. NCF:  P010010011502657345, 344, 347, 350, 351, 352, 353  Y ANEXOS</t>
  </si>
  <si>
    <t>4192</t>
  </si>
  <si>
    <t>PAGO A/F MEDICOS DE PRIMERA LICENCIA, P/EXAMENES MEDICOS REALIZADOS  P/LA OBTENCION DE LICENCIAS D/CONDUCIR D/INTRANT, CORRESP. A LOS MESES  DIC.-2015, Y DESDE MARZO HASTA AGOSTO-2017, S/FACTS. NCF: A010010011500000031, 030, 032, 033, 034, 035, 029 Y ANEXOS</t>
  </si>
  <si>
    <t>4193</t>
  </si>
  <si>
    <t>PAGO FACTURA NCF: B1500000060, POR COLOCACION DE CUÑAS PUBLICITARIA DEL MINISTERIO EN EL PROGRAMA "CON ASELA", CORRESPONDIENTE  AL MES DE MAYO-2018.</t>
  </si>
  <si>
    <t>4194</t>
  </si>
  <si>
    <t>PAGO FACTURA NCF: B1500000021, POR COLOCACION CAMPAÑA PUBLICITARIA DE ESTE MINISTERIO EN EL PROGRAMA "VERSIÓN TRANSPARENTE", CORRESPONDIENTE AL MES DE MAYO-2018</t>
  </si>
  <si>
    <t>4195</t>
  </si>
  <si>
    <t>PAGO FACTURA NCF.B1500000001, POR COLOCACION DE CUÑAS PUBLICITARIAS A ESTE MINISTERIO EN LOS PROGRAMAS: EN MERIDIANO Y EN NOTICIAS.</t>
  </si>
  <si>
    <t>4212</t>
  </si>
  <si>
    <t>PAGO SUELDO (ADICIONAL) NOVIEMBRE / DICIEMBRE 2017, A EMPLEDOS EN TRAMITE PARA PENSION DE ESTE MOPC</t>
  </si>
  <si>
    <t>4218</t>
  </si>
  <si>
    <t>PAGO FACTURAS NCF. B1500000007, 8 Y 9, POR COLOCACION DE CUÑAS DE PUBLICIDAD DE ESTE MINISTERIO EN EL PROGRAMA BLANCA MORENA, CORRESP. A LOS MESES DE ENERO, FEBRERO Y MARZO 2018.</t>
  </si>
  <si>
    <t>25/05/2018</t>
  </si>
  <si>
    <t>4224</t>
  </si>
  <si>
    <t>PAGO POR SERVICIOS DE PUBLICIDAD (PUBLICACION DE VARIAS ACTIVIDADES DE ESTE MINISTERIO), SEGUN FACTS. NCF. A020010021500014319, B1500000501, 540, 544 Y 545.</t>
  </si>
  <si>
    <t>4226</t>
  </si>
  <si>
    <t>PAGO SUELDO (ADICIONAL) (NOVIEMBRE / DICIEMBRE 2017) A PERS. FIJO PROG.28</t>
  </si>
  <si>
    <t>4228</t>
  </si>
  <si>
    <t>PAGO SERVICIOS ESPECIALES FEBRERO/MARZO 2018 A PERSONAL DE BRIGADAS QUE LABORAN EN PAVIMENTACIÓN VIAL DE ESTE MOPC</t>
  </si>
  <si>
    <t>4230</t>
  </si>
  <si>
    <t>PAGO HORAS EXTRAORDINARIAS FEBRERO/MARZO 2018 A PERSONAL QUE LABORA EN DIFERENTES DEPARTAMENTOS DE ESTE MOPC</t>
  </si>
  <si>
    <t>4232</t>
  </si>
  <si>
    <t>PAGO COMPENSACION SEGURIDAD, POR OPERATIVO MEDICOS CORRESPONDIENTE AL MES DE FEBRERO 2018, AL PERSONAL DE LA COMISION MILITAR Y POLICIAL DE ESTE MOPC</t>
  </si>
  <si>
    <t>4254</t>
  </si>
  <si>
    <t>PAGO POR ADQUISICION DE REGLAMENTOS DE SEGURIDAD Y PROTECCION CONTRA INCENDIO. S/FACT. NCF: A010010011500000939</t>
  </si>
  <si>
    <t>4255</t>
  </si>
  <si>
    <t>PAGO POR LA ADQUISICION DE ELECTRODOMÉSTICOS PARA SER USADO  EN DIFERENTES ÁREAS DE ESTE MOPC. S/ FACT. NCF:A010010011500002603</t>
  </si>
  <si>
    <t>4258</t>
  </si>
  <si>
    <t>Trab.Construccion de Carreteras en Yerba Buena y Vicentillo, Prov. Hato Mayor. por Daños Ocasionados por las Torrenciales Lluvias de Oct. y Noviembre del 2016. (Pago Cub.#04 $ 16,351,907.42; y Cub.#05 $11,901,182.11.</t>
  </si>
  <si>
    <t>28/05/2018</t>
  </si>
  <si>
    <t>4294</t>
  </si>
  <si>
    <t>PAGO POR SERVICIOS DE MANTENIMIENTO DEL SISTEMA MICROSOFT DYNAMICS AX 2012 (FACT. NCF:A010010011500000158, USD278,980.53(-)1ER. ABONO USD124,397.97, LIB.11962, 2DO. AB.USD82,385.39, LIB.1348, ESTE 3ER. USD20,245.37, PXP USD51,651.80) A LA TASA DE 49.3940.</t>
  </si>
  <si>
    <t>4311</t>
  </si>
  <si>
    <t>PAGO A/F MEDICOS DE PRIMERA LICENCIA, P/EXAMENES MEDICOS REALIZADOS  P/LA OBTENCION DE LICENCIAS D/CONDUCIR D/INTRANT, CORRESP. A LOS MESES  DESDE ENERO A MARZO, Y MAYO, JUNIO Y AGOSTO-2017, S/FACTS. NCF: A010010011500000235, 238, 239, 241, 232, 242, Y ANEXOS</t>
  </si>
  <si>
    <t>29/05/2018</t>
  </si>
  <si>
    <t>4322</t>
  </si>
  <si>
    <t>Para Cubrir Pago por Compensacion Especial, al Personal de Pavimentacion Asfaltica, Correspondiente al mes de Octubre 2017 de este Ministerio</t>
  </si>
  <si>
    <t>4332</t>
  </si>
  <si>
    <t>TRABS.D/LA CARRET. TURISTICA LA CUMBRE-STGO.-PUERTO PLATA, P/DAÑOS OCAS. P/DIVERSAS VAGUADAS DURANTE EL MES ABRIL-2012 (DEC.230-12 D/F12/5/2012) VALOR CUB.14 $237,102,917.13 (-) 1ER. AB. $77,836,967.92 S/LIB.3429, (-) ESTE PAGO $159,265,949.21 (SALDA)</t>
  </si>
  <si>
    <t>4337</t>
  </si>
  <si>
    <t>PAGO COMPENSACIÓN ESPECIAL DICIEMBRE 2017 A PERSONAL QUE LABORA EN LA SUPERVISION DEL PROYECTO DE LAS ESCUELAS DE ESTE MOPC</t>
  </si>
  <si>
    <t>4341</t>
  </si>
  <si>
    <t>PAGO VIÁTICOS DICIEMBRE 2017 A PERSONAL DE LA SUB-DIRECCION DE SUPERVISION Y FISCALIZACIÓN DE OBRAS DE SANTIAGO, MOPC</t>
  </si>
  <si>
    <t>4352</t>
  </si>
  <si>
    <t>CONST. UN (1) EDIF. DE APTOS. ECONS. TIPO A DE CUATRO (4) NIVELES. Y CUATRO (4)  APTOS. POR PISO DE TRES (3) HABTS. C/U, CON SUS RESP. ANEX. TOTAL 16 APTOS. DE 78 M² C/U. (LOTE -21) PROY: REVIT. URB. SAN J. DE LA MAGUANA, RES. VISTA DEL RIO . (PAGO CUB.No.14)</t>
  </si>
  <si>
    <t>4353</t>
  </si>
  <si>
    <t>CONST. DE UN (1) EDIFICIO DE APTOS. ECONS,TIPO (A), 4 NIVELES  Y 4 APTOS. POR PISO, DE 3 HABITS. C/U,TOTAL 16 APTOS. DE  78M2 C/U, LOTE 3; CON SUS ANEXIDADES, REVIT.URBANA EN SAN JUAN DE LA MAGUANA, RES.VISTA DEL RIO; (PAGO CUBICACION 16).</t>
  </si>
  <si>
    <t>30/05/2018</t>
  </si>
  <si>
    <t>4361</t>
  </si>
  <si>
    <t>PAGO SERVICIOS ESPECIALES ENERO Y FEBRERO 2018 A PERSONAL DE ESTE MOPC QUE LABORA EN LA  LIMPIEZA Y MANTENIMIENTO DE LOS CORREDORES DEL GRAN SANTO DOMINGO</t>
  </si>
  <si>
    <t>4363</t>
  </si>
  <si>
    <t>PAGO SERVICIOS ESPECIALES NOVIEMBRE/DICIEMBRE 2017 A PERSONAL DE ESTE MOPC QUE LABORA EN LA  LIMPIEZA Y MANTENIMIENTO DE LOS CORREDORES DEL GRAN SANTO DOMINGO</t>
  </si>
  <si>
    <t>4382</t>
  </si>
  <si>
    <t>PAGO COMPENSACIÓN ESPECIAL ENERO 2018 A PERSONAL QUE LABORA EN LA SUPERVISION DEL PROYECTO DE LAS ESCUELAS DE ESTE MOPC</t>
  </si>
  <si>
    <t>4395</t>
  </si>
  <si>
    <t>PAGO PARTICIPACION DE 10 COLABORADORAS DEL MOPC., EN LA "WOMEN"S LEADERSHIP SUMMIT 2018. (TALLER MUJERES LIDERES) S/FACT. NCF:B1500000002</t>
  </si>
  <si>
    <t>4396</t>
  </si>
  <si>
    <t>PAGO POR LA PARTICIPACIÓN DEL MOPC.  EL PATROCINIO DEL CONCIERTO DE YOLANDITA MONGE,  (DIA DE LAS MADRES) S/FACT. NCF: A010010011500000012</t>
  </si>
  <si>
    <t>4399</t>
  </si>
  <si>
    <t>PAGO VIÁTICOS ENERO/FEBRERO 2018 A PERSONAL DE ESTE MOPC, QUE LABORAN EN DIFERENTES DEPARTAMENTOS</t>
  </si>
  <si>
    <t>4401</t>
  </si>
  <si>
    <t>PAGO VIÁTICOS FUERA DEL PAÍS ABRIL/MAYO 2018 A PERSONAL DE LA DIRECCIÓN DE EDIFICACIONES Y PROTOCOLO DE ESTE MOPC</t>
  </si>
  <si>
    <t>4402</t>
  </si>
  <si>
    <t>PAGO FACT. NCF.B1500000006, POR ADQUISICION DE BANDERAS NACIONALES PARA SER UTILIZADAS POR EL MOPC.</t>
  </si>
  <si>
    <t>4403</t>
  </si>
  <si>
    <t>PAGO FACTURA NCF:B1500000008, POR ADQUISICION DE CAMISETAS PARA SER UTILIZADAS EN LA CAMPAÑA DE FILOSOFIA INSTITUCIONAL DEL MOPC.</t>
  </si>
  <si>
    <t>4404</t>
  </si>
  <si>
    <t>PAGO PARTICIPACIÓN DEL MOPC, EN EL  PROGRAMA EL "ZOL DE LA TARDE". DESDE EL ELEVADO DE LA CALETA, BOCA CHICA, S/FACT. NCF: B1500000001</t>
  </si>
  <si>
    <t>4414</t>
  </si>
  <si>
    <t>PAGO POR PUBLICACION DE ACTOS DE INAUGURACION DE ESCUELAS EN LAS DIFERENTES PROVINCIAS DEL PAIS. S/FACTS. NCF: B1500000018, 19 , 20, 24, 25, 29</t>
  </si>
  <si>
    <t>4415</t>
  </si>
  <si>
    <t>PAGO POR PUBLICACION DE ACTOS DE INAUGURACION DE CARRETERA PADRE LAS CASAS-GUAYABAL,  PARQUE CENTRAL SANTIAGO  PUENTE Y ELEVADO DE LA CALETA, BOCA CHICA, . S/FACTS. NCF: B1500000021, 22, 26</t>
  </si>
  <si>
    <t>4416</t>
  </si>
  <si>
    <t>PAGO PUBLICACIÓN DE LA PREMIACION AL PERSONAL Y CELEBRACIÓN DEL MILLÓN DE ASISTENCIA, Y DEL OPERATIVO DE LA COMISIÓN MILITAR Y POLICIAL  DEL MOPC. D/FACTS. NCF: A010010011500010266, 10267</t>
  </si>
  <si>
    <t xml:space="preserve">INGRESOS POR CAPTACION </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</si>
  <si>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JUNIO</t>
    </r>
    <r>
      <rPr>
        <b/>
        <sz val="12"/>
        <rFont val="Arial"/>
        <family val="2"/>
      </rPr>
      <t xml:space="preserve">    del  </t>
    </r>
    <r>
      <rPr>
        <b/>
        <u/>
        <sz val="12"/>
        <rFont val="Arial"/>
        <family val="2"/>
      </rPr>
      <t>2018</t>
    </r>
  </si>
  <si>
    <t>BALANCE MAYO</t>
  </si>
  <si>
    <t>01/06/2018</t>
  </si>
  <si>
    <t>4438</t>
  </si>
  <si>
    <t>PAGO INDEMNIZACIÓN A EX EMPLEADOS DE ESTE MINISTERIO DE OBRAS PUBLICAS</t>
  </si>
  <si>
    <t>4441</t>
  </si>
  <si>
    <t>PAGO SERVICIOS ESPECIALES MARZO 2018 A PERSONAL DE BRIGADAS QUE LABORA EN ASISTENCIA VIAL DE ESTE MOPC</t>
  </si>
  <si>
    <t>4443</t>
  </si>
  <si>
    <t>PAGO COMPENSACIÓN  DE SEGURIDAD MARZO 2018 (OPERATIVOS MÉDICOS) A PERSONAL DE LA COMISIÓN MILITAR DE ESTE MOPC</t>
  </si>
  <si>
    <t>4445</t>
  </si>
  <si>
    <t>PAGO SUELDO DICIEMBRE 2017 A PERSONAL FIJO PROGRAMA 24 (ADICIONAL RETROACTIVO) DE ESTE MOPC</t>
  </si>
  <si>
    <t>4447</t>
  </si>
  <si>
    <t>PAGO SERVICIOS ESPECIALES ABRIL 2018 A PERSONAL DE BRIGADAS QUE LABORA EN PAVIMENTACIÓN VIAL DE ESTE MINISTERIO</t>
  </si>
  <si>
    <t>4449</t>
  </si>
  <si>
    <t>PAGO COMPENSACIÓN POR SERVICIOS DE SEGURIDAD ABRIL 2018 A PERSONAL DE LA COMISIÓN MILITAR QUE LABORA EN ASISTENCIA VIAL DE ESTE MOPC</t>
  </si>
  <si>
    <t>4455</t>
  </si>
  <si>
    <t>PAGO HORAS EXTRAORDINARIAS FEBRERO/ABRIL 2018 A PERSONAL DE ESTE MOPC QUE LABORA EN DIFERENTES DEPARTAMENTOS</t>
  </si>
  <si>
    <t>04/06/2018</t>
  </si>
  <si>
    <t>4459</t>
  </si>
  <si>
    <t>PAGO SEGURIDAD SOCIAL AL PERSONAL MILITAR DEL EJERCITO,  ARMADA Y  FUERZA AÉREA DE LA R.D.,QUE FUERON INGRESADOS A ESAS INSTITUCIONES PARA PRESTAR SERVICIOS EN LAS PATRULLAS DE CARRETERAS, DEL PROGRAMA DE PROTECCION Y ASISTENCIA VIAL DEL MOPC, MAYO - 2018</t>
  </si>
  <si>
    <t>4467</t>
  </si>
  <si>
    <t>P/POR EXPROPIACION DE TERRENO SEGUN INFORME  TASACION S/N, 2,991.33 M²; DENTRO DEL AMBITO DE LA PARCELA DESIGNADA CON EL No.38-A-1-A-1,DISTRITO CASTATRAL No.8, CERTIFICADO DE TITULO No.3000121413;  PARA EL PROY. CONST. AV. INTERCONEXION HOSPITAL LOS ALCARRIZOS</t>
  </si>
  <si>
    <t>05/06/2018</t>
  </si>
  <si>
    <t>4475</t>
  </si>
  <si>
    <t>TRANSFERENCIA DE CAPITAL AL INVI, PARA INVERSIÓN EN LA REPARACIÓN Y CONSTRUCCIÓN DE VIVIENDAS NUEVAS A NIVEL NACIONAL, CORRESPONDIENTE AL MES DE MAYO 2018.</t>
  </si>
  <si>
    <t>4482</t>
  </si>
  <si>
    <t>TRANSFERENCIA DE CAPITAL AL INVI, PARA UNA _x000D_
 PRIMERA FASE MEJORAMIENTO DE INSTALACIONES DE SERVICIOS SANITARIOS A FAVOR DE FAMILIAS POBRES, CAMBIO DE PISOS DE TIERRA POR PISOS DE CEMENTOS EN  D.N., STO. DGO., STGO., MONTE PLATA, ALTAGRACIA  Y SAN CRISTOBAL.</t>
  </si>
  <si>
    <t>4485</t>
  </si>
  <si>
    <t>PAGO POR SERVICIO DE TELÉFONO PROGRAMA DE ASISTENCIA VIAL (CTA. #9232363) CORRESPONDIENTE MES MAYO 2018.(SEGÚN FACT. ANEXA NCF: B1500000494)</t>
  </si>
  <si>
    <t>4489</t>
  </si>
  <si>
    <t>PAGO SERVICIO DE TELECABLE PARA APLICAR A LA CTA. #9993551 UTILIZADO EN LA COMISIÓN MILITAR DE ESTE MOPC, CORRESPONDIENTE MES DE MAYO 2018.(SEGÚN FACTS. NCF; B1500000492).</t>
  </si>
  <si>
    <t>4490</t>
  </si>
  <si>
    <t>PAGO SERVICIO DE TELECABLE PARA APLICAR A LA CTA. #1471210 UTILIZADO EN LA  COMISIÓN MILITAR DE ESTE MOPC, CORRESPONDIENTE MES DE MAYO 2018.(SEGÚN FACTS. NCF: B1500000463).</t>
  </si>
  <si>
    <t>4491</t>
  </si>
  <si>
    <t>PAGO ARRENDAMIENTO DE EQUIPOS, ENLACE DE RADIO, DE LOS PEAJES CORAL I Y II, CIRCUNVALACIÓN DE LA ROMANA DIRECC. GRAL. DE PEAJES LOS CIRCUITOS 809-121-9533,809-121-9535 Y 809-122-2203, MES DE MAYO 2018 SEGÚN FACT. NCF:B1500000002)</t>
  </si>
  <si>
    <t>4514</t>
  </si>
  <si>
    <t>TRABS.D/LA CARRET. TURISTICA LA CUMBRE-STGO.-PUERTO PLATA, P/DAÑOS OCAS. P/DIVERSAS VAGUADAS DURANTE EL MES ABRIL-2012 (DEC.230-12 D/F12/5/2012); PAGO CUB.15, $54,595,004.49, AB. A CUB.16, $86,139,046.30, PXP $12,311,355.48.</t>
  </si>
  <si>
    <t>06/06/2018</t>
  </si>
  <si>
    <t>4515</t>
  </si>
  <si>
    <t>CONST. 1 EDIFICIO DE APTOS .ECONS. TIPO A, DE 4 NIVS.Y 4 APTOS. POR PISO DE 3 HABITS. C/U,TOTAL 16 APTOS. DE 78 M² C/U., LOTE-09, REVIT. URB. DE SAN JUAN DE LA MAGUANA, RES.VISTA DEL RIO (PAGO CUB.No.16).</t>
  </si>
  <si>
    <t>4516</t>
  </si>
  <si>
    <t>CONST.1 EDIF. DE APTOS. ECONS.TIPO A, DE 4 NIVS. Y 4 APTOS. POR PISO DE 3 HABITS.C/U,TOTAL 16  APTOS. DE 78 M² C/U, LOTE-14,  PROY. REVIT. URB. DE SAN JUAN DE LA MAGUANA, RES.VISTA DEL RIO; _x000D_
 (PAGO CUB.16).</t>
  </si>
  <si>
    <t>4517</t>
  </si>
  <si>
    <t>CONST. 1 EDIF. DE APTOS. ECONÓMICOS, TIPO A, DE 4 NIVELES Y 4 APTOS. POR PISO DE 3 HABS.C/U,CON SUS RESPECT. ANEXIDADES, PARA UN TOTAL 16 APTOS. DE 78 M²  C/U. (LOTE 15); PROY: REVIT. URBANA EN SAN JUAN DE LA MAGUANA, RES.VISTA DEL RIO.  (PAGO CUBICACION #16).</t>
  </si>
  <si>
    <t>4518</t>
  </si>
  <si>
    <t>CONST. 1 EDIFICIO DE APTOS. ECONS. TIPO A, DE 4 NIVS. Y 4 APTOS. POR PISO DE 3 HABTS. C/U, TOTAL16  APTOS. DE 78 M2  C/U, (LOTE 22) PROY: REVIT. URB. DE SAN JUAN DE LA MAGUANA, RES. VISTA DEL RIO  ( PAGO CUB.#18).</t>
  </si>
  <si>
    <t>4526</t>
  </si>
  <si>
    <t>PAGO SERVICIO DE ENERGÍA ELÉCTRICA A ESTE MOPC, CORRESP. A PERIODO DESCRITO 15/04/2018-15/05/2018 (SEGÚN FACT.#90693429  NCF:B1500000014)</t>
  </si>
  <si>
    <t>4528</t>
  </si>
  <si>
    <t>PAGO HORAS EXTRAORDINARIAS FEBRERO 2018 A PERSONAL DE ESTE MOPC QUE LABORA EN PAVIMENTACIÓN ASFÁLTICA</t>
  </si>
  <si>
    <t>4530</t>
  </si>
  <si>
    <t>PAGO HORAS EXTRAORDINARIAS MARZO/ABRIL 2018 A PERSONAL DE ESTE MOPC QUE LABORA EN DIFERENTES DEPARTAMENTOS</t>
  </si>
  <si>
    <t>4532</t>
  </si>
  <si>
    <t>PAGO SUELDO ENERO/FEBRERO 2018 A PERSONAL FIJO PROG. 28 (ADICIONAL RETROACTIVO)</t>
  </si>
  <si>
    <t>4534</t>
  </si>
  <si>
    <t>PAGO SUELDO MARZO 2018 A PERSONAL FIJO PROG. 01 (ADICIONAL RETROACTIVO)</t>
  </si>
  <si>
    <t>4536</t>
  </si>
  <si>
    <t>PAGO SUELDO FEBRERO/MARZO 2018 A PERSONAL FIJO PROG. 24 (ADICIONAL RETROACTIVO)</t>
  </si>
  <si>
    <t>4538</t>
  </si>
  <si>
    <t>PAGO SERVICIOS ESPECIALES ENERO 2018 A PERSONAL DE BRIGADAS QUE REALIZAN TRABAJOS DE LIMPIEZA Y RECOGIDA DE ESCOMBROS EN VARIAS PROVINCIAS. MOPC</t>
  </si>
  <si>
    <t>4544</t>
  </si>
  <si>
    <t>TRABS.D/LA CARRET. TURISTICA LA CUMBRE-STGO.-PUERTO PLATA, P/DAÑOS OCAS. P/DIVERSAS VAGUADAS DURANTE EL MES ABRIL-2012 (DEC.230-12 D/F12/5/2012); SALDO CUB.16, $12,311,355.48. 1ER. AB. LIB.4514 Y ABONO A CUB.17, $87,688,644.52, PXP $342,570.33.</t>
  </si>
  <si>
    <t>4546</t>
  </si>
  <si>
    <t>PAGO POR SERVICIO DE RENTA DE RADIO CIRCUNVALACIÓN SANTIAGO  DE LA DIRECCIÓN GRAL. DE PEAJES, CORRESP. A  MAYO 2018, (SEGÚN FACT. NCF: B1500000003 (TASA USD$542.60 X 49.4040)</t>
  </si>
  <si>
    <t>4551</t>
  </si>
  <si>
    <t>PAGO SERVICIO DE RENTA DE RADIO, CIRCUNVALACIÓN SANTO DOMINGO TRAMO I, CORRESPONDIENTE, A LA DIRECCIÓN GRAL. DE PEAJES, APLICAR CTA. #701059, MES DE MAYO 2018.(FACT. NCF:B1500000004) (USD$808.54X 49.4040 TASA DEL DIA)</t>
  </si>
  <si>
    <t>4552</t>
  </si>
  <si>
    <t>PAGO SERVICIO DE RENTA DE RADIO, CIRCUNVALACIÓN SANTO DOMINGO TRAMO 2, LA CUABA,CORRESPONDIENTE, A LA DIRECCIÓN GRAL. DE PEAJES, APLICAR CTA. #701059, MES DE MAYO  2018.(FACT. NCF:B1500000005) ( USD$596.44 XTASA DEL DIA  49.4040)</t>
  </si>
  <si>
    <t>4553</t>
  </si>
  <si>
    <t>PAGO SERVICIO AGUA POTABLE PROVINCIAL MOPC DE SANTIAGO, CORRESPONDIENTE AL MES DE MARZO 2018. (S/FACT. NCF: A010070011500000673 Y 0665).</t>
  </si>
  <si>
    <t>4557</t>
  </si>
  <si>
    <t>PÓLIZA RENOVACIÓN SEGUROS PARA VEHÍCULOS, EQUIPOS Y MAQUINARIAS DE MOPC, AÑO 2018. (FACT ANEXA NCF A010010031500056563 $42,229,819.12, 1er ABONO EN LIB.3703 (-) ABONO ESTE PXP $38,666,883.12)</t>
  </si>
  <si>
    <t>07/06/2018</t>
  </si>
  <si>
    <t>4569</t>
  </si>
  <si>
    <t>AYUDA ECONÓMICA A LA EMPLEADA MARIA CLARIBEL ALCANTARA MARTINEZ, CED. 001-1298792-0, PARA CUBRIR CIRUGÍA DE ADENOAMIGDALECTOMIA CON AQUAMANTEYS A SU HIJO CARLOS EDUARDO ARTILES ALCÁNTARA DE 4 AÑOS DE EDAD. SEGÚN OFICIO D/F 0710-2018 Y ANEXOS.</t>
  </si>
  <si>
    <t>4571</t>
  </si>
  <si>
    <t>PAGO SERVICIOS ESPECIALES MAYO 2018 A PERSONAL DE BRIGADAS QUE LABORAN EN MANTENIMIENTO VIAL DE ESTE MOPC, A NIVEL NACIONAL</t>
  </si>
  <si>
    <t>4572</t>
  </si>
  <si>
    <t>TRABS. RECONST. CAM. VEC. EL PEÑON DE L/REYES; REC. PROL.S.CLARA-LA TRANQUERA, REC.TRAMO CARR.LA ZANJA-NISIBON Y REC.C.V.BEJUCAL-GUINEO-GARCIA;L/ALTAGRACIA;LEY 692-16 DECL.DE EMERG. NACIONAL PROMULG. EN FECHA 09/12 /2016,(PAGO CUB.#02).</t>
  </si>
  <si>
    <t>08/06/2018</t>
  </si>
  <si>
    <t>4588</t>
  </si>
  <si>
    <t>PAGO FACT. NCF. A020010011500001892, POR LA COMPRA DE CONOS REFLECTIVOS PARA SER  UTILIZADOS  EN LAS LABORES DE REPARACION, CONSTRUCC. Y RECONST. EN DIFERENTES PROVS. DEL PAIS (MOPC-PE-122-2016, DE LOS DECRETOS 340, 341, 342 DE 2016)</t>
  </si>
  <si>
    <t>4592</t>
  </si>
  <si>
    <t>P/POR EXPROPIACION DE TERRENO, 16,497.30 M², SEGUN INFORME TASACION S/N DENTRO DEL AMBITO DE LA PARCELA No.2573, DISTRITO CASTATRAL No.21, D.N. CERTIFICADO DE TITULO No.76-4789;  PARA EL PROY. CONST. AV. CIRCUNVALACION SANTO DOMINGO TRAMO ll.</t>
  </si>
  <si>
    <t>4600</t>
  </si>
  <si>
    <t>PAGO FACTS NCF. A020010011500001839 Y 1856  POR LA COMPRA DE CARRETILLAS  PARA SER UTILIZ. EN LAS LABORES DE REPARACIÓN, CONSTRUCC. Y RECONST. EN DIFERENTES PROVS. DEL PAIS (MOPC-PE-122-2016, DE LOS DECRETOS 340, 341, 342 DE 2016)</t>
  </si>
  <si>
    <t>4602</t>
  </si>
  <si>
    <t>ADQUISICION  DE DELTAMETRINA 2% EW  PARA  FUMIGACION DOMICILIARIA E INTRADOMICILIARIA; (FACTURA NCF. A010010011500000315, $12,772,000.00 (-) 1ER. ABONO $6,000,000.00, S/LIB. 1747 (-) ESTE PAGO $6,000,000.00 PXP $772,000.00).</t>
  </si>
  <si>
    <t>4611</t>
  </si>
  <si>
    <t>PAGO FACTURA NCF: A010010011500000023, POR PARTICIPACION DE CUATRO COLABORADORES DE ESTE MOPC, EN 1ER. ENCUENTRO SOBRE LA LITOSFERA DE LA ISLA DE LA ESPAÑOLA.</t>
  </si>
  <si>
    <t>4614</t>
  </si>
  <si>
    <t>PAGO SERVICIO DE TELÉFONO (INALAMBRICA) USADO EN ESTE MOPC, CORRESPONDIENTE AL MES DE ABRIL  2018 (PARA SER APLICADO A LA CUENTA # 702156743 S/FACT. NCF:A020010011500319165).</t>
  </si>
  <si>
    <t>12/06/2018</t>
  </si>
  <si>
    <t>4650</t>
  </si>
  <si>
    <t>TRANSFERENCIA CORRIENTE A CII-VIVIENDAS PARA CUBRIR PAGO DE NOMINA DICHA INSTITUCIÓN, CORRESPONDIENTE AL MES DE JUNIO  2018.</t>
  </si>
  <si>
    <t>4653</t>
  </si>
  <si>
    <t>TRANSFERENCIA CORRIENTE A CII-VIVIENDAS PARA CUBRIR PAGO DE GASTOS OPERACIONALES DICHA INSTITUCIÓN, CORRESPONDIENTE AL MES DE JUNIO  2018.</t>
  </si>
  <si>
    <t>4656</t>
  </si>
  <si>
    <t>TRANSFERENCIA CORRIENTE A INAVI  PAGO NOMINA DE DICHA INSTITUCIÓN, CORRESPONDIENTE AL MES DE JUNIO 2018.</t>
  </si>
  <si>
    <t>4659</t>
  </si>
  <si>
    <t>TRANSFERENCIA CORRIENTE A INAVI  PAGO GASTOS OPERACIONALES DE DICHA INSTITUCIÓN, CORRESPONDIENTE AL MES DE JUNIO 2018.</t>
  </si>
  <si>
    <t>4662</t>
  </si>
  <si>
    <t>PAGO SERVICIOS DE ENERGÍA ELÉCTRICA A ESTE MOPC, CORRESPONDIENTE A PERIODOS DESCRITOS (SEGÚN FACTURAS ANEXA B1500002138,2084,4422,2139,2136,4590,2085,5435,3918,2031,1792,2150,2999,4737,5310,5312,5571,1394,)</t>
  </si>
  <si>
    <t>4664</t>
  </si>
  <si>
    <t>PAGO VIÁTICOS FUERA DEL PAÍS A LA ING. AIXA E. HENRIQUEZ CARVAJAL, CED. 001-1848721-4, EMPLEADA DE ESTE MOPC EN VICEMINISTERIO DE EDIFICACIONES, PARA PARTICIPAR EN THE INTERNATIONAL INTERSHIP PROGRAM EN HONG KONG DEL 26 SEPTIEMBRE AL 11 NOV .2018</t>
  </si>
  <si>
    <t>4671</t>
  </si>
  <si>
    <t>PAGO VIÁTICOS DICIEMBRE 2017 A PERSONAL DE LA DIRECCIÓN DE PAVIMENTACIÓN VIAL DE SANTIAGO, DE ESTE MOPC</t>
  </si>
  <si>
    <t>4675</t>
  </si>
  <si>
    <t>PAGO COMPRA DE COMBUSTIBLE (GASOIL), PARA ESTE MOPC. (SALDO FACTS. NCF:A010010011500001823,$1,137,543.95 1er. ABONO $957,656.05 EN LIB. 3588 ; PAGO  FACTS.NCF # 1824,1825,1826,1827,1828,1829,1830, ABONO FACT. #1831 $733,656.05, PXP $129,343.95 )</t>
  </si>
  <si>
    <t>13/06/2018</t>
  </si>
  <si>
    <t>4687</t>
  </si>
  <si>
    <t>PAGO COMBUSTIBLE (GASOIL, GASOLINA),PARA EL USO DE ESTE MOPC. (SALDO FACTURA NCF: A010010011500003009,$1,049,394.35, 1er. ABONO $646,605.65, EN LIB.3707; PAGO FACTS. NCF 3010,3016 ; ABONO NCF:A010010011500003017 $1,062,305.65,PXP  $613,694.35).</t>
  </si>
  <si>
    <t>4688</t>
  </si>
  <si>
    <t>PAGO POR FACTURA NCF: B1500000005, POR SERVICIOS DE CATERING, ALIMENTOS, BEBIDAS Y MONTAJES, PARA LA CELEBRACION DEL DÍA DE LAS SECRETARIAS.</t>
  </si>
  <si>
    <t>4692</t>
  </si>
  <si>
    <t>PAGO FACT. NCF. A020010011500001851  P/LA COMPRA DE CARRETILLAS  PARA SER UTILIZ. EN LAS LABORES DE REPARACION, CONST. Y RECONST. EN DIFTES. PROVS. DEL PAIS (MOPC-PE-122-2016, DE LOS DECRETOS. 340, 341, 342 DEL 2016)</t>
  </si>
  <si>
    <t>4698</t>
  </si>
  <si>
    <t>PAGO COMPRA DE (GASOIL Y GASOLINA) PARA ESTE MOPC.(SALDO FACT. NCF:A010010011500008412  $318,461.70,1er ABONO $184,338.30 LIB.3617;PAGOS FACTS. NCF 8413,8439,8440,8441,8476,8477,8478,8479,8519; ABONO FACT. NCF A010010011500008520 $156,238.30 PXP $1,397,161.70)</t>
  </si>
  <si>
    <t>4708</t>
  </si>
  <si>
    <t>TRANSFERENCIA CORRIENTE A INTRANT PARA CUBRIR  PAGO DE NOMINA DE DICHA INSTITUCIÓN, CORRESPONDIENTE AL MES DE JUNIO 2018.</t>
  </si>
  <si>
    <t>4712</t>
  </si>
  <si>
    <t>TRANSFERENCIA CORRIENTE A INTRANT, PARA CUBRIR  PAGO DE  GASTOS OPERACIONALES DE DICHA INSTITUCIÓN, CORRESPONDIENTE AL MES DE JUNIO 2018.</t>
  </si>
  <si>
    <t>14/06/2018</t>
  </si>
  <si>
    <t>4731</t>
  </si>
  <si>
    <t>PAGO FACTURA NCF: B1500000001, POR LA PARTICIPACION DEL MOPC EN LAS TRANSMISIONES EN VIVO DE LA CUMBRE DE LAS AMERICAS DESDE PERU.</t>
  </si>
  <si>
    <t>4732</t>
  </si>
  <si>
    <t>PAGO FACTURA NCF: B1500000018, POR PUBLICIDAD EN EL PROGRAMA "PERSONALMENTE" QUE SE TRANSMITE DE LUNES A VIERNES POR EL CANAL 45 TELERADIO AMERICA, CORRESP. AL MES DE ABRIL 2018.</t>
  </si>
  <si>
    <t>4735</t>
  </si>
  <si>
    <t>PAGO FACTURA NCF:B1500000001, POR PARTICIPACION DEL MOPC EN EL PROGRAMA ESPECIAL LANZAMIENTO OPERATIVO NAVIDAD 2017 CON INCIDENCIA REGIONAL PARA LAS PROVS. DEL SUR.</t>
  </si>
  <si>
    <t>4738</t>
  </si>
  <si>
    <t>PAGO SUELDO A PERSONAL FIJO MARZO/ABRIL 2018 PROGRAMA 011 MOPC</t>
  </si>
  <si>
    <t>4740</t>
  </si>
  <si>
    <t>PAGO HORAS EXTRAORDINARIAS MES DE ENERO 2018, A PERSONAL DE ESTE MOPC QUE LABORA EN DIFERENTES DEPARTAMENTOS</t>
  </si>
  <si>
    <t>4742</t>
  </si>
  <si>
    <t>PAGO HORAS EXTRAORDINARIAS NOVIEMBRE 2017 A PERSONAL DEL DEPARTAMENTO DE CONTROL DE GESTIÓN DE ESTE MOPC</t>
  </si>
  <si>
    <t>4744</t>
  </si>
  <si>
    <t>PAGO SERVICIOS ESPECIALES ABRIL 2018 A PERSONAL DE BRIGADAS QUE LABORA EN EL MANTENIMIENTO DE CARRETERAS Y CAMINOS VECINALES DE ESTE MOPC</t>
  </si>
  <si>
    <t>4746</t>
  </si>
  <si>
    <t>PAGO SERVICIOS ESPECIALES ABRIL 2018 A PERSONAL DE BRIGADAS QUE LABORA EN PAVIMENTACIÓN ASFÁLTICA DE ESTE MOPC</t>
  </si>
  <si>
    <t>4748</t>
  </si>
  <si>
    <t>PAGO SUELDOS FEBRERO 2018 A PERSONAL FIJO PROG.01 QUE LABORA EN ESTE MOPC. (ATRASADOS ADICIONAL)</t>
  </si>
  <si>
    <t>4750</t>
  </si>
  <si>
    <t>PAGO FACTURA NCF: B1500000017, POR PARTICIPACION DEL MINISTERIO EN LA TRANSMISION ESPECIAL DEL PROGRAMA "EL PATRON DE LA TARDE", DESDE SANTIAGO EL DIA 20 FEB. 2018.</t>
  </si>
  <si>
    <t>4751</t>
  </si>
  <si>
    <t>PAGO FACTURA NCF: A010010011500001928, POR PARTICIPACION DEL MINISTERIO EN LA TRANSMISION ESPECIAL DEL PROGRAMA "EL GOBIERNO DE LA MAÑANA" DESDE LA ZONA TURISTICA DE PUNTA CANA.</t>
  </si>
  <si>
    <t>4755</t>
  </si>
  <si>
    <t>AYUDA ECONÓMICA A FAVOR DEL SR. ESMELIN ALCÁNTARA SOLANO, CED. 001-06222274-8 EMPLEADO DE ESTE MOPC PARA CUBRIR GASTOS MÉDICOS DE LA CIRUGÍA DE ARTRODESIS ASTRÁGALO TIBIAL IZQUIERDA, POR ACCIDENTE DE TRANSITO, SEGUN OFICIO D/F0712-18 Y ANEXOS</t>
  </si>
  <si>
    <t>4758</t>
  </si>
  <si>
    <t>PAGO VIÁTICOS MARZO 2018 A PERSONAL DE LA DIR. GRAL. DE SUPERVISION Y FISCALIZACIÓN DE OBRAS DE ESTE MOPC</t>
  </si>
  <si>
    <t>15/06/2018</t>
  </si>
  <si>
    <t>4763</t>
  </si>
  <si>
    <t>PAGO SERVICIOS ESPECIALES FEBRERO 2018 A PERSONAL DE BRIGADAS QUE LABORA EN MANTENIMIENTO DE CARRETERAS Y CAMINOS VECINALES EN DIVERSAS PROVINCIAS, MOPC</t>
  </si>
  <si>
    <t>4765</t>
  </si>
  <si>
    <t>PAGO COMPENSACIÓN POR SEG. JUNIO 2018 A PERS. MILITAR TÉCNICO DE LA COMISIÓN MILITAR DE ESTE MOPC SEDE CENTRAL</t>
  </si>
  <si>
    <t>4767</t>
  </si>
  <si>
    <t>PAGO SUELDO JUNIO 2018 A PERSONAL CONTRATADO EN RELACIÓN DE DEPENDENCIA PROGRAMA 11 DE ESTE MOPC</t>
  </si>
  <si>
    <t>4769</t>
  </si>
  <si>
    <t>PAGO COMPENSACIÓN POR SEG. JUNIO 2018 A PERSONAL MILITAR QUE PRESTA SERVICIOS EN LOS DISTINTOS PEAJES EN TODO EL PAIS</t>
  </si>
  <si>
    <t>4771</t>
  </si>
  <si>
    <t>PAGO COMPENSACIÓN POR SEGURIDAD MAYO 2018 A PERSONAL DE LA COMISIÓN MILITAR DE ESTE MOPC QUE RECIBE ENTRENAMIENTO MILITAR</t>
  </si>
  <si>
    <t>4774</t>
  </si>
  <si>
    <t>PAGO HORAS EXTRAORDINARIAS MES DE MARZO 2018 A PERSONAL DE ESTE MOPC QUE LABORA  EN EL PROG. DE SEÑALIZACION VIAL</t>
  </si>
  <si>
    <t>4776</t>
  </si>
  <si>
    <t>PAGO SUELDO JUNIO 2018 A PERSONAL FIJO  EN TRAMITE DE PENSIÓN  DE ESTE MOPC</t>
  </si>
  <si>
    <t>4778</t>
  </si>
  <si>
    <t>PAGO SUELDO JUNIO 2018 A PERSONAL FIJO PROGRAMA 024 DE ESTE MOPC</t>
  </si>
  <si>
    <t>4779</t>
  </si>
  <si>
    <t>PAGO FACTURA NCF: B1500000027, POR COLOCACION DE CUÑAS POR PARTICIPACION DEL MINISTERIO EN LA TRANSMISION ESPECIAL DEL PLAN DE PROTECCION Y ASISTENCIA VIAL EN EL PROGRAMA EL SOL DE LA TARDE.</t>
  </si>
  <si>
    <t>18/06/2018</t>
  </si>
  <si>
    <t>4783</t>
  </si>
  <si>
    <t>PAGO SERVICIOS ESPECIALES MARZO 2018 A PERSONAL DE BRIGADAS QUE LABORA EN EL PROG. MANT. DE CARRET. Y CAM. VECINALES, PROVINCIA DUARTE</t>
  </si>
  <si>
    <t>4785</t>
  </si>
  <si>
    <t>PAGO SUELDO FIJO JUNIO 2018 A PERSONAL DEL PROGRAMA 028 DE ESTE MOPC</t>
  </si>
  <si>
    <t>4787</t>
  </si>
  <si>
    <t>PAGO SUELDO JUNIO 2018 A PERSONAL FIJO PROGRAMA 011 DE ESTE MOPC</t>
  </si>
  <si>
    <t>4789</t>
  </si>
  <si>
    <t>PAGO COMPENSACIÓN POR SEG. JUNIO 2018 A PERS. QUE PRESTA SERVICIOS DE SEGURIDAD EN LA COMISIÓN MILITAR DE ESTE MOPC SEDE CENTRAL</t>
  </si>
  <si>
    <t>4794</t>
  </si>
  <si>
    <t>PAGO VIÁTICOS FUERA DEL PAÍS A/F DE FUNCIONARIOS DEL VICEMINISTERIO DE EDIFICACIONES Y OTROS DEPTOS. POR VIAJE A GUATEMALA EN RELACIÓN A LA CONSTRUCCIÓN Y OPERACIONES DE TERMINALES INTERURBANAS QUE SE INICIARAN PRÓXIMAMENTE EN NUESTRO PAÍS DEL 27 A A</t>
  </si>
  <si>
    <t>4797</t>
  </si>
  <si>
    <t>TRANSFERENCIA CORRIENTE A INSPODOM  PAGO NOMINA DE DICHA INSTITUCIÓN, CORRESPONDIENTE AL MES DE JUNIO 2018.</t>
  </si>
  <si>
    <t>4799</t>
  </si>
  <si>
    <t>PAGO SUELDO FIJO JUNIO 2018 A PERSONAL DEL PROGRAMA 01 DE ESTE MOPC</t>
  </si>
  <si>
    <t>4807</t>
  </si>
  <si>
    <t>TRABAJOS VARIOS EN LA PROV. DE SANTIAGO,S/CONT.#.34-2017 D/F 3/02/2017 (DECS. #s.340,341,342,344,346 Y 370 D/F11,14,18,24 DE NOV. Y 15 D/DIC./2016  (PAGO CUB. 01 $39,133,906.10)</t>
  </si>
  <si>
    <t>4808</t>
  </si>
  <si>
    <t>PAGO SERVICIO DE ENERGÍA ELÉCTRICA A ESTE MOPC, CORRESP. A PERIODOS DESCRITOS. (SEGÚN _x000D_
 FACTS. ANEXAS NCF: B1500001846,2863,2471,0923,1529,,).</t>
  </si>
  <si>
    <t>4809</t>
  </si>
  <si>
    <t>PAGO POR ADQUISICION DE LICENCIAMIENTO EMPRESARIAL MICROSOFT ENTERPRISE AGREEMENT (AE); (FACT. A010010011500001171, USD272,864.47(-)1ER. AB.USD124,468.94, LIB.11767, 2DO. USD82,385.39, LIB.1021, ESTE 3ER. AB. USD20,245.37, A LA TASA 49.3940; PXP USD45,764.77.</t>
  </si>
  <si>
    <t>4810</t>
  </si>
  <si>
    <t>PAGO SERVICIOS DE AGUA POTABLE EN LA OFICINA MOPC, DE LA VICTORIA CORRESPONDIENTE AL PERIODOS DESCRITO  (SEGÚN FACT. NCF: B1500000388).</t>
  </si>
  <si>
    <t>19/06/2018</t>
  </si>
  <si>
    <t>4820</t>
  </si>
  <si>
    <t>PAGO SERVICIO TELÉFONOS DE LAS ESTACIONES DE PEAJES CIRCUNVALACIÓN LA ROMANA, SANTIAGO, LAS AMÉRICAS,DUARTE,SANCHEZ Y 6 DE NOVIEMBRE, CORRESPONDIENTE A MAYO 2018,(APLICADO A LA CTA. #718340477, FACT. NCF:B1500000894).</t>
  </si>
  <si>
    <t>4822</t>
  </si>
  <si>
    <t>PAGO SERVICIO MÓDEM INTERNET UTILIZADO EN ESTE MOPC, CORRESPONDIENTE AL MES DE MAYO 2018 (PARA SER APLICADO A LA CUENTA 735902097 S/FACT. NCF: B1500003000).</t>
  </si>
  <si>
    <t>4823</t>
  </si>
  <si>
    <t>PAGO SERVICIOS DE TELÉFONOS DE LAS ESTACIONES DE PEAJES: EL NARANJAL, GUARAGUO, MARBELLA, PEAJE BTA, CORRESP. MAYO 2018.(PARA SER APLICADO A LA CUENTA # 736944668  S/FACT. NCF:B1500001345).</t>
  </si>
  <si>
    <t>4825</t>
  </si>
  <si>
    <t>PAGO SERVICIO DE RECOGIDA DE BASURA A ESTE MOPC, CORRESPONDIENTE  A LOS PERIODOS DESCRITOS  (SEGÚN FACTURAS ANEXAS NCF:B1500000840,841,843,845,846,844,836,895,837,743).</t>
  </si>
  <si>
    <t>4827</t>
  </si>
  <si>
    <t>PAGO VIÁTICOS ENERO/MARZO 2018 A PERSONAL DE ESTE MOPC QUE LABORA EN DIFERENTES DEPARTAMENTOS</t>
  </si>
  <si>
    <t>20/06/2018</t>
  </si>
  <si>
    <t>4834</t>
  </si>
  <si>
    <t>PAGO HORAS EXTRAORDINARIAS OCTUBRE/DICIEMBRE 2017 A PERSONAL DE ESTE MOPC QUE LABORA EN DIFERENTES DEPARTAMENTOS</t>
  </si>
  <si>
    <t>4836</t>
  </si>
  <si>
    <t>PAGO SUELDO FIJO ENERO/MARZO 2018 A PERSONAL QUE LABORA EN EL PROG. 028 (ADICIONAL MESES ATRASADOS)</t>
  </si>
  <si>
    <t>4843</t>
  </si>
  <si>
    <t>PAGO VIÁTICOS ENERO 2018 A PERSONAL DE LA DIRECCIÓN DE MANTENIMIENTO DE CARRETERAS Y CAMINOS VECINALES DE ESTE MOPC</t>
  </si>
  <si>
    <t>4845</t>
  </si>
  <si>
    <t>PAGO VIÁTICOS MARZO 2018 A PERSONAL QUE LABORA EN DIFERENTES DEPARTAMENTOS  DE ESTE MOPC</t>
  </si>
  <si>
    <t>4847</t>
  </si>
  <si>
    <t>PAGO VIÁTICOS FEBRERO 2018 A PERSONAL QUE LABORA EN LA DIRECCIÓN DE MANT. DE CARRETERAS Y CAMINOS VECINALES DE ESTE MOPC</t>
  </si>
  <si>
    <t>4849</t>
  </si>
  <si>
    <t>PAGO AVANCE INICIAL, PARA TRABAJOS DE REMODELACION DE LA PARROQUIA SAGRADO CORAZON DE JESUS, UBICADO EN EL CRUCE DE CAMBITA - SAN CRISTOBAL, REP. DOM., SEGUN CONTRATO 683-2015.</t>
  </si>
  <si>
    <t>4851</t>
  </si>
  <si>
    <t>PAGO COMPENSACIÓN ESPECIAL ENERO/FEBRERO 2018 A PERSONAL DE LA DIRECCIÓN DE EDIFICACIONES DE ESTE MOPC</t>
  </si>
  <si>
    <t>21/06/2018</t>
  </si>
  <si>
    <t>4866</t>
  </si>
  <si>
    <t>PAGO SERVICIO DE AGUA POTABLE A ESTE MOPC, CORRESPONDIENTE MAYO 2018. (S/FACTS. ANEXAS NCF: B1500003661,3658,3668,3666,3656,3665,3664,3669,3667,2904,2905,3112,).</t>
  </si>
  <si>
    <t>4867</t>
  </si>
  <si>
    <t>PAGO SERVICIOS AGUA POTABLE A MOPC,   _x000D_
 SEGUN PERIODOS DESCRITOS FACTS. NCF B1500005189,5240,5228,5270,5193,5271,5370,5423,5392,5379,5342,5337,5313,5549,5532,6123,)</t>
  </si>
  <si>
    <t>4882</t>
  </si>
  <si>
    <t>TRABAJOS VARIOS EN LAS PROVS. DUARTE Y MARIA TRINIDAD SANCHEZ,  S/CONT.25-2017,D/F 06/02/2017, S/DECRETOS #s.340,341,342,344,346 Y 370 D/F 11,14,18 Y 24/11/2016 Y 15/12/2016 (PAGO CUB. 05 $7,229,579.51. CUB.06 $8,251,904.95, CUB. 07 $14,156,483.12)</t>
  </si>
  <si>
    <t>4887</t>
  </si>
  <si>
    <t>TRABAJOS VARIOS PROVS. LA VEGA, MONTECRISTI Y PUERTO PLATA S/CONT.#.55/17 D/F.07/2/17. DECS.#s. 340, 341, 342,344,346 Y370 D/F.11,14,18,24 DE NOV. Y 15 DE DIC.2016.(PAGO CUB.#03).</t>
  </si>
  <si>
    <t>4890</t>
  </si>
  <si>
    <t>RECONT.CARRETS.HIGUEY-NISIBON-PARAJE EL ISLEÑO,S/BARRIO LINDO;CARRET, CRUZ DEL ISLEÑO-BONAO-CARRET.ANAMUYITA Y CAM.VEC.LOS JUSOS-RIO LLANO, PROV.LA ALTAGRACIA. S/ CONT.No.63/17, (LEY 692/16 DEC.EMERG.PROM.9/12/16) (PAGO CUB.#02).</t>
  </si>
  <si>
    <t>4893</t>
  </si>
  <si>
    <t>PAGO VIÁTICOS MARZO/ABRIL 2018 A PERSONAL DEL MOPC QUE LABORA EN DIFERENTES DEPARTAMENTOS</t>
  </si>
  <si>
    <t>4896</t>
  </si>
  <si>
    <t>4898</t>
  </si>
  <si>
    <t>PAGO HORAS EXTRAORDINARIAS ENERO 2018 A PERSONAL DE ESTE MOPC QUE LABORA EN DIFERENTES DEPARTAMENTOS</t>
  </si>
  <si>
    <t>4900</t>
  </si>
  <si>
    <t>PAGO SERVICIOS ESPECIALES MAYO 2018 A PERSONAL DE BRIGADAS QUE LABORA EN EL DEPTO. DE PAVIMENTACIÓN ASFÁLTICA DE ESTE MOPC</t>
  </si>
  <si>
    <t>4902</t>
  </si>
  <si>
    <t>TRABAJOS VARIOS EN LAS PROVS. SANTIAGO  Y PUERTO PLATA  S/CONT. 27-2017, D/F 06/02/2017, S/DECRETOS #s.340,341,342,344,346 Y 370 D/F 11,14,18 Y 24/11/2016 Y 15/12/2016 (PAGO CUB. 01$63,701,719.96)</t>
  </si>
  <si>
    <t>4905</t>
  </si>
  <si>
    <t>CONST. MUROS DE GAVIONES,PTES, ALCANTS.DE CAJON,CABEZAL IZQ.EN PTES., RECONST. PTES.,CARRETS. Y BARANDAS;PROT. DE APROCHES Y MANT. PTES. ENTRE OTROS,MUNIC.BONAO,PIEDRA B.MAIMON PROV. M.NOUEL Y STGO.OCAS.POR LLUVIAS,OCT./NOV./16 (PAGOS CUB.03, CUB.04, CUB.05)</t>
  </si>
  <si>
    <t>4907</t>
  </si>
  <si>
    <t>PAGO VIÁTICOS FUERA DEL PAIS A LA ING. CIDENIA FIGARI PINEDA, DE LA DIRECCIÓN TÉCNICA DEL VICEMINISTERIO DE EDIFICACIONES POR VIAJE REALIZADOS A LAS CIUDADES DE GUATEMALA, BOGOTA, CALI Y MEDELLIN DEL 26 DE ABRIL AL 06 DE MAYO 2018 SEGÚN OFICIO D/F 07</t>
  </si>
  <si>
    <t>4908</t>
  </si>
  <si>
    <t>T/Señaliz. Horizontal y Vertical Carret. Rural Santana-L/ Paloma,Carret.El Bejucal-L/Enea, Higuey-L/Otra Banda C/Santana Km14- C/Feliu,Carret.Higuey-El Seibo, Calles,Avs.Carrets. de Higuey(Pago Cub.01 $17,374,220.37, Cub.02 $8,504,820.13, Cub.03 $5,237,576.90)</t>
  </si>
  <si>
    <t>4909</t>
  </si>
  <si>
    <t>TRABAJOS VARIOS EN LAS PROVINCIAS DE PUERTO PLATA Y VALVERDE SEGUN CONTRATO No:17-2017 D/F 06/02/2017 (DECRETOS NOS. 340,341,342,344,346 Y 370 DE NOVIEMBRE Y 15 DE DICIEMBRE 2016.(PAGOS CUB.02 $3,816,651.09, CUB.03 $13,824,188.82, CUB.04 $12,697,457.55)</t>
  </si>
  <si>
    <t>4913</t>
  </si>
  <si>
    <t>PAGO SERVICIOS DE ENERGÍA ELÉCTRICA A ESTE MOPC, CORRESPONDIENTE A PERIODOS DESCRITOS (SEGÚN FACTURAS ANEXA NCF: B1500005419,5356,5424,5470,5384,5445,5427,5408,5345,5498,5439,5434,5483,5462,5437,).</t>
  </si>
  <si>
    <t>22/06/2018</t>
  </si>
  <si>
    <t>4958</t>
  </si>
  <si>
    <t>PAGO COMPENSACIÓN ESPECIAL OCTUBRE/DICIEMBRE 2017 A PERSONAL DE LA DIR. GRAL. DE EDIFICACIONES</t>
  </si>
  <si>
    <t>4960</t>
  </si>
  <si>
    <t>PAGO SERVICIOS ESPECIALES MAYO 2018 A PERSONAL DE BRIGADAS QUE LABORA EN LIMPIEZA Y MANTENIMIENTO DE TÚNELES Y PASOS A DESNIVEL DE ESTE MOPC</t>
  </si>
  <si>
    <t>4962</t>
  </si>
  <si>
    <t>PAGO COMPENSACIÓN ESPECIAL ENERO/FEBRERO 2018 A PERSONAL DE LA OFICINA COORDINADORA DEL FIDEICOMISO RD VIAL DE ESTE MOPC</t>
  </si>
  <si>
    <t>4964</t>
  </si>
  <si>
    <t>4966</t>
  </si>
  <si>
    <t>PAGO SUELDO JUNIO 2018 A PERSONAL CONTRATADO QUE PRESTA SERVICIOS EN EL PROYECTO DE LAS ESCUELAS DE ESTE MOPC</t>
  </si>
  <si>
    <t>4968</t>
  </si>
  <si>
    <t>PAGO COMPENSACIÓN POR SERV. DE SEGURIDAD JUNIO 2018 A PERSONAL MILITAR QUE PRESTA SERVICIOS EN ESTE MOPC (GRADUADOS)</t>
  </si>
  <si>
    <t>4972</t>
  </si>
  <si>
    <t>PARA CUBRIR PAGO  DEL INGRESO MÍNIMO GARANTIZADO (PEAJE SOMBRA) DEL BOULEVARD TURÍSTICO DEL ATLÁNTICO (BTA), CORRESP. AL TRIMESTRE NOVEMBRE-2017-ENERO 2018. (PAGO FACTURA No.18-0035, NCF. A010010011500000019 USD 9,850,109.61).</t>
  </si>
  <si>
    <t>25/06/2018</t>
  </si>
  <si>
    <t>4974</t>
  </si>
  <si>
    <t>P/POR EXPROPIACION DE TERRENO, 4,564.25 M², SEGUN INFORME TASACION 225; DENTRO DEL AMBITO DE LA PARCELA No.9-PARTE, DISTRITO CASTATRAL No.21; PARA EL PROY. CONSTRUCC. AV. CIRCUNVALACION STO. DGO. TRAMO II. (1ER. AB. $1,240,270.00, CK.20622385).</t>
  </si>
  <si>
    <t>4985</t>
  </si>
  <si>
    <t>PAGO PARTICIPACIÓN DE ESTE MINISTERIO  EN EL PROGRAMA  ESPECIAL NAVIDAD EN EL GOBIERNO DE LA MAÑANA EN BARAHONA. S/FACT. NCF: B1500000003</t>
  </si>
  <si>
    <t>4999</t>
  </si>
  <si>
    <t>CONST. (1) EDIF. DE APTOS. ECONS. TIPO A, DE 4 NIVELES  Y 4 APTOS. P/PISO DE 3 HABS .C/U,TOTAL 16 APTOS. DE 78M²  C/U, LOTE -19, RESIDENCIAL VISTA DEL RIO, SAN JUAN DE LA MAGUANA.(PAGO CUB.18 $547,040.12)</t>
  </si>
  <si>
    <t>5001</t>
  </si>
  <si>
    <t>CONST. DE UN (1) EDIFICIO DE APTOS. ECONS.,TIPO (A), 4 NIVELES  Y 4 APTOS. POR PISO, DE 3 HABITS. C/U, CON SUS RESP. ANEX.,TOTAL 16 APTOS. DE  78M² C/U. LOTE-06, PROY: REVIT. URBANA EN SAN JUAN DE LA MAGUANA, RES.VISTA DEL RIO. (PAGO CUB. #16 $642,362.82)</t>
  </si>
  <si>
    <t>5003</t>
  </si>
  <si>
    <t>SUMINISTRO Y TRANSPORTE DE H.A.C. PARA BACHEO (PAGO FACTS. OP-14, 15, 16 Y 19, NCF.B1500000001, B1500000002, B1500000003 Y B1500000006.</t>
  </si>
  <si>
    <t>5007</t>
  </si>
  <si>
    <t>SERVICIOS DE SUMINISTRO, ALMAC., TRANSPORTE Y APLICACIÓN DE MATERIALES PARA LA SEÑALIZACION HORIZONTAL DE VÍAS EN EL GRAN SANTO DOMINGO (PAGO CUB. 03 $7,698,891.22)</t>
  </si>
  <si>
    <t>5009</t>
  </si>
  <si>
    <t>TRABAJOS DEL PLAN NACIONAL DE ASFALTADO EN LA REGION NORTE, PROV. ESPAILLAT  Y SANTIAGO (PAGO CUB. #23 $1,212,426.73)</t>
  </si>
  <si>
    <t>5015</t>
  </si>
  <si>
    <t>SUMINISTRO Y TRANSPORTE DE H.A.C.PARA BACHEO (PAGO FACTS. OP-05,06,07, NCF: B1500000001, B1500000002, B1500000003) FACT. OP-08, NCF: B1500000004 $2,044,613.54 (-) ESTE AB. $390,558.18 PXP $1,654,055.36)</t>
  </si>
  <si>
    <t>26/06/2018</t>
  </si>
  <si>
    <t>5034</t>
  </si>
  <si>
    <t>CONST. 1 EDIF. DE APTOS. ECONS. TIPO A DE  4 NIVELES Y 4  APTOS. POR PISO, 3 HABS. C/U, TOTAL 16 APTOS. DE 78M² C/U, (LOTE 17), PROY. REVITALIZACION URB. SAN JUAN DE LA MAGUANA, RESIDENCIAL VISTAS DEL RIO; (PAGO CUBICACION 8 $406,986.94)</t>
  </si>
  <si>
    <t>5043</t>
  </si>
  <si>
    <t>CONST. 1 EDIF. APTOS. ECONS. TIPO A, 4 NIVS.,4 APTOS. P/PISO, 3 HABS. C/U,CON SUS RESP. ANEX. PARA UN TOTAL 16 APTOS. 78 M², LOTE 20, PROY: REVIT. URB. RES. VISTA DEL RIÓ, SAN JUAN DE LA MAGUANA. (PAGO CUB. 14 $978,165.41).</t>
  </si>
  <si>
    <t>5046</t>
  </si>
  <si>
    <t>PAGO COMPENSACIÓN ESPECIAL NOVIEMBRE 2017 A PERSONAL DEL DEPTO. DE PAVIMENTACIÓN ASFÁLTICA DE ESTE MOPC</t>
  </si>
  <si>
    <t>5048</t>
  </si>
  <si>
    <t>CONST. UN (1) EDIF. DE APTOS. ECONS. TIPO (A) DE CUATRO (4) NIVELES Y CUATRO (4) APTOS. P/PISO TRES (3) HABS. C/U, CON SUS RESP. ANEX. PARA UN TOTAL 16 APTOS. 78M², LOTE-11, PROY. REVIT. URB. SAN J. DE LA MAGUANA, RES. VISTA DEL RIO. (PAGO CUB.17 $588,992.52)</t>
  </si>
  <si>
    <t>5049</t>
  </si>
  <si>
    <t>SUMINISTRO DE CEMENTO ASFÁLTICO TIPO AC-30 (SALDO FACT.OP-000014, NCF: A010010011500000084 USD1,626,415.35) FACT. OP-000015, NCF:A010010011500000085 USD1,433,278.92 (-) ESTE AB. USD397,757.32 PXP  USD1,035,521.60 (TOTAL USD2,024,172.67 A LA TASA $49.4029 )</t>
  </si>
  <si>
    <t>5050</t>
  </si>
  <si>
    <t>SUMINISTRO Y TRANSPORTE DE H.A.C., PARA BACHEO (PAGO FACT. OP-30, NCF:B1500000001 $4,232,391.60) FACT. OP-31, NCF:B1500000002 $28,752,895.54 (-) ESTE AB. $23,493,401.74 PXP $5,259,493.80</t>
  </si>
  <si>
    <t>5054</t>
  </si>
  <si>
    <t>P/SARGEANT PETROLEUM,LTD, (SALDO 50%) FACT. 2018-0459, PAGO (50%) FACTS. 2018-0460, 0461, 0462,PAGO FACT. 0463 (DIFERENCIAL); (PAGO 50%) FS-0464, 0465 Y AB.0466, PXP USD160,752.62, POR SUMINISTRO DE CEMENTO ASFÁLTICO AC-30 (USD3,036,259.01 A LA TASA $49.4029 )</t>
  </si>
  <si>
    <t>5055</t>
  </si>
  <si>
    <t>C/C. OTORGADA POR ANDALAR INTERNATIONAL, C/CARGO AL PROY: DEL  PLAN DE ASFALTADO Y ADEC.S/PRESUP.,CON UN ANCHO DE VÍA DE 5.00 MTS, Y ESPESOR DE ASF.DE 2 PULGS. EN DIFERENTES PROVS. Y LOCALIDADES DEL PAIS. (PAGO CUB. 03, $5,458,021.08, CUB. 04 $4,087,822.26)</t>
  </si>
  <si>
    <t>5060</t>
  </si>
  <si>
    <t>PAGO POR SUMINISTRO Y TRANSPORTE DE H.A.C., PARA BACHEO;(SALDO FACT. OP-06, NCF.A010010011500000006, $4,644,271.32, PAGO FACTS- OP-08, 09, 10, 11 Y 12 NCF.11500000008, 9, 10, B1500000001 Y 2; ABONO FACT. OP-14, NCF.B1500000005, $9,399,247.61, PXP $1,784,593.32</t>
  </si>
  <si>
    <t>5062</t>
  </si>
  <si>
    <t>PAGO SERVICIOS ESPECIALES JUNIO 2018 A PERSONAL DE BRIGADAS QUE LABORAN EN MANTENIMIENTO VIAL DE ESTE MOPC A NIVEL NACIONAL</t>
  </si>
  <si>
    <t>5068</t>
  </si>
  <si>
    <t>SUMINISTRO DE CEMENTO ASFÁLTICO TIPO AC-30 (SALDO FACT.OP-000015, NCF: A010010011500000085 USD1,035,521.60.1er AB. LIB.5049;FACT.OP-000016, NCF:11500000088 USD1,186,211.71 (-) ESTE AB. USD 801.02 PXP  USD1,185,410.69 (USD51,210,089.76 A LA TASA $49.4152)</t>
  </si>
  <si>
    <t>5070</t>
  </si>
  <si>
    <t>PAGO POR SUMINISTRO Y TRANSPORTE DE H.A.C., PARA BACHEO; (SALDO FACT. OP-31, NCF.B1500000002, $5,259,493.80, 1ER. AB. LIB.5050, PAGO FACT. OP-32, 33, 34 Y 35, NCF. B1500000003, 4, 5 Y 6).</t>
  </si>
  <si>
    <t>27/06/2018</t>
  </si>
  <si>
    <t>5078</t>
  </si>
  <si>
    <t>SUMINISTRO Y TRANSPORTE DE H.A.C., PARA BACHEO (SALDO FACT. OP-18, NCF:A010010011500000077 $1,400,000.00) PAGO FACT. OP-19, NCF: B1500000001 $10,234,363.45</t>
  </si>
  <si>
    <t>5079</t>
  </si>
  <si>
    <t>PAGO SERVICIO DE TELÉFONO (ALAMBRICA) USADO EN ESTE MOPC, CORRESPONDIENTE AL MES DE MAYO  2018 (PARA SER APLICADO A LA CUENTA # 713644407. S/FACT. NCF:B1500002485).</t>
  </si>
  <si>
    <t>5084</t>
  </si>
  <si>
    <t>PAGO SERVICIOS ESPECIALES MAYO 2018 A PERSONAL DE BRIGADAS QUE LABORAN EN EL DEPARTAMENTO DE PAVIMENTACIÓN ASFÁLTICA DE ESTE MOPC</t>
  </si>
  <si>
    <t>5086</t>
  </si>
  <si>
    <t>PAGO SERVICIOS ESPECIALES ABRIL 2018 A PERSONAL QUE LABORA EN EL PROGRAMA DE ASISTENCIA Y PROTECCIÓN VIAL DE ESTE MOPC</t>
  </si>
  <si>
    <t>5087</t>
  </si>
  <si>
    <t>SUMINISTRO, ALMACENAMIENTO, TRANSPORTE Y  APLICACIÓN DE MATERIALES PARA LA SEÑALIZACION HORIZONTAL A NIVEL NACIONAL (PAGO CUB.8 $6,954,863.77)</t>
  </si>
  <si>
    <t>5101</t>
  </si>
  <si>
    <t>PAGO SERVICIOS ESPECIALES FEBRERO 2018 A PERSONAL DE BRIGADAS QUE LABORAN EN EL MANTENIMIENTO DE CARRETERAS Y CAMINOS VECINALES EN EL GRAN SANTO DOMINGO, MOPC</t>
  </si>
  <si>
    <t>5104</t>
  </si>
  <si>
    <t>PAGO SEGURIDAD SOCIAL AL PERSONAL MILITAR DEL EJERCITO,  ARMADA Y  FUERZA AÉREA DE LA R.D.,QUE FUERON INGRESADOS A ESAS INSTITUCIONES PARA PRESTAR SERVICIOS EN LAS PATRULLAS DE CARRETERAS, DEL PROGRAMA DE PROTECCION Y ASISTENCIA VIAL DEL MOPC, JUNIO - 2018</t>
  </si>
  <si>
    <t>28/06/2018</t>
  </si>
  <si>
    <t>5112</t>
  </si>
  <si>
    <t>SUMINISTRO Y TRANSPORTE DE H.A.C.PARA BACHEO (FACT. OP-08, NCF: B1500000004 $2,044,613.54 (-) 1ER. AB. $390,558.18 S/LIB. 5015  (-) ESTE PAGO $1,654,055.36 (SALDA)</t>
  </si>
  <si>
    <t>5113</t>
  </si>
  <si>
    <t>TRABAJOS DE PAVIMENTACION DE CALLES, AVENIDAS, CARRETERAS Y CAMINOS VECINALES EN LAS PROVINCIAS DE LA REGION SUR Y ESTE DEL PAIS (LOTE 1), PROV. ELIAS PIÑA.(PAGO CUB.#08 $2,231,475.44)</t>
  </si>
  <si>
    <t>5130</t>
  </si>
  <si>
    <t>PAGO VIÁTICOS MARZO 2018 A PERSONAL QUE LABORA EN LA DIR. GRAL. DE  Y FISCALIZACIÓN DE OBRAS DE ESTE MOPC</t>
  </si>
  <si>
    <t>5132</t>
  </si>
  <si>
    <t>PAGO VIÁTICOS FEBRERO/MARZO 2018 A PERSONAL DE ESTE MOPC QUE LABORA EN DIFERENTES DEPARTAMENTOS</t>
  </si>
  <si>
    <t>5134</t>
  </si>
  <si>
    <t>5136</t>
  </si>
  <si>
    <t>PAGO VIÁTICOS AGOSTO/SEPTIEMBRE 2017 A PERSONAL QUE LABORA EN EL DEPTO. DE INSPENCION DE EDIFICACIONES PRIVADAS DE ESTE MOPC</t>
  </si>
  <si>
    <t>5145</t>
  </si>
  <si>
    <t>CONSTRUCCION DE LA AVENIDA ECOLOGICA Y PLAN MEJORAMIENTO VIAL.  VALOR AVANC. INICIAL (FASE A) 556,402,848.95(-)ESTE ABONO $380,000,000.00, PXP $176,402,848.95.</t>
  </si>
  <si>
    <t>29/06/2018</t>
  </si>
  <si>
    <t>5146</t>
  </si>
  <si>
    <t>TRABS. DE DISEÑO,CONST., REH. Y MEJORAM. D/TRAMO AUTOPISTA D/CORAL, HIGUEY (ENTRADA A L/CIUDAD DE HIGUEY) TRAMO DE CARRET. No.04 Y RETORNOS OPERATS.,PROV. L/ALTAGRACIA (PAGO CUB.04 $16,088,121.65) CUB. 05 $5,678,750.27(-)ESTE AB. $3,701,771.13 PXP 1,976,979.14</t>
  </si>
  <si>
    <t>5148</t>
  </si>
  <si>
    <t>PAGO SERVICIOS ESPECIALES ENERO 2018 A PERS. DE BRIGADAS QUE LABORAN EN EL  PROG. DE MANT. DE CARRET. Y CAMINOS VECINALES PROVINCIAS TRONCALES EL SEIBO, MICHES Y HATO MAYOR, MOPC</t>
  </si>
  <si>
    <t>5150</t>
  </si>
  <si>
    <t>PAGO COMPENSACIÓN ESPECIAL DICIEMBRE 2017 A PERSONAL DE LA OFICINA COORDINADORA DEL FIDEICOMISO RD VIAL DE ESTE MOPC</t>
  </si>
  <si>
    <t>5155</t>
  </si>
  <si>
    <t>PAGO SUELDO ENERO/ABRIL 2018  A PERSONAL CONTRATADO (COMPLETIVO)</t>
  </si>
  <si>
    <t>5157</t>
  </si>
  <si>
    <t>PAGO COMPLETIVO SUELDO DICIEMBRE 2017 A PERSONAL CONTRATADO</t>
  </si>
  <si>
    <t>5159</t>
  </si>
  <si>
    <t>PAGO COMPENSACIÓN ESPECIAL ENERO 2018 POR LABORES REALIZADAS EN OPERATIVO DE PROTECCIÓN Y ASISTENCIA VIAL EN CARRETERAS Y AUTOPISTAS DEL PAÍS, (INICIO DEL AÑO DEL 01 AL 05 ENERO 2018)</t>
  </si>
  <si>
    <t>5161</t>
  </si>
  <si>
    <t>PAGO SERVICIOS ESPECIALES MAYO 2018 A PERSONAL DE BRIGADAS QUE LABORA EN EL DEPARTAMENTO DE DRENAJE PLUVIAL Y MANTENIMIENTO VIAL DE ESTE MOPC</t>
  </si>
  <si>
    <t>5163</t>
  </si>
  <si>
    <t>PAGOS SERVICIOS ESPECIALES DICIEMBRE 2017 (OPERATIVO NAVIDEÑO) AL PERSONAL DEL PROGRAMA DE PROTECCIÓN Y ASISTENCIA VIAL DE ESTE MOPC</t>
  </si>
  <si>
    <t>5165</t>
  </si>
  <si>
    <t>PAGO COMPENSACIÓN SEGURIDAD MAYO 2018 A PERSONAL DE LA COMISIÓN MILITAR DE ESTE MOPC QUE LABORA EN EN PROGRAMA DE PROTECCIÓN Y ASISTENCIA VIAL</t>
  </si>
  <si>
    <t>5167</t>
  </si>
  <si>
    <t>PAGO COMPENSACIÓN ESPECIAL FEBRERO 2018 A PERSONAL QUE LABORAN EN LA FISCALIZACIÓN DEL PROYECTO DE LAS ESCUELAS, DE ESTE MOPC</t>
  </si>
  <si>
    <t>5172</t>
  </si>
  <si>
    <t>TRABS. PLAN DE ASFALTADO Y ADEC.S/PRESUP.,C/UN ANCHO DE VÍA DE 5.00 MTS, Y ESPESOR DE ASF.DE 2 PULGS. EN DIFTES. PROVS. Y LOCALIDADES DEL PAIS; PAGO CUB.05, C/CARGO A C/C DE ANDALAR INTERNATIONAL $44,724,363.03(-)ESTE AB. $41,783,894.16, PXP C/C $2,940,468.87.</t>
  </si>
  <si>
    <t>BALANCE JUNIO</t>
  </si>
  <si>
    <t>02/07/2018</t>
  </si>
  <si>
    <t>5192</t>
  </si>
  <si>
    <t>PAGO FACTURA NCF.A010010011500000192, POR ADQUISICION DE UTILES Y SUMINISTROS ODONTOLOGICOS, PARA USO DE ESTE MOPC.</t>
  </si>
  <si>
    <t>5193</t>
  </si>
  <si>
    <t>ADQUISICION DE NEUMATICOS, PARA VEHICULOS UTILIZADOS EN EL OPERATIVO NAVIDEÑO DE PROTECCION Y ASISTENCIA VIAL 2017; (FACTURA NCF.B1500000002, $2,832,649.28(-) ESTE ABONO $1,635,498.90, PXP $1,197,150.38).</t>
  </si>
  <si>
    <t>5194</t>
  </si>
  <si>
    <t>ADQUISICION DE LUCES CENTELLAS, PARA VEHICULOS DEL OPERATIVO NAVIDEÑO DE PROTECCION Y ASISTENCIA VIAL 2017. (FACTURA NCF.B1500000002 (-)1ER. AB.$1,635,498.90, LIB.5193, ESTE PAGO SALDA).</t>
  </si>
  <si>
    <t>5195</t>
  </si>
  <si>
    <t>PAGO POR ADQUISICION DE MATERIALES ODONTOLOGICOS; FACTURA NCF.B1500000008, VALOR $467,386.20(-) ESTE ABONO $302,150.80, PXP $165,235.40.</t>
  </si>
  <si>
    <t>5202</t>
  </si>
  <si>
    <t>PAGO POR ADQUISICION DE EQUIPO PARA ODONTOLOGIA; FACTURA NCF.B1500000008, VALOR $467,386.20(-) 1ER. ABONO $302,150.80, LIB.5195, ESTE PAGO $165,235.40 SALDA.</t>
  </si>
  <si>
    <t>5203</t>
  </si>
  <si>
    <t>CONST. 1 EDIFICIO DE APTOS. ECONS,TIPO A, 4 NIVELES  Y 4 APTOS. POR PISO, DE 3 HABITS. C/U, TOTAL 16 APTOS. DE  78M². C/U. (LOTE 2),  PROY: REVITALIZ. URBANA EN SAN JUAN DE LA MAGUANA, RES. VISTA DEL RIO. (PAGO CUBICACION 17).</t>
  </si>
  <si>
    <t>5205</t>
  </si>
  <si>
    <t>PAGO POR ADQUISICION DE HERRAMIENTAS DE MANO, PARA SER UTILIZADAS EN OPERATIVOS NAVIDEÑOS DE PROTECCION Y ASISTENCIA VIAL 2017-2018 DEL MOPC. S/FACT. NCF:A010010011500000083</t>
  </si>
  <si>
    <t>5210</t>
  </si>
  <si>
    <t>SUMINISTRO Y TRANSPORTE DE H.A.C., PARA BACHEO (SALDO FACT. OP-30, NCF: B1500000001 $631,778.25) PAGO FACTS.OP-31,32,33,34,35,36,38, NCF: B1500000002, 003,004,005,006,007,008)</t>
  </si>
  <si>
    <t>03/07/2018</t>
  </si>
  <si>
    <t>5215</t>
  </si>
  <si>
    <t>PAGO SUELDO FIJO MARZO/MAYO 2018 A PERSONAL REINGRESADO PROG. 11 (ADICIONAL MESES ATRASADOS)</t>
  </si>
  <si>
    <t>5217</t>
  </si>
  <si>
    <t>PAGO COMPENSACIÓN SEGURIDAD MAYO 2018 A PERSONAL DE LA COMISIÓN MILITAR DE ESTE MOPC, PARA CUBRIR ALIMENTACIÓN Y ALOJAMIENTO</t>
  </si>
  <si>
    <t>5219</t>
  </si>
  <si>
    <t>PAGO SUELDO CONTRATADOS ENERO/ABRIL 2018 A PERSONAL DE ESTE MOPC (ADICIONAL MESES ATRASADOS)</t>
  </si>
  <si>
    <t>5220</t>
  </si>
  <si>
    <t>PAGO SERVICIO DE ENERGÍA ELÉCTRICA A ESTE MOPC, (ALTO BANDERA) CORRESP. A PERIODO DESCRITO 15/05/2018-15/06/2018 (SEGÚN FACT.#90693458  NCF:B1500000031</t>
  </si>
  <si>
    <t>5224</t>
  </si>
  <si>
    <t>SUMINISTRO, ALMACENAMIENTO, TRANSPORTE Y  APLICACIÓN DE MATERIALES PARA LA SEÑALIZACION HORIZONTAL A NIVEL NACIONAL (PAGO CUB. 09 $1,418,970.74)</t>
  </si>
  <si>
    <t>5226</t>
  </si>
  <si>
    <t>PAGO HORAS EXTRAORDINARIAS MAYO 2018 A PERSONAL DE ESTE MOPC QUE LABORAN EN DIFERENTES DEPARTAMENTOS</t>
  </si>
  <si>
    <t>5228</t>
  </si>
  <si>
    <t>PAGO SERVICIO AGUA POTABLE EN LA DIRECCIÓN PROVINCIAL MOPC. (SANTIAGO) CORRESPONDIENTE AL MES DE MAYO-2018. (S/FACTS. 02857279, 02857271, NCF: B1500000521, B1500000529</t>
  </si>
  <si>
    <t>04/07/2018</t>
  </si>
  <si>
    <t>5239</t>
  </si>
  <si>
    <t>PAGO FACTURA NCF: B1500000061, POR COLOCACION DE CUÑAS PUBLICITARIA DEL MINISTERIO EN EL PROGRAMA "CON ASELA", CORRESPONDIENTE  AL MES DE JUNIO-2018.</t>
  </si>
  <si>
    <t>5240</t>
  </si>
  <si>
    <t>PAGO FACTURA NCF: B1500000022, POR COLOCACION CAMPAÑA PUBLICITARIA DE ESTE MINISTERIO EN EL PROGRAMA "VERSIÓN TRANSPARENTE", CORRESPONDIENTE AL MES DE JUNIO-2018</t>
  </si>
  <si>
    <t>5248</t>
  </si>
  <si>
    <t>TRABAJOS DE CONSTRUCCION CENTRO COMUNAL Y DEPORTIVO AGUSTIN OGANDO, UBICADO EN LOS JOBOS, MATAYAYA, SAN JUAN DE LA MAGUANA, LOTE 7, PROV. SAN JUAN, ZONA 2, (PAGO CUB.#02).</t>
  </si>
  <si>
    <t>5252</t>
  </si>
  <si>
    <t>TRABAJOS VARIOS EN LAS PROVINCIAS DUARTE Y SANCHEZ RAMIREZ, SEGUN CONTRATO No.38-2017(DECRETOS Nos.340,341,342,344,346 Y 370 D/F.11,14,18,24 DE NOV. Y 15/12/16) (PAGO CUB. 04, $12,524,254.65)</t>
  </si>
  <si>
    <t>05/07/2018</t>
  </si>
  <si>
    <t>5267</t>
  </si>
  <si>
    <t>CONST.  2 EDIFS. DE  APTOS. ECONS. TIPO B, DE 4 NIVS. Y 2 APTOS. POR PISO DE 2 HABITS. C/U, TOTAL 8 APTOS. DE 58M² C/U, (LOTE 23)  REVIT. URB. DE SAN JUAN DE LA MAGUANA, RES.VISTA DEL RIO. (PAGO CUB.No.13)</t>
  </si>
  <si>
    <t>5268</t>
  </si>
  <si>
    <t>CONST. DOS (2) EDIFS. DE APTOS. ECONS. TIPO (B) DE CUATRO (4) NIVELES, DOS (2) APTOS. P/PISO DE DOS (2) HABS. C/U, TOTAL (8) APTOS. 58 M², LOTE-27,  PROY. REVIT. URB. SAN JUAN DE LA MAGUANA, RESID. VISTA DEL RIO. (PAGO CUB.13)</t>
  </si>
  <si>
    <t>06/07/2018</t>
  </si>
  <si>
    <t>5278</t>
  </si>
  <si>
    <t>PAGO SUELDO (ADICIONAL) AGOSTO / DICIEMBRE 2017, A PERSONAL CONTRATADO DE ESTE MOPC</t>
  </si>
  <si>
    <t>5280</t>
  </si>
  <si>
    <t>PAGO SUELDO CONTRATADO FEBRERO/MAYO 2018  (COMPLETIVO DE SUELDO) A PERSONAL DE ESTE MOPC</t>
  </si>
  <si>
    <t>5285</t>
  </si>
  <si>
    <t>SUMIN. Y TRANSP. DE H.A.C. P/BACHEO (SALDO FACT.OP-09, NCF:A010010011500000235 $12,526,360.52) PAGO FACTS. OP-10 HASTA OP-16,NCF:11500000236 HASTA 240, B1500000004, 005, FACT.OP-17,NCF:B1500000006 $14,889,270.34 (-) ESTE AB.$12,598,336.61 PXP $2,290,933.73</t>
  </si>
  <si>
    <t>5289</t>
  </si>
  <si>
    <t>SUMIN. Y TRANSP. DE H.A.C., P/BACHEO (SALDO FACT. OP-05, NCF:B1500000005 $1,609,867.69) PAGO FACTS. OP-06 HASTA OP-17,NCF: B1500000006, 07,08, Y 0010 HASTA 0014, Y 0017 HASTA 0020, FACT.OP-18, NCF:0018 $5,848,931.76 (-) ESTE AB. $5,061,294.52 PXP $787,637.24</t>
  </si>
  <si>
    <t>5291</t>
  </si>
  <si>
    <t>PAGO FACTURA NCF. B1500000001, POR LA PARTICIPACIÓN DE EMPLEADOS DEL MOPC, EN EL DIPLOMADO DE ANÁLISIS Y DISEÑO DE EDIFICIOS METALICOS Y EN FORMALETAS.</t>
  </si>
  <si>
    <t>5300</t>
  </si>
  <si>
    <t>SUMINISTRO Y TRANSPORTE DE H.A.C. PARA BACHEO.(SALDO FACTURA # OP-28, NCF.A010010011500000069 $4,904,492.98)  FACTURA # OP-29, NCF.A010010011500000070 $17,369,713.68 (-) ESTE AB.$5,706,277.82 PEND X PAG. $11,663,435.86</t>
  </si>
  <si>
    <t>5304</t>
  </si>
  <si>
    <t>SUMINISTRO Y TRANSPORTE DE H.A.C. PARA BACHEO; (PAGO FACTS. NCF. A010010011500001071, 1072, 1073, 1088, 1089 Y B1500000001; FACT. B1500000002, $26,407,397.91(-)ESTE AB. $10,757,184.12, PXP 15,650,213.79.</t>
  </si>
  <si>
    <t>09/07/2018</t>
  </si>
  <si>
    <t>5325</t>
  </si>
  <si>
    <t>TRABAJOS DE CONSTRUCCIÓN DEL MERCADO DE LA VEGA, PROVINCIA LA VEGA, S/CONTRATO 32-2017, (DECRETOS #340,341,342,344, 346 Y 370 D/F 11,14,18 Y 24 DE NOV.-2016 Y 15 DE DIC.-2016).  VALOR CUB.#01, $20,974,031.00(-) ESTE ABONO $15,000,000.00, PXP $5,974,031.00.</t>
  </si>
  <si>
    <t>5330</t>
  </si>
  <si>
    <t>PAGO SUELDO (ADICIONAL) (ABRIL 2018), A PERSONAL EN TRAMITE DE PENSION DE ESTE MOPC</t>
  </si>
  <si>
    <t>5336</t>
  </si>
  <si>
    <t>PARA CUBRIR PAGO PRO VIATICOS CORRESPONDIENTE (ABRIL / JUNIO 2018), AL PERSONAL QUE LABORA EN DIFERENTES DEPARTAMENTOS DE ESTE MOPC</t>
  </si>
  <si>
    <t>5339</t>
  </si>
  <si>
    <t>PAGO POR SERVICIO DE RENTA DE RADIO CIRCUNVALACIÓN SANTIAGO  DE LA DIRECCIÓN GRAL. DE PEAJES, CORRESP. A  JUNIO 2018, (SEGÚN FACT. NCF: B1500000017 (TASA USD$542.60 X 49.3949)</t>
  </si>
  <si>
    <t>5340</t>
  </si>
  <si>
    <t>PAGO SERVICIO DE RENTA DE RADIO, CIRCUNVALACIÓN SANTO DOMINGO TRAMO II, CORRESPONDIENTE, A LA DIRECCIÓN GRAL. DE PEAJES, APLICAR CTA. #701059, MES DE JUNIO 2018.(FACT. NCF:B1500000019) (USD$596,44X 49.3949 TASA DEL DIA)</t>
  </si>
  <si>
    <t>5346</t>
  </si>
  <si>
    <t>PAGO SERVICIO DE RENTA DE RADIO, CIRCUNVALACIÓN SANTO DOMINGO TRAMO I, CORRESPONDIENTE, A LA DIRECCIÓN GRAL. DE PEAJES, APLICAR CTA. #701059, MES DE JUNIO 2018.(FACT. NCF:B1500000018) (USD$808.54X 49.3949 TASA DEL DIA)</t>
  </si>
  <si>
    <t>5347</t>
  </si>
  <si>
    <t>PAGO ARRENDAMIENTO DE EQUIPOS, ENLACE DE RADIO, DE LOS PEAJES CORAL I Y II, CIRCUNVALACIÓN DE LA ROMANA DIRECC. GRAL. DE PEAJES LOS CIRCUITOS 809-121-9533,809-121-9535 Y 809-122-2203, MES DE JUNIO 2018 SEGÚN FACT. NCF:B1500000016)</t>
  </si>
  <si>
    <t>5348</t>
  </si>
  <si>
    <t>SUMINISTRO Y TRANSPORTE DE H.A.C., PARA BACHEO); VALOR FACT.OP-37,NCF B1500000009 $3,042,342.98, (-) ESTE ABONO $1,067,895.28, PXP $1,974,447.70</t>
  </si>
  <si>
    <t>5353</t>
  </si>
  <si>
    <t>SUMINISTRO Y TRANSPORTE DE H.A.C., PARA BACHEO. (PAGO FACT. Op-10, NCF:B1500000002 $34,826,216.66,  VALOR FACT. OP-11 , NCF: 8,719,457.87 (-) ESTE AB. $5,448,783.34 PEND X PAGAR $3,270,674.53</t>
  </si>
  <si>
    <t>10/07/2018</t>
  </si>
  <si>
    <t>5358</t>
  </si>
  <si>
    <t>SUMINISTRO Y TRANSPORTE DE H.A.C. PARA BACHEO.(PAGO FACTURAS OP-15,16,17,18 Y 19, NCF.B1500000001, 2,3,4 Y 5; FACT. OP-20, NCF.B1500000006, VALOR $8,892,253.68(-) ESTE ABONO $157,652.96, PXP $8,734,600.72).</t>
  </si>
  <si>
    <t>5373</t>
  </si>
  <si>
    <t>PAGO SERVICIOS DE ENERGÍA ELÉCTRICA A ESTE MOPC, CORRESPONDIENTE A PERIODOS DESCRITOS (SEGÚN FACTURAS ANEXA B1500007763,7794,10011,7833,7761,10289,7795,11100,9795,7749,7477,7847, 8703,10494,10995,10994,11203,8000,.</t>
  </si>
  <si>
    <t>5374</t>
  </si>
  <si>
    <t>CONST. 1 EDIF. DE APTOS. ECONS. TIPO A, DE 4 NIVS. Y 4 APTOS. POR PISO DE 3 HABS.C/U, CON SUS RESPECTIVAS ANEXIDADES, PARA UN TOTAL DE 16 APTOS. DE 78 M²  C/U, LOTE 4, PROY.:REVITALIZACION URBANA SAN JUAN DE LA MAGUANA, RESID. VISTA DEL RIO. (PAGO CUB.# 15).</t>
  </si>
  <si>
    <t>5375</t>
  </si>
  <si>
    <t>PAGO SERVICIO DE TELÉFONO (INALAMBRICA) USADO EN ESTE MOPC, CORRESPONDIENTE AL MES DE MAYO  2018 (PARA SER APLICADO A LA CUENTA # 702156743 S/FACT. NCF:B1500003275).</t>
  </si>
  <si>
    <t>5376</t>
  </si>
  <si>
    <t>PAGO SERVICIO DE ENERGÍA ELÉCTRICA A ESTE MOPC, CORRESP. A PERIODOS DESCRITOS. (SEGÚN _x000D_
 FACTS. ANEXAS NCF: B1500007270,6697,5141,6353,5713,).</t>
  </si>
  <si>
    <t>5378</t>
  </si>
  <si>
    <t>Const. Un (1) Edif.de Aptos.Econs.,Tipo A, De Cuatro (4) Niveles y Cuatro (4) Aptos. Por Pisos,(3) Tres Habs.C/u,Con Sus Resp. Anexidades, Para Un Total 16 Aptos. de 78M² C/u., Lote-07, Proy: Revit.Urb.San J. de La Maguana, Resid. Vista del Rio. (Pago Cub.#14)</t>
  </si>
  <si>
    <t>5384</t>
  </si>
  <si>
    <t>TRABAJOS VARIOS EN LAS  PROVS. LA VEGA, MONTECRISTI Y PUERTO PLATA, S/CONT. #55/17 D/F 07/02/17. DECS.#s. 340,341,342,344,346 Y 370 D/F.11,14,18, 24 DE NOV. Y 15 DE DIC.-2016.(VALOR CUB. #04 $47,737,245.25 (-) ESTE AB. $19,234,978.96 P X P. $28,502,266.29</t>
  </si>
  <si>
    <t>5388</t>
  </si>
  <si>
    <t>TRABAJOS DE REPARACION Y REMODELACION DEL DESPACHO DEL MINISTRO Y LOBBY DEL EDIFICIO CENTRAL DE ESTE MINISTERIO (PAGO CUB.#01, $3,668,374.47).</t>
  </si>
  <si>
    <t>11/07/2018</t>
  </si>
  <si>
    <t>5392</t>
  </si>
  <si>
    <t>TRANSFERENCIA CORRIENTE A CII-VIVIENDAS PARA CUBRIR PAGO DE NOMINA DICHA INSTITUCIÓN, CORRESPONDIENTE AL MES DE JULIO  2018.</t>
  </si>
  <si>
    <t>5400</t>
  </si>
  <si>
    <t>TRANSFERENCIA CORRIENTE A CII-VIVIENDAS PARA CUBRIR PAGO DE GASTOS OPERACIONALES DICHA INSTITUCIÓN, CORRESPONDIENTE AL MES DE JULIO 2018.</t>
  </si>
  <si>
    <t>5403</t>
  </si>
  <si>
    <t>TRANSFERENCIA CORRIENTE A INTRANT PARA CUBRIR  PAGO DE NOMINA DE DICHA INSTITUCIÓN, CORRESPONDIENTE AL MES DE JULIO 2018.</t>
  </si>
  <si>
    <t>5407</t>
  </si>
  <si>
    <t>TRANSFERENCIA CORRIENTE A INTRANT PARA CUBRIR  PAGO GASTOS OPERACIONALES DE DICHA INSTITUCIÓN, CORRESPONDIENTE AL MES DE JULIO 2018.</t>
  </si>
  <si>
    <t>5412</t>
  </si>
  <si>
    <t>CONST. 1 EDIF. APTOS. ECONS. TIPO A, 4 NIVS.,4 APTOS. P/PISO,3 HABS. C/U,TOTAL 16 APTOS.78 M², LOTE 18,  PROY: REVIT. URB. RES. VISTA DEL RIÓ,SAN JUAN DE LA MAGUANA. (PAGO CUB. 17 $566,715.35)</t>
  </si>
  <si>
    <t>12/07/2018</t>
  </si>
  <si>
    <t>5430</t>
  </si>
  <si>
    <t>PAGO COMPRA DE COMBUSTIBLE (GASOLINA ,GASOIL), PARA ESTE MOPC. (SALDO FACTS. NCF:A010010011500001831,$129,343.95, 1er. ABONO LIB. 4675 ; PAGO  FACTS.NCF # 1832, ABONO FACT. #1833 $835,456.05 PXP $945,943.95 )</t>
  </si>
  <si>
    <t>5431</t>
  </si>
  <si>
    <t>PÁGO ADQUISICION DE INSTRUMENTOS MEDIDA, OBSERVACIÓN Y ENSAYOS PARA EL MOPC. S/FACT. NCF: B1500000002 $9,601,723.96 (-) ESTE ABONO $3,309,219.86 PEND X PAGAR $6,292,504.10</t>
  </si>
  <si>
    <t>5434</t>
  </si>
  <si>
    <t>PAGO SUELDO (ADICIONAL) (ENERO / MAYO 2018), A PERSONAL CONTRATADO DE ESTE MOPC</t>
  </si>
  <si>
    <t>5436</t>
  </si>
  <si>
    <t>PARA CUBRIR PAGO SUELDO AL PERSONAL CONTRATADO, CORRESPONDIENTES A (ENERO / MARZO 2018) DE ESTE MOPC</t>
  </si>
  <si>
    <t>5438</t>
  </si>
  <si>
    <t>PARA CUBRIR PAGO DE SUELDO (ADICIONAL) (DICIEMBRE 2017), A PERSONAL CONTRATADO DE ESTE MOPC</t>
  </si>
  <si>
    <t>5443</t>
  </si>
  <si>
    <t>PAGO COMBUSTIBLE (GASOIL, GASOLINA), PARA EL USO DE ESTE MOPC. (SALDO FACTURA NCF: A010010011500003017, $613,694.35, 1er. ABONO , EN LIB.4687; PAGO FACTS. NCF 3018,3029,3030,3031,3034 ; ABONO NCF:A010010011500003035 $560,505.65,PXP  $1,205,494.35).</t>
  </si>
  <si>
    <t>5449</t>
  </si>
  <si>
    <t>.PAGO COMPRA DE (GASOIL Y GASOLINA) PARA ESTE MOPC.(SALDO FACT. NCF:A010010011500008520, $1,397,161.70, 1er ABONO, LIB.4698 ;PAGOS FACTS. NCF 8521,8590,8591,8592, B15000001598,1599, ABONO FACT. 1600 $597,938.30, PXP $1,557,261.70)</t>
  </si>
  <si>
    <t>5450</t>
  </si>
  <si>
    <t>PAGO AYUDA ECONOMICA PARA CUBRIR PROCEDIMIENTO QUIRURGICO EN EL HOSPITAL ST. MARY´S MEDICAL CENTER DE MIAMI. S/OFICIO NUM. DF-0867-18 Y SUS ANEXOS  (US$50,000.00 A LA TASA DE RD$49.4345)</t>
  </si>
  <si>
    <t>5451</t>
  </si>
  <si>
    <t>PAGO COLOCACIÓN DE ESPACIO PUBLICITARIOS PARA PROMOCIONAR EL MOPC. CORRESP. A LOS MESES OCTUBRE-2017 HASTA MAYO-2018, S/FACTS. NCF: A010010011500000273, 276, 277, 278, 279, 281, 282, Y B1500000001</t>
  </si>
  <si>
    <t>5461</t>
  </si>
  <si>
    <t>TRANSFERENCIA CORRIENTE A INAVI  PAGO NOMINA DE DICHA INSTITUCIÓN, CORRESPONDIENTE AL MES DE JULIO 2018.</t>
  </si>
  <si>
    <t>5464</t>
  </si>
  <si>
    <t>TRANSFERENCIA CORRIENTE A INAVI  PAGO GASTOS OPERACIONALES DE DICHA INSTITUCIÓN, CORRESPONDIENTE AL MES DE JULIO 2018.</t>
  </si>
  <si>
    <t>5465</t>
  </si>
  <si>
    <t>PÓLIZA RENOVACIÓN SEGUROS PARA VEHÍCULOS, EQUIPOS Y MAQUINARIAS DE MOPC, AÑO 2018. (FACT ANEXA NCF A010010031500056563 $42,229,819.12, ABONOS EN LIBS.3703,4557 , (-)  ESTE 3er. ABONO, PXP $36,166,883.12)</t>
  </si>
  <si>
    <t>13/07/2018</t>
  </si>
  <si>
    <t>5488</t>
  </si>
  <si>
    <t>PAGO SUELDO JUNIO 2018 A PERSONAL CONTRATADO DE ESTE MOPC</t>
  </si>
  <si>
    <t>5490</t>
  </si>
  <si>
    <t>SUMINISTRO Y TRANSPORTE DE H.A.C., PARA BACHEO; (FACTURA OP-17, NCF.B1500000005, VALOR $9,538,977.37(-) ESTE ABONO $7,525,427.73, PXP $2,013,549.64).</t>
  </si>
  <si>
    <t>5493</t>
  </si>
  <si>
    <t>SUMINISTRO Y TRANSPORTE DE H.A.C., PARA BACHEO; (FACTURA OP-12, NCF.B1500000002, VALOR $26,407,397.91(-) 1ER. ABONO $10,757,184.12, S/LIB.5304, ESTE 2DO. AB. $7,376,493.78, PXP $8,273,720.01).</t>
  </si>
  <si>
    <t>5494</t>
  </si>
  <si>
    <t>TRANSFERENCIA CORRIENTE A INSPODOM  PAGO NOMINA DE DICHA INSTITUCIÓN, CORRESPONDIENTE AL MES DE JULIO 2018.</t>
  </si>
  <si>
    <t>5500</t>
  </si>
  <si>
    <t>3ER ABONO, POR CONCEPTO DE APORTE PARA LA ADQUISICION, REMODELACION Y ADECUACION DE UN  INMUEBLE CONTIGUO A LA PARROQUIA SEDE DE LA VICARIA, SEGUN CONVENIO 239-2017 Y ANEXOS.</t>
  </si>
  <si>
    <t>5502</t>
  </si>
  <si>
    <t>TRABS. DE CONST. Y RECONST. CAMINOS VECINALES, PUENTE, BADEN, MUROS DE GAVIONES, CUNETAS, ENCACHES  ENTRE OTROS, EN LOS MUNIC. EL SEIBO Y PEDRO SANCHEZ,  PROV. EL SEIBO, S/DECRETOS .Nos.340,341,342,344,346 DEL  2016 (PAGO CUB. 01 $ 14,084,115.78)</t>
  </si>
  <si>
    <t>5504</t>
  </si>
  <si>
    <t>COMPRA -MANEJO- DESPACHO DE MATERIAL ASFALTICO TIPO AC-30 (VALOR FACT.#709, NCF: A010010011500000709 USD1,014,776.93 (-) 1ER. AB. USD14,273.27 S/LIB.11951 (-) ESTE AB. USD809,269.37 PXP USD191,234.29  (TOTAL USD809,269.37 A LA TASA $49.4273 =$40,000,000.00)</t>
  </si>
  <si>
    <t>5510</t>
  </si>
  <si>
    <t>SUMINISTRO DE CEMENTO ASFALTICO TIPO AC-30 (S/CONT. #599-2017) FACT. 000011,NCF:A010010011500000081 USD1,944,799.33 (-) 1ER. AB. USD1,008,303.37S/LIB.12181(-) ESTE 2DO.AB. USD404,634.69 PXP USD531,861.27(TOTAL USD404,634.69 A LA TASA $49.4273 = $20,000,000.00</t>
  </si>
  <si>
    <t>5512</t>
  </si>
  <si>
    <t>TRABAJOS VARIOS EN LAS PROVINCIAS DE HATO MAYOR Y PUERTO PLATA, SEGUN CONTRATO #24-2017, (DECRETOS NoS. 340, 341, 342,344,346 Y 370 D/F 11, 14, 18 Y 24 NOV. Y 15 DIC. 2016 (PAGO CUBICACIONES 05, 06, 07 Y 08).</t>
  </si>
  <si>
    <t>5513</t>
  </si>
  <si>
    <t>TRABAJOS VARIOS EN LAS PROVINCIAS DUARTE, SANCHEZ RAMIREZ, HERMANAS MIRABAL, ESPAILLAT; SEGUN CONTRATO 26-2017, (DECRETOS 340, 341, 342, 344, 346 Y 370 DE 2016); PAGOS CUB.04 $6,202,686.46, CUB.05 $18,687,250.61, CUB.06 $14,551,583.62)</t>
  </si>
  <si>
    <t>5514</t>
  </si>
  <si>
    <t>TRABAJOS VARIOS EN LA PROVINCIA DE HATO MAYOR, SEGUN CONTRATO #43-2017, (DECRETOS NoS. 340, 341, 342,344,346 Y 370 D/F 11, 14, 18 Y 24 NOV. Y 15 DIC. 2016 (PAGO CUBICACIONES 02, 03, 04).</t>
  </si>
  <si>
    <t>5515</t>
  </si>
  <si>
    <t>TRABAJOS VARIOS EN LA PROVINCIA DE MONTECRISTI, SEGUN CONTRATO #41-2017, (DECRETOS NoS. 340, 341, 342,344,346 Y 370 D/F 11, 14, 18 Y 24 NOV. Y 15 DIC. 2016; (CUBICACION 01, VALOR $30,785,108.93(-) ESTE ABONO $20,000,000.00, PXP $10,785,108.93).</t>
  </si>
  <si>
    <t>5517</t>
  </si>
  <si>
    <t>TRABS.VARIOS EN LA PROV.MARIA T.SANCHEZ,S/CONT. # 28/17 D/F. 03/2/17(DECS.Nos.340,341,342,344,346 Y 370 D/F.11,14,18,24 DE NOV.Y 15 DE DIC./16 . (PAGOS CUB.02 $7,088,308.05, CUB.03 $4,131,269.11).</t>
  </si>
  <si>
    <t>5518</t>
  </si>
  <si>
    <t>SUMINISTRO DE CEMENTO ASFÁLTICO TIPO AC-30 (S/CONT. #577-2017) (SALDO FACT. #104, NCF:A010010011500000064 USD154,353.71) PAG0 FACTS. #105, 106, NCF:11500000065, 0066, FACT. #107, NCF:11500000067 USD393,283.05 (-) ESTE AB. USD152,932.04 PXP USD240,351.01</t>
  </si>
  <si>
    <t>5520</t>
  </si>
  <si>
    <t>TRABAJOS  VARIOS EN LA PROV. SANCHEZ RAMIREZ, S/CONT. #19-2017 3/02/2017 (DECTS. #s. 340,341,342,344,346 Y 370 D/F 11,14,18,24 NOV. Y 15 DIC./2016)  ( VALOR CUB. 02 $37,146,868.45, (-) ESTE ABONO $35,000,000.00; PXP $2,146,868.45)</t>
  </si>
  <si>
    <t>5521</t>
  </si>
  <si>
    <t>TRABS. VARIOS EN LOS MUNICIPIOS DE MOCA, SAN VICTOR Y CAYETANO GERMOSEN EN LA PROV. ESPAILLAT, SEGUN CONTRATO 33-2017; (DECRETOS  340, 341, 342, 344, 346 Y 370 DE 2016) VALOR CUB. 03 $36,269,073.84 (-) ESTE AB. $20,000,000.00 PXP $16,269,073.84</t>
  </si>
  <si>
    <t>16/07/2018</t>
  </si>
  <si>
    <t>5522</t>
  </si>
  <si>
    <t>REGULARIZACION AVISOS DE DEBITOS MES DE MAYO 2018</t>
  </si>
  <si>
    <t>5524</t>
  </si>
  <si>
    <t>REGULARIZACION AVISOS DE DEBITOS MES DE JUNIO 2018</t>
  </si>
  <si>
    <t>5529</t>
  </si>
  <si>
    <t>TRABS. VARIOS EN LAS PROVS. DE PTO.PTA.,STGO,VALVERDE Y MONTECRISTI; S/CONT. # 52-2017(DECTS. Nos.340,341, 342, 344, 346 Y 370 D/F.11, 14, 18 Y 24/11/2016 Y 15/12/16)(PAGO CUB.07 $26,280,371.67)CUB. 08 $17,247,180.15 (-) ESTE AB.1,719,628.33 PXP $15,527,551.82</t>
  </si>
  <si>
    <t>5530</t>
  </si>
  <si>
    <t>Trabajos Varios en La  Prov.  Hato Mayor  S/Cont. # 44/17 D/F 06/02/17 (Dects.Nos:340-341,342,344,346 y 370 D/F11,14,18,24 de Nov. y 15 de Dic./16) (Pago Cub.02  $6,258,366.85 Y CuB. 03 $5,806,963.58)</t>
  </si>
  <si>
    <t>5535</t>
  </si>
  <si>
    <t>SUMINISTRO, ALMACENAMIENTO Y MANEJO DE PRODUCTO ASFALTICO AC-30, S/CONT. #606-2017 (VALOR FACT.#2017-0442 USD1,813,364.39 (-) 1ER. AB.USD258,324.29 S/LIB.12063 (-) ESTE 2DO. AB. USD1,011,586.71 PXP USD543,453.39. (TOTAL USD1,011,586.71 A LA TASA $49.4273 )</t>
  </si>
  <si>
    <t>5536</t>
  </si>
  <si>
    <t>TRABS. VARIOS PROVS.,HERMANAS MIRABAL Y MONTECRISTI, S/CONT.#.22-2017,D/F 6/02/17 (DECTS. #.340,341,342,344, 346,370 D/F11,14,18 Y 24 DE NOV.,15 DIC./16) VALOR CUB.01 $111,995,572.29 (-) ESTE AB. $50,000,000.00 PXP $61,995,572.29</t>
  </si>
  <si>
    <t>5541</t>
  </si>
  <si>
    <t>TRABS. ASFALT.D/LAS C/.DE HIGUEY, REC.TRAMO DEL C.VEC.EL MAMEY-LA YAYA ,C.VEC. BENEDITO-EL GATO,HIGUEY, PROV. LA ALTAGRACIA,DAÑOS E INUND.P/VAGS. NOV./16,LEY 692-16 DECLARAT. EMERG.,D/F 9-12-16(CUB. 05 $18,542,684.13(-)ESTE AB. $15,000,000.00 PXP $3,542,684.13</t>
  </si>
  <si>
    <t>5542</t>
  </si>
  <si>
    <t>TRABAJOS VARIOS EN LA , PROVINCIA LA VEGA,  DECRETOS Nos.340,341,342,344,346 Y 370 D/F 11,14,18 Y 24 DE NOV. Y 15 DIC, 2016. (PAGO CUB.#02 Y 03, $4,192,194.56 Y 711,662.31 RESPECTIVAMENTE).</t>
  </si>
  <si>
    <t>5544</t>
  </si>
  <si>
    <t>TRABAJOS DE RECONSTRUCCION DE PUENTE HERMANOS PATIÑO POR DAÑOS EN DIFERENTES ELEMENTOS ESTRUCTURALES, PROV. SANTIAGO, S/CONTRATO No.18-2017; DECRETOS Nos.340,341,342,344,346 Y 370 D/F 11,14,18 Y 24 DE NOV. Y 15 DIC, 2016. (PAGO CUB.#05, $16,979,312.00).</t>
  </si>
  <si>
    <t>5545</t>
  </si>
  <si>
    <t>Trabajos  Varios De La  Prov. Pto. Plata, S/Cont. #31/17 D/F 03/02/17 (Decretos. #s.340-341-342-344-346 y 370 D/F11,14,18,24 Nov. y 15 Dic./16) (Pago Cub:#02, $6,743,270.32 y Cub.#03 $6,052,890.93).</t>
  </si>
  <si>
    <t>5546</t>
  </si>
  <si>
    <t>TRABAJOS VARIOS EN LAS , PROVINCIAS LA VEGA Y ESPAILLAT,  SEGUN CONTRATO 42-2017, DECRETOS Nos.340,341,342,344,346 Y 370 D/F 11,14,18 Y 24 DE NOV. Y 15 DIC, 2016. (PAGO CUB.#01, VALOR $80,508,274.97(-)ESTE ABONO $40,000,000.00, PXP $40,508,274.97).</t>
  </si>
  <si>
    <t>5547</t>
  </si>
  <si>
    <t>Trabajos  Varios en Las  Provs. Duarte y Maria T. Sanchez, S/Cont. #25-2017 D/F 06/02/17 (Decretos. #s.340-341-342-344-346 y 370 D/F11,14,18,24 Nov. y 15 Dic./16) (Pago Cub:#08, $11,343,529.21)</t>
  </si>
  <si>
    <t>5550</t>
  </si>
  <si>
    <t>PAGO SERVICIOS ESPECIALES (MAYO 2018) AL PERSONAL DE PAVIMENTACION VIAL DE ESTE MOPC</t>
  </si>
  <si>
    <t>5552</t>
  </si>
  <si>
    <t>PARA CUBRIR PAGO POR HORAS EXTRAS CORRESPONDIENTE A NOVIEMBRE 2017, AL PERSONAL DE LA DIR. GRAL SUPERVISION Y FISC. DE OBRAS DE ESTE MOPC</t>
  </si>
  <si>
    <t>5554</t>
  </si>
  <si>
    <t>PAGO HORAS EXTRAS (SEPTIEMBRE 2017), AL PERS. DE LA DIRECCION GENERAL DE SUPERVISION Y FISCALIZACION DE OBRAS DE ESTE MOPC</t>
  </si>
  <si>
    <t>5556</t>
  </si>
  <si>
    <t>PAGO HORAS EXTRAS (OCTUBRE 2017), AL PERSONAL DE LA DIR. GRAL. DE SUPERVISION Y FISC. DE OBRAS DE ESTE MOPC</t>
  </si>
  <si>
    <t>5558</t>
  </si>
  <si>
    <t>PAGO HORAS EXTRAS, AGOSTO 2017, AL PERS. DE LA DIRECCION GENERAL DE SUPERVICION Y FISC. DE OBRAS DE ESTE MOPC</t>
  </si>
  <si>
    <t>5561</t>
  </si>
  <si>
    <t>PARA CUBRIR PAGO POR HORAS EXTRAS (DICIEMBRE 2017), AL PERS. DE LA DIRECCION GENERAL DE SUPERVISION Y FISCALIZACION DE OBRAS DE ESTE MOPC</t>
  </si>
  <si>
    <t>5563</t>
  </si>
  <si>
    <t>PAGO HORAS EXTRAS (ABRIL / MAYO 2018), A PERSONAL DE DIFERENTES DEPARTAMENTOS DE ESTE MOPC</t>
  </si>
  <si>
    <t>5576</t>
  </si>
  <si>
    <t>TRABS. DE DISEÑO, CONST.,REHABILIT. Y MEJORAM. D/TRAMO AUTOPISTA DEL CORAL (ENTRADA CIUDAD DE HIGUEY), TRAMO CARRET. No.04 Y RETORNOS OPERATS.,PROV. LA ALTAGRACIA.(SALDO CUB.05 $1,976,979.14) CUB. 06 $17,941,795.80 (-)ESTE AB. $11,304,960.45 PXP $6,636,835.35</t>
  </si>
  <si>
    <t>5577</t>
  </si>
  <si>
    <t>PAGO (25%)CONSTR. OFICINAS ADMTIVAS. Y TECNICAS, PLAZA CONMEMORATIVA AMAURY GERMAN ARISTY, VIALIDAD INTERNA Y PARQUEOS, VERJAS PERIMETRAL D/SEGURIDAD Y CASETA P/PLANTA DE EMERGENCIA, PARA EL PROY. CENTRO DE CAPACITACION PADRES LAS CASAS, AZUA, S/ACUERDO 239-18</t>
  </si>
  <si>
    <t>17/07/2018</t>
  </si>
  <si>
    <t>5597</t>
  </si>
  <si>
    <t>PAGO PUBLICACIÓN ACTOS DE INAUGURACIÓN DE ESCUELAS EN LAS DIFERENTES PROVINCIAS DEL PAÍS. S/FACTS. NCF: A010010011500016246, 11500016351, B1500000057.</t>
  </si>
  <si>
    <t>5598</t>
  </si>
  <si>
    <t>PAGO PUBLIC. LANZAMIENTOS OPERAT. DE LA COM. MIL.Y POL.,EN LAS 4 ZONAS, CELEBRACION D/MILLON DE ASISTENCIA DEL PROG. DE PROTECCION,  Y LA DECLARATORIA DEL MOPC Y EL MEDIO AMBIENTE S/PARQUE CENTRAL DE STGO. S/FACTS. NCF:A010010011500016585, 16556, Y B1500000040</t>
  </si>
  <si>
    <t>5599</t>
  </si>
  <si>
    <t>PUBLICACIÓN DE ACTO DE INAUGURACIÓN DE LA CARRETERA PADRE LAS CASAS-BOHECHIO. Y PADRE LAS CASAS- GUAYABAL.(PAGO FACT. NCF:A010010011500016440 $361,080.00) (FACT. NCF: B1500000058 $361,080.00 (-) ESTE AB. $22,966.64 PXP $338,013.36)</t>
  </si>
  <si>
    <t>5606</t>
  </si>
  <si>
    <t>PUBLICACIÓN ACTOS DE INAUGURACIÓN DE ESCUELAS EN LAS  DIFERENTES PROVINCIAS DEL PAÍS, Y LA CARRETERA PADRES LAS CASAS-GUAYABAL, S/FACTS. NCF:B1500000542, 543, 549, 556, 569</t>
  </si>
  <si>
    <t>5607</t>
  </si>
  <si>
    <t>APORTE PARA EL PROYECTO DE TECHADO DEL CLUB DEPORTIVO Y CULTURAL LOS PIONEROS, INC., SEGUN CONVENIO 343-2018.</t>
  </si>
  <si>
    <t>5622</t>
  </si>
  <si>
    <t>PUBLICACIÓN ACTOS DE INAUGURACIÓN DE ESCUELAS EN LAS DIFTES. PROVS., EL MILLÓN DE ASISTENCIAS VIAL, EL PARQUE CENTRAL DE SANTIAGO, LA CARRET. PADRE LAS CASAS-GUAYABAL, Y PUENTE Y ELEVADO EN LA CALETA. S/FACTS. B1500000019,20,21,22,23,24,35,36,37,43,44,52.</t>
  </si>
  <si>
    <t>5624</t>
  </si>
  <si>
    <t>PUBLICACIÓN ACTO INAUGURACIÓN DE PUENTE Y ELEVADO DE LA CALETA, Y DEL PARQUE CENTRAL DE SANTIAGO. (PAGO FACT. NCF:B1500000541 $ 462,182.40) (FACT.NCF:B1500000550 $462,182.40 (-) ESTE AB. $151,270.40 PXP $310,912.00)</t>
  </si>
  <si>
    <t>18/07/2018</t>
  </si>
  <si>
    <t>5631</t>
  </si>
  <si>
    <t>PAGO POR ADQUISICION DE UN SISTEMA DE SOLUCION DE ADMINISTRACION DE TURNOS PARA LA DIRECCION GENERAL DE TRAMITACION DE PLANOS SEDE CENTRAL, SEGUN FACTURA NCF.A010010011500000002.</t>
  </si>
  <si>
    <t>5632</t>
  </si>
  <si>
    <t>PAGO POR REPARACION DE FIBRA OPTICA QUE CONECTA LA DIRECCION GENERAL DE TI Y LABORATORIO DE SUELOS, SEGUN FACTURA NCF.A010010011500000241.</t>
  </si>
  <si>
    <t>5639</t>
  </si>
  <si>
    <t>PAGO POR SERVICIOS DE CAPACITACION EN EL CURSO IN DESING, A LA SEÑORITA PERLA FERNANDEZ, EMPLEADA DE ESTE MOPC, SEGUN FACTURA NCF.A010010011500000175.</t>
  </si>
  <si>
    <t>5642</t>
  </si>
  <si>
    <t>5646</t>
  </si>
  <si>
    <t>PUBLIC. ACTOS DE INAUG.D/ESCUELAS EN L/DIFTES. PROVS.,EL MILLÓN DE ASIST. VIAL, EL PARQUE CENTRAL DE STGO., L/CARRET. PADRE L/CASAS-GUAYABAL,Y PTE. Y ELEVADO(PAGO FACTS.NCF:B1500000006,009,010,011,012,013,014,015,016) AB. FACT.NCF:0018 $13,200.00 PXP$93,000.00</t>
  </si>
  <si>
    <t>5647</t>
  </si>
  <si>
    <t>PAGO PUBLIC. OPERATIVO D/LA COM. MIL. Y POLICIAL, Y  VARIOS ACTOS DE INAUG. DE ESCUELAS, DECLARATORIA DEL MOPC Y EL MEDIO AMBIENTE, CARRETERA, PUENTE Y ELEVADO S/FACTS.NCF:B1500000024,34,35,37,39,40,43,45,48,51,52</t>
  </si>
  <si>
    <t>5648</t>
  </si>
  <si>
    <t>PAGO ADQUISICION DE MATERIALES PARA LA CONSTRUCCION  DE CASITAS EN EL SECTOR DE LAS CAÑITAS, DISTRITO NACIONAL. S/FACT., NCF:A010010011500000066</t>
  </si>
  <si>
    <t>5659</t>
  </si>
  <si>
    <t>TRANSFERENCIA DE CAPITAL AL INVI, PARA INVERSIÓN EN LA REPARACIÓN Y CONSTRUCCIÓN DE VIVIENDAS NUEVAS A NIVEL NACIONAL, CORRESPONDIENTE A LOS MESES JUNIO Y JULIO DE  2018.</t>
  </si>
  <si>
    <t>5661</t>
  </si>
  <si>
    <t>ADQUISICION DE ELEMENTOS Y GASES (THINNER) PARA SER UTILIZADOS EN DIFERENTES ÁREAS DEL MOPC. (SALDO FACT. NCF:A010010011500000064 $149,739.93, 1ER. AB. LIB.3558) PAGO FACTS. NCF: A010010011500000067, B1500000002</t>
  </si>
  <si>
    <t>5676</t>
  </si>
  <si>
    <t>TRAB. DE OPERACIÓN Y MANTENIMIENTO DEL PUENTE FLOTANTE S/RIO OZAMA, CORRESP. A LOS MESES DE AGOSTO-OCTUBRE 2016; SALDO FACT. FACTS. NCF:A010010011500000263, 54,448.00, 1ER. AB. L-3517; PAGO FACTS. 264, 265, 266, 267_x000D_
Y 68; AB FACT.269, $8,289.80, PXP 139,210.2</t>
  </si>
  <si>
    <t>5678</t>
  </si>
  <si>
    <t>PAGO ADQUISICION DE STICKERS PARA SER UTILIZADOS EN DIFERENTES EVENTOS QUE REALIZA EL MOPC. S/FACT. NCF:B1500000015</t>
  </si>
  <si>
    <t>5680</t>
  </si>
  <si>
    <t>SUMINISTRO DE ARTÍCULOS Y UTENSILIOS PARA LAS DISTINTAS ÁREAS DEL MOPC. S/FACT. NCF:B1500000025,  VALOR $1,729,343.34 (-) ESTE AB. $1,000,000.00 PEND. X PAGAR $729,343.34</t>
  </si>
  <si>
    <t>5681</t>
  </si>
  <si>
    <t>PAGO ADQUISICION DE RACIONES ALIMENTICIAS PARA EL PERSONAL QUE LABORA EN LA COMISIÓN MILITAR Y POLICIAL DE ESTE MOPC. S/FACT. NCF: A010010011500000008</t>
  </si>
  <si>
    <t>5686</t>
  </si>
  <si>
    <t>PAGO ADQUISICION DE CARTONES DE LECHE, PARA USO DEL PERSONAL DE LA COMISIÓN MILITAR DE ESTE MOPC. S/FACT. NCF:B1500000001</t>
  </si>
  <si>
    <t>5687</t>
  </si>
  <si>
    <t>ABONO AL 50% DEL AVANCE DE LA ADQUISICION DE CUARENTA Y CINCO (45) FURGONES, PARA SER UTILIZADOS POR EL PERSONAL MILITAR Y POLICIAL QUE PRESTA SERVICIOS EN EL PROGRAMA DE PROTECCION DE ASISTENCIA VIAL QUE LLEVA A CABO ESTE MINISTERIO.</t>
  </si>
  <si>
    <t>5688</t>
  </si>
  <si>
    <t>PAGO SERVICIOS AGUA POTABLE A MOPC,   _x000D_
 SEGUN PERIODOS DESCRITOS FACTS. NCF B1500010117,10222,10167,10245,10122,10200,10226,10413,10282,10239,10288,10300,10295,10646,11314,10545,)</t>
  </si>
  <si>
    <t>5697</t>
  </si>
  <si>
    <t>PAGO SUELDO JULIO 2018, A EMPLEADOS FIJO PROG.1 DE ESTE MOPC</t>
  </si>
  <si>
    <t>5699</t>
  </si>
  <si>
    <t>PAGO SUELDO (JULIO 2018), A EMPLEADOS FIJO PROG.24 DE ESTE MOPC</t>
  </si>
  <si>
    <t>5701</t>
  </si>
  <si>
    <t>PAGO SUELDO (JULIO 2018), A EMPLEADOS FIJO PROG.28 DE ESTE MOPC</t>
  </si>
  <si>
    <t>5703</t>
  </si>
  <si>
    <t>PAGO SUELDO (JULIO 2018), A EMPLEADOS EN TRAMITE PARA PENSION DE ESTE MOPC</t>
  </si>
  <si>
    <t>5706</t>
  </si>
  <si>
    <t>PAGO SUELDO (JULIO 2018), AL PERSONAL CONTRATADO EN RELACION DE DEPENDENCIA DE ESTE MOPC</t>
  </si>
  <si>
    <t>5708</t>
  </si>
  <si>
    <t>PAGO COMPENSACION (JULIO 2018), AL PERSONAL SEG. MILITAR DE ESTE MOPC</t>
  </si>
  <si>
    <t>5710</t>
  </si>
  <si>
    <t>PAGO COMPENSACION (JULIO 2018), AL PERSONAL MILITAR (TECNICO) DE ESTE MOPC</t>
  </si>
  <si>
    <t>5712</t>
  </si>
  <si>
    <t>PAGO COMPENSACION (JULIO 2018) AL PERSONAL SEG. MILITAR (PEAJE)</t>
  </si>
  <si>
    <t>5713</t>
  </si>
  <si>
    <t>PAGO POR ADQUISICION DE FILTROS PARA VEHICULOS DEL MOPC, VALOR FACT. NCF: A010010011500000076, $1,954,517.85 (-) 1ER. ABONO $1,000,000.00, S/LIB.1789 (-) ESTE PAGO $954,517.85 (SALDA)</t>
  </si>
  <si>
    <t>5721</t>
  </si>
  <si>
    <t>PAGO SUELDO (JULIO 2018), A EMPLEADOS FIJO PROG.11 DE ESTE MOPC</t>
  </si>
  <si>
    <t>5725</t>
  </si>
  <si>
    <t>PAGO SERVICIO DE RECOGIDA DE BASURA A ESTE MOPC, CORRESPONDIENTE  A LOS PERIODOS DESCRITOS  (SEGÚN FACTURAS ANEXAS NCF:B1500001467,1468,1470,1472,1473,1471,1463,1522,1464,1370).</t>
  </si>
  <si>
    <t>5729</t>
  </si>
  <si>
    <t>PAGO SERVICIOS DE AGUA POTABLE EN LA OFICINA MOPC, DE LA VICTORIA CORRESPONDIENTE AL PERIODOS DESCRITO  (SEGÚN FACT. NCF: B1500000792).</t>
  </si>
  <si>
    <t>5731</t>
  </si>
  <si>
    <t>PAGO PÓLIZA COLECTIVA DE VIDA 2-2-102-0003141 DE LOS EMPLEADOS DE ESTE MOPC, DEL PERIODO 01/03/2018 AL 31/03/2018, Y DEL 01/04/2018 AL 30/04/2018 CORRESPONDIENTE A LOS MESES DE MARZO Y ABRIL 2018 (SEGUN FACTURA ANEXA NCF A010010031500057470,57956)</t>
  </si>
  <si>
    <t>5733</t>
  </si>
  <si>
    <t>ADQUISICION DE MATERIALES (GRAVAS, ARENA) PARA SER UTILIZADOS EN LOS DISTINTOS TRABAJOS REALIZADOS POR EL MOPC. (PAGO FACT. NCF: A010010011500000069 $329,102.33) FACT. NCF:A010010011500000070 $447,407.43 (-) ESTE AB. $231,990.67 PXP $215,416.76</t>
  </si>
  <si>
    <t>5734</t>
  </si>
  <si>
    <t>PAGO ADQUIS. DE MATERIALES, HERRAMIENTAS, P/LOS TRABS. DE MEJORAM. VIAL A NIVEL NAC. (SALDO FACT. NCF: A010010011500000060 $66,903.81, 1ER. LIB.2008 ) (PAGO FACT. NCF:A010010011500000062, $372,003.19)</t>
  </si>
  <si>
    <t>19/07/2018</t>
  </si>
  <si>
    <t>5749</t>
  </si>
  <si>
    <t>PARA CUBRIR PAGO POR VIATICOS CORRESPONDIENTE A ABRIL / MAYO 2018, AL PERSONAL DE DIFERENTES DEPARTAMENTOS DE ESTE MOPC</t>
  </si>
  <si>
    <t>5751</t>
  </si>
  <si>
    <t>PARA CUBRIR PAGO POR HORAS EXTRAS CORRESPONDIENTE A MAYO 2018, AL PERS. DE PAVIMENTACION ASFALTICA DE ESTE MOPC</t>
  </si>
  <si>
    <t>5756</t>
  </si>
  <si>
    <t>PAGO POR SERVICIOS DE LEGALIZACIÓN, CUARENTA Y CUATRO (44), CONTRATOS A ESTE MOPC SEGUN FACTURAS NCF: A010010011500000017 Y B1500000002.</t>
  </si>
  <si>
    <t>5757</t>
  </si>
  <si>
    <t>PAGO POR SERVICIOS COMO NOTARIO ACTUANTE EN DIFERENTES PROCESOS DE COMPARACIÓN DE PRECIOS. S/FACTS.NCF: A010010011500000127,128,130,131,</t>
  </si>
  <si>
    <t>5759</t>
  </si>
  <si>
    <t>PAGO SUELDO (JULIO 2018), AL PERSONAL CONTRATADO DE ESTE MOPC QUE LABORAN EN EL PROGRAMA DE LAS ESCUELAS</t>
  </si>
  <si>
    <t>5760</t>
  </si>
  <si>
    <t>PAGO POR SERVICIOS DE LEGALIZACION DE  CUARENTA Y DOS (42) CONTRATOS A ESTE MINISTERIO, SEGUN FACTS. NCF:A010010011500000003, 6 Y 9.</t>
  </si>
  <si>
    <t>5761</t>
  </si>
  <si>
    <t>PAGO POR SERVICIOS DE CONSULTORIA ESPECIAL EN MATERIA LEGAL Y ADMINISTRACION FIDUCIARIA CORRESP. A LOS MESES DE DICIEMBRE 2017 Y ENERO Y FEBRERO 2018, SEGUN FACTS. NCF: A010010011500000056, 57 Y 58..</t>
  </si>
  <si>
    <t>5762</t>
  </si>
  <si>
    <t>PAGO SERVICIOS DE ENERGÍA ELÉCTRICA A ESTE MOPC, CORRESPONDIENTE A PERIODOS DESCRITOS (SEGÚN FACTURAS ANEXA NCF: B1500010579,10542,10600,10304,10560,10660,11069,10352,10653,10433,10854,10921,10702,10890,10644,).</t>
  </si>
  <si>
    <t>5774</t>
  </si>
  <si>
    <t>PARA CUBRIR PAGO POR COMPENSACION SEGURIDAD (GRADUADO) CORRESPONDIENTE AL MES DE JULIO 2018 DE ESTE MOPC</t>
  </si>
  <si>
    <t>5776</t>
  </si>
  <si>
    <t>PAGO COMPENSACION ESPECIAL (MARZO 2018), AL PERSONAL QUE LABORAN EN LA FISCALIZACION DEL PROYECTO DE LAS ESCUELAS DE ESTE MOPC.</t>
  </si>
  <si>
    <t>5784</t>
  </si>
  <si>
    <t>SUMINISTRO Y TRANSPORTE DE HORMIGON ASFALTICO CALIENTE. PARA BACHEO, (PAGO FACT. OP-24, NCF.B1500000002, $4,776,581.22).</t>
  </si>
  <si>
    <t>5797</t>
  </si>
  <si>
    <t>SUMINISTRO Y TRANSPORTE DE HORMIGÓN ASFALTICO CALIENTE PARA BACHEO.(PAGO FACTS.OP-08, NCF: B1500000004  $36,736,157.75).</t>
  </si>
  <si>
    <t>5799</t>
  </si>
  <si>
    <t>PAGO POR SUMINISTRO Y TRANSPORTE DE H.A.C. PARA BACHEO.(SALDO FACT. OP-08, NCF.A010010011500000124, $5,799,737.23, 1ER. AB. LIB.3862, PAGO FACT. OP-09 NCF.11500000125 Y AB. FACT. OP-10, NCF. B1500000001, $11,452,834.38, PXP $547,351.06.</t>
  </si>
  <si>
    <t>5800</t>
  </si>
  <si>
    <t>PAGO ADQUISICION DE KIT DE IMPRESORA DE ETIQUETAS CON CODIGO DE BARRA PARA USO DE ESTE MOPC. S/FCAT. NCF:B1500000004</t>
  </si>
  <si>
    <t>5801</t>
  </si>
  <si>
    <t>PAGO DEDUCIBLES POR REPARACIONES DE VEHÍCULOS PROPIEDAD DE ESTE MOPC. S/FACT. NCF: A010010011500000558</t>
  </si>
  <si>
    <t>5802</t>
  </si>
  <si>
    <t>SUMINISTRO Y TRANSPORTE DE HORMIGÓN ASFÁLTICO CALIENTE PARA BACHEO. (PAGO FACT. OP-10, NCF:B1500000004, $554,931.09 , FACT-OP-11, NCF:00005, $19,298,243.86) FACT.OP-12, NCF:B1500000006 $37,495,245.15 (-) ESTE AB. $30,146,825.05 PEND X PAGAR $7,348,420.10</t>
  </si>
  <si>
    <t>5806</t>
  </si>
  <si>
    <t>PAGO P/SERVS. DE CONSULTORIA EN EL ÁREA DE GESTIÓN DE PROCESOS ADMINISTRATIVOS,MODERNIZACION INSTITUCIONAL,ASESORIAS PUNTUALES EN PROCESOS PROPIOS D/LA ACTIVIDAD DEL MOPC,  CORRESP. AL MES DE ABRIL 2018, SEGUN FACTURA NCF: B1500000001.</t>
  </si>
  <si>
    <t>5810</t>
  </si>
  <si>
    <t>PAGO POR SERVICIOS DE NOTIFICACION DE VEINTICINCO (25) ACTOS DE ALGUACIL A ESTE MINISTERIO, SEGUN FACTURA NCF:A010010011500000051.</t>
  </si>
  <si>
    <t>5814</t>
  </si>
  <si>
    <t>PAGO POR SERVICIOS DE NOTARIZACION DE VARIOS  CONTRATOS A ESTE MINISTERIO, SEGUN FACTURAS NCF: A010010011500000011, 12, 13, 15 Y B1500000001 Y 02.</t>
  </si>
  <si>
    <t>5819</t>
  </si>
  <si>
    <t>PAGO POR SUMINISTRO Y TRANSPORTE DE H.A.C. PARA BACHEO.(PAGOS FACTS. B1500000001,B1500000002,B1500000003, B1500000004,B1500000005; VALOR FACT. B1500000006 $10,271,756.92 (-) ESTE ABONO $1,046,327.03, PXP $9,225,429.89)</t>
  </si>
  <si>
    <t>5820</t>
  </si>
  <si>
    <t>SUMINISTRO Y TRANSPORTE DE H.A.C. PARA BACHEO.(FACTURA # OP-20, B1500000006 VALOR $8,892,253.68 (-) 1ER.ABONO 157,652.96 LIB.5358; ESTE PAGO DE 8,734,600.72 SALDA; Y  PAGO FACTURA # OP-21, B1500000007 $14,670,086.57).</t>
  </si>
  <si>
    <t>5828</t>
  </si>
  <si>
    <t>SUMINISTRO Y TRANSPORTE DE H.A.C. PARA BACHEO (SALDO FACT. OP-18, NCF:B1500000021 $787,637,24) (PAGO FACTS. OP-,20,21,22,23,24,25,26,NCF:B1500000022,023,024,025,026,027,028)</t>
  </si>
  <si>
    <t>5839</t>
  </si>
  <si>
    <t>SUMINISTRO Y TRANSP.DE H.A.C. PARA BACHEO.(PAGO FACTURAS OP-09,OP-10, OP-11, OP-12, OP-13, OP-14, OP-15, OP-16, OP-17  Y  OP-18; B1500000005, B1500000006, B1500000007, B1500000008, B1500000009, B1500000010, B1500000016, B1500000017, B1500000018 Y B15000000019)</t>
  </si>
  <si>
    <t>5840</t>
  </si>
  <si>
    <t>ADQUISICION DE CALZADOS (BOTAS MILITARES EN PIEL), PARA SER UTILIZADAS POR LA UNIDAD DE EJECUCION DE LOS TRABAJOS DE EMERGENCIAS DE LAS INUNDACIONES OCASIONADAS POR LLUVIAS EN DIFERENTES PROVS., DECRETOS 340, 341 Y 342 DEL 2016, SEGUN FACTURA NCF:B1500000012.</t>
  </si>
  <si>
    <t>5841</t>
  </si>
  <si>
    <t>SUMINISTRO Y TRANSPORTE DE H.A.C. PARA BACHEO.(FACTURA OP-17, B1500000006 $14,889,270.34(-)1ER.ABONO $12,598,336.61;ESTE PAGO DE 2,290,933.73 SALDA; Y  PAGO FACTURAS Nos.OP-18, OP-19, OP-20, OP-21, OP-22  Y  OP-23; B1500000007-08-10-11-12  Y  B1500000013).</t>
  </si>
  <si>
    <t>5845</t>
  </si>
  <si>
    <t>PAGO FACTS. NCF:A020010011500000313 Y A030020011500000262, POR ADQUIS. Y REPARAC. DE VEHICULOS  P/SER UTILIZ. EN L/UNIDADES DE EJECUCION DE TRABS. DE REHAB. Y AUXILIOS DE DAMNIFIC. PROD. DE LAS INUND. OCAS. P/LAS LLUVIAS EN DIFS. PROVS.S/DECTS.340-341-342-2016</t>
  </si>
  <si>
    <t>20/07/2018</t>
  </si>
  <si>
    <t>5860</t>
  </si>
  <si>
    <t>PAGO POR SERVICIOS DE LEGALIZACION DE SESENTA Y DOS (62) CONTRATOS DIVERSOS A ESTE MINISTERIO, SEGUN FACTURA NCF:B1500000001.</t>
  </si>
  <si>
    <t>5861</t>
  </si>
  <si>
    <t>PAGO POR SERVICIOS DE NOTARIZACION DE CONTRATOS Y PROCESOS DE APERTURA POR COMPARACIÓN DE PRECIOS, SEGUN FACTURAS NCF:A010010011500000126 Y 129.</t>
  </si>
  <si>
    <t>5862</t>
  </si>
  <si>
    <t>PAGO POR SERVICIOS DE LEGALIZACION DE TREINTA Y OCHO (38) CONTRATOS DIVERSOS A ESTE MINISTERIO, SEGUN FACTURA NCF:P010010011502821968.</t>
  </si>
  <si>
    <t>5863</t>
  </si>
  <si>
    <t>PAGO POR SERVICIOS DE NOTARIZACION DE PROCEDIMIENTOS DE COMPARACIÓN DE PRECIOS, SEGUN FACTURA NCF:B1500000001.</t>
  </si>
  <si>
    <t>5864</t>
  </si>
  <si>
    <t>PAGO DEDUCIBLE POR LA  REPARACIÓN DE VEHICULOS PROPIEDAD DE ESTE MOPC.S/FACTS. NCF: A010010011500000679, 703, 616, 669, 668.</t>
  </si>
  <si>
    <t>5874</t>
  </si>
  <si>
    <t>PAGO SERVICIOS DE TELÉFONOS DE LAS ESTACIONES DE PEAJES: EL NARANJAL, GUARAGUO, MARBELLA, PEAJE BTA, CORRESP. JUNIO 2018.(PARA SER APLICADO A LA CUENTA # 736944668  S/FACT. NCF:B1500003970).</t>
  </si>
  <si>
    <t>5881</t>
  </si>
  <si>
    <t>PAGO POR SERVICIOS DE NOTARIZACION DE CUARENTA Y SIETE (47) CONTRATOS DIVERSOS A ESTE MINISTERIO, SEGUN FACTURAS NCF:A010010011500000275, 279.</t>
  </si>
  <si>
    <t>5882</t>
  </si>
  <si>
    <t>PAGO POR ADQUISICIÓN DE AGUA POTABLE Y BOTELLONES (ENVASE) PARA EL SUMINISTRO GENERAL DE ESTE MOPC, S/FACTS. NCF: A010010011500075787, 76148, 74862, 74958, 74985, 75016, 75049, 75075.</t>
  </si>
  <si>
    <t>5892</t>
  </si>
  <si>
    <t>PAGO ADQUISICION DE CAMARA FOTOGRAFICA COMPATIBLE CON MAQUINA DE IMPRESION DE CARNETS. S/FACT. NCF: B1500000015</t>
  </si>
  <si>
    <t>5893</t>
  </si>
  <si>
    <t>PAGO SERVICIO DE MANTENIMIENTO, INCLUYE ESPACIO FÍSICO, SUMINISTRO DE ENERGÍA, SEGURIDAD Y REPARACIÓN DE AVERÍAS A LOS EQUIPOS REPETIDORES ACORDADO CON MOPC, PARA LAS REGIONES NORTE, SUR Y ESTE; SEGUN FACTS. NCF:A010010011500000301 Y B1500000001</t>
  </si>
  <si>
    <t>5895</t>
  </si>
  <si>
    <t>PAGO POR SERVICIOS DE LEGALIZACION DE CUARENTA Y SEIS (46) CONTRATOS DIVERSOS A ESTE MINISTERIO, SEGUN FACTURA NCF:A010010011500000007.</t>
  </si>
  <si>
    <t>5896</t>
  </si>
  <si>
    <t>PAGO DEDUCIBLE POR REPARACIÓN DE VEHÍCULOS PROPIEDAD DE ESTE MOPC.S/FACT.N NCF: A010010011500000089</t>
  </si>
  <si>
    <t>5904</t>
  </si>
  <si>
    <t>PAGO POR  ADQUISICION DE  BOLETOS AÉREOS A LA CIUDAD DE BOGOTA COLOMBIA A LA  PARTICIPACIÓN DE VARIOS FUNCIONARIOS DE ESTE MOPC. EN EL "VI CONGRESO COLOMBIANO DE DERECHO PROCESAL CONSTITUCIONAL" S/FACT. NCF:B1500000004</t>
  </si>
  <si>
    <t>5905</t>
  </si>
  <si>
    <t>PAGO POR SERVICIOS DE NOTARIZACION  DE TREINTA Y UN CONTRATOS (31) CONTRATOS DE EXPROPIACION Y PROCESO DE APERTURA DE SOBRE DE COMPARACION DE PRECIOS, SEGUN FACTURAS NCF: A010010011500000037 Y 54.</t>
  </si>
  <si>
    <t>5915</t>
  </si>
  <si>
    <t>PAGO ADQUISICION DE UTENSILIOS Y PINTURA PARA USO GENERAL DE ESTE MOPC. S/FACT. NCF: B1500000013</t>
  </si>
  <si>
    <t>5919</t>
  </si>
  <si>
    <t>PAGO POR REPARACIÓN DE VEHÍCULOS LIVIANOS Y PESADOS PROPIEDAD DE ESTA MOPC. S/FACT. B1500000001</t>
  </si>
  <si>
    <t>5922</t>
  </si>
  <si>
    <t>SUMINISTRO Y TRANSPORTE DE H.A.C. PARA BACHEO.(FACTURA # OP-14, B1500000005 $11,183,840.93 (-) 1ER.ABONO $9,399,247.61 LIB.5060; ESTE PAGO DE $1,784,593.32 SALDA; PAGO FACTURAS OP-15, OP-16, OP-19  Y  OP-20; B1500000004, B1500000006, B1500000009 Y B1500000010)</t>
  </si>
  <si>
    <t>5927</t>
  </si>
  <si>
    <t>TRABAJOS VARIOS EN LA PROVINCIA PUERTO PLATA (DECRETOS Nos. 340, 341, 342, 344, 346 Y 370 D/F 11, 14, 18 Y 24 DE NOV. Y 15 DE DIC. DEL 2016); PAGO CUB.#02, $10,250,986.74; VALOR CUB.#03, $7,175,970.84(-) ESTE ABONO $4,749,013.26, PXP $2,426,957.58.</t>
  </si>
  <si>
    <t>5930</t>
  </si>
  <si>
    <t>PAGO DEDUCIBLE POR REPARACION DE VEHICULO PROPIEDAD DE ESTE MINISTERIO, SEGUN FACTURA NCF:A010010011500000069.</t>
  </si>
  <si>
    <t>5934</t>
  </si>
  <si>
    <t>PAGO POR ADQUISICION DE BACTERIAS PARA SER UTILIZADOS EN VEHÍCULOS Y MAQUINARIAS PROPIEDAD DE ESTE MOPC. S/FACT. NCF:A020010011500002799</t>
  </si>
  <si>
    <t>5938</t>
  </si>
  <si>
    <t>SUMINISTRO Y TRANSP. DE HAC P/BACHEO.(FACT.OP-11,B1500000003 $8,719,457.87(-) 1ER.AB.$5,448,783.34 LIB.5353;ESTE PAGO $3,270,674.53 SALDA;PAGO FACT.OP-12, B1500000005 $27,329,534.23;FACT.OP-13,B1500000006 $5,221,050.04(-)ESTE AB. $4,590,471.24;PXP $630,578.80)</t>
  </si>
  <si>
    <t>23/07/2018</t>
  </si>
  <si>
    <t>5949</t>
  </si>
  <si>
    <t>PAGO POR REPARACIONES DE VEHÍCULOS LIVIANOS Y PESADOS PROPIEDAD DE ESTE MOPC. S/FACT. NCF:B1500000011</t>
  </si>
  <si>
    <t>5950</t>
  </si>
  <si>
    <t>PAGO POR REPARACIONES DE VEHÍCULOS LIVIANOS Y PESADOS PROPIEDAD DE ESTE MOPC. S/FACT. NCF: B1500000004</t>
  </si>
  <si>
    <t>5954</t>
  </si>
  <si>
    <t>PAGO POR SERVICIOS DE FUMIGACION A ESTE MINISTERIO, SEGUN FACTURA NCF:A010010011500000192.</t>
  </si>
  <si>
    <t>5955</t>
  </si>
  <si>
    <t>PAGO POR ADQUISICION DE LICENCIAMIENTO ANTIVIRUS-RANSOWRE PARA SERVIDORES Y CLIENTES DE ESTE MINISTERIO, SEGUN FACTURA NCF:A030010011500010451.</t>
  </si>
  <si>
    <t>5958</t>
  </si>
  <si>
    <t>PAGO POR CAPACITACION DIPLOMADO EN GESTION HUMANA A EMPLEADOS DE ESTE MINISTERIO, SEGUN FACTURA NCF:A010010011500001962.</t>
  </si>
  <si>
    <t>5971</t>
  </si>
  <si>
    <t>SUMINISTRO Y TRANSPORTE DE H.A.C. PARA BACHEO.(PAGO FACTURAS # OP-17 Y OP-21; B1500000007, B1500000011, VALOR FACT.#OP-22; B1500000012 $ 3,446,836.51; (-) ESTE ABONO $1,702,071.54; PXP.$1,744,764.97).</t>
  </si>
  <si>
    <t>5984</t>
  </si>
  <si>
    <t>TRABAJOS VARIOS EN LAS PROVINCIAS DUARTE Y SANCHEZ RAMIREZ, SEGUN CONTRATO No.38-2017(DECRETOS Nos.340,341,342,344,346 Y 370 D/F.11,14,18,24 DE NOV. Y 15/12/16; (VALOR CUB.5, $11,512,659.24(-) ESTE ABONO $9,687,290.43, PXP $1,825,368.81)</t>
  </si>
  <si>
    <t>25/07/2018</t>
  </si>
  <si>
    <t>6004</t>
  </si>
  <si>
    <t>PAGO SERVICIOS ESPECIALES (JUNIO 2018) A PERS. DE MANTENIMIENTOS DE TUNELES Y PASO A DESNIVEL DE ESTE MOPC</t>
  </si>
  <si>
    <t>6006</t>
  </si>
  <si>
    <t>PAGO SERVICIOS ESPECIALES (JUNIO 2018), A PERS. DE PAVIMENTACION VIAL SEGUN OFICIO DF/0942-18 DE ESTE MOPC</t>
  </si>
  <si>
    <t>6012</t>
  </si>
  <si>
    <t>TRABAJOS VARIOS EN LAS PROVINCIAS PUERTO PLATA, SANTIAGO, ESPAILLAT, MONTECRISTI Y MARIA TRINIDAD SANCHEZ, SEGUN CONTRATO #23-2017, DECRETOS 340, 341, 342, 344, 346 Y 370 D/F 11,14,18 Y 24 NOV. Y 15 DIC. DEL 2016.  PAGO CUBICACION 04 Y 05.</t>
  </si>
  <si>
    <t>6015</t>
  </si>
  <si>
    <t>PAGO SERVICIO TELÉFONOS DE LAS ESTACIONES DE PEAJES CIRCUNVALACIÓN LA ROMANA, SANTIAGO, LAS AMÉRICAS,DUARTE,SANCHEZ Y 6 DE NOVIEMBRE, CORRESPONDIENTE A JUNIO 2018,(APLICADO A LA CTA. #718340477, FACT. NCF:B1500003491).</t>
  </si>
  <si>
    <t>6016</t>
  </si>
  <si>
    <t>PAGO SERVICIO DE AGUA POTABLE  OFICINA DE MOPC EN PUERTO PLATA, CORRESPONDIENTE  A L  MES DE MAYO 2018. (SEGÚN FACTURAS  NCF: B1500000253)</t>
  </si>
  <si>
    <t>26/07/2018</t>
  </si>
  <si>
    <t>6021</t>
  </si>
  <si>
    <t>PARA CUBRIR PASO DE SUELDO (ADICIONAL) AL PERSONAL CONTRATADO QUE TRABAJAN EN LOS PROYECTO DE LAS ESCUELAS, CORRESPONDIENTE A (ABRIL / JUNIO 2018) DE ESTE MOPC</t>
  </si>
  <si>
    <t>6023</t>
  </si>
  <si>
    <t>PAGO HORAS EXTRAS (FEBRERO/MARZO 2018) AL PERSONAL DE EDIFICACIONES PRIVADAS Y SEG. VIAL DE ESTE MOPC</t>
  </si>
  <si>
    <t>6025</t>
  </si>
  <si>
    <t>PAGO HORAS EXTRAS (ABRIL / JUNIO 2018) A PERSONAL DE DIFERENTES DEPARTAMENTOS DE ESTE MOPC</t>
  </si>
  <si>
    <t>6027</t>
  </si>
  <si>
    <t>PAGO INDEMNIZACION A EX EMPLEADOS DE ESTE MINISTERIO DE OBRAS PUBLICAS</t>
  </si>
  <si>
    <t>6029</t>
  </si>
  <si>
    <t>PAGO VACACIONES NO DISFRUTADA A EMPLEADOS CANCELADOS DE ESTE MINISTERIO</t>
  </si>
  <si>
    <t>6039</t>
  </si>
  <si>
    <t>PAGO SERVICIO DE TELÉFONO (ALAMBRICA) USADO EN ESTE MOPC, CORRESPONDIENTE AL MES DE JUNIO  2018 (PARA SER APLICADO A LA CUENTA # 713644407. S/FACT. NCF:B1500005129).</t>
  </si>
  <si>
    <t>6041</t>
  </si>
  <si>
    <t>PAGO POR SERVICIO DE TELÉFONO PROGRAMA DE ASISTENCIA VIAL (CTA. #9232363) CORRESPONDIENTES  A LOS MESES JUNIO Y JULIO 2018.(SEGÚN FACTS. ANEXAS  NCF: B1500002279, B1500006664)</t>
  </si>
  <si>
    <t>6042</t>
  </si>
  <si>
    <t>PAGO SERVICIO DE TELECABLE PARA APLICAR A LA CTA. #9993551 UTILIZADO EN LA COMISIÓN MILITAR DE ESTE MOPC, CORRESPONDIENTE A LOS MESES JUNIO Y JULIO 2018.(SEGÚN FACTS. NCF; B1500002282, B1500006667).</t>
  </si>
  <si>
    <t>6043</t>
  </si>
  <si>
    <t>PAGO SERVICIO TELÉFONOS DE LAS ESTACIONES DE PEAJES CIRCUNVALACIÓN LA ROMANA, SANTIAGO, LAS AMÉRICAS,DUARTE,SANCHEZ Y 6 DE NOVIEMBRE, CORRESPONDIENTE A JULIO 2018,(APLICADO A LA CTA. #718340477, FACT. NCF:B1500006146).</t>
  </si>
  <si>
    <t>27/07/2018</t>
  </si>
  <si>
    <t>6057</t>
  </si>
  <si>
    <t>SUMINISTRO Y TRANSPORTE DE H.A.C. PARA BACHEO.(PAGO FACTURA # OP-22, B1500000008 $5,227,587.78; VALOR FACTURA OP-23 B1500000009 $5,688,029.20, (-) ESTE ABONO $1,367,724.93, PXP $4,320,304.27)</t>
  </si>
  <si>
    <t>6059</t>
  </si>
  <si>
    <t>SUMINISTRO Y TRANSPORTE DE H.A.C. PARA BACHEO, (SALDO FACT. OP-12, NCF B1500000002, $8,273,720.01 Y PAGO FACTS. OP-08,13,14,18,20, NCF. A010010011500001087, B1500000003, 13, 14 Y 19).</t>
  </si>
  <si>
    <t>6070</t>
  </si>
  <si>
    <t>PAGO SERVICIOS ESPECIALES (ENERO 2018), AL PERSONAL DE LA BRIGADA DE MANTENIMIENTO DE CARRETERA Y CAMINOS VECINALES (PROVICIAS TRONCALES) DE ESTE MINISTERIO</t>
  </si>
  <si>
    <t>6072</t>
  </si>
  <si>
    <t>PARA CUBRIR PAGO DE HORAS EXTRAS (DICIEMBRE 2017), A EMPLEADOS DE PRESUPUESTO FINANCIERO SEGUN OFICIO NO.DF/0929-18 DE ESTE MOPC</t>
  </si>
  <si>
    <t>6074</t>
  </si>
  <si>
    <t>PAGO HORAS EXTRAS (ENERO / MARZO 2018), A EMPLEADOS DEL DEPARTAMENTO PRESUPUESTO FINANCIERO DE ESTE MOPC</t>
  </si>
  <si>
    <t>6076</t>
  </si>
  <si>
    <t>PAGO HORAS EXTRAS (OCTUBRE / NOVIEMBRE 2017), A EMPLEADOS DEL DEPARTAMENTO DE PRESUPUESTO FINANCIERO DE ESTE MOPC</t>
  </si>
  <si>
    <t>6079</t>
  </si>
  <si>
    <t>PAGO HORAS EXTRAS (MAYO / JUNIO 2018), A PERS. DE DIFERENTES DEPARTAMENTOS DE ESTE MOPC</t>
  </si>
  <si>
    <t>6081</t>
  </si>
  <si>
    <t>PAGO SERVICIOS ESPECIALES (JUNIO 2018), A PERS. DE LA DIRECCION DEL PROG. MANTENIMIENTO VIAL DE ESTE MOPC</t>
  </si>
  <si>
    <t>6084</t>
  </si>
  <si>
    <t>SUMINISTRO Y TRANSPORTE DE H.A.C., PARA BACHEO.(FACTURA # OP-19, B1500000018 $38,133,882.52 (-) ESTE ABONO DE $34,736,619.85; PXP RD$3,397,262.67).</t>
  </si>
  <si>
    <t>31/07/2018</t>
  </si>
  <si>
    <t>6101</t>
  </si>
  <si>
    <t>PAGO SERVICIO DE TELECABLE PARA APLICAR A LA CTA. #1471210 UTILIZADO EN LA  COMISIÓN MILITAR DE ESTE MOPC, CORRESPONDIENTE MES DE JUNIO Y JULIO 2018.(SEGÚN FACTS. NCF: B15000002248,6635).</t>
  </si>
  <si>
    <t>6103</t>
  </si>
  <si>
    <t>PAGO SERVICIO MÓDEM INTERNET UTILIZADO EN ESTE MOPC, CORRESPONDIENTE JUNIO 2018 (PARA SER APLICADO A LA CUENTA 735902097 S/FACT. NCF: B1500005648).</t>
  </si>
  <si>
    <t>6104</t>
  </si>
  <si>
    <t>PAGO SERVICIO DE AGUA POTABLE  OFICINA DE MOPC EN PUERTO PLATA, CORRESPONDIENTE  A L  MES DE JUNIO 2018. (SEGÚN FACTURAS  NCF: B1500000095)</t>
  </si>
  <si>
    <t>6105</t>
  </si>
  <si>
    <t>PAGO SERVICIO DE ENERGÍA ELÉCTRICA A ESTE MOPC, (ALTO BANDERA) CORRESP. A PERIODO DESCRITO 15/06/2018-20/07/2018 (SEGÚN FACT.#90693487  NCF:B1500000048</t>
  </si>
  <si>
    <t>6107</t>
  </si>
  <si>
    <t>PAGO SUELDO (ADICIONAL) ABRIL / JUNIO 2018, A EMPLEADOS FIJO PROG.11 DE ESTE MOPC</t>
  </si>
  <si>
    <t>6112</t>
  </si>
  <si>
    <t>SUMINISTRO Y TRANSPORTE DE H.A.C. PARA BACHEO.(FACTURA # OP-27, B1500000029  $4,789,343.84 (-) ESTE ABONO $3,940,060.44; PXP RD$849,283.40).</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</si>
  <si>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JULIO</t>
    </r>
    <r>
      <rPr>
        <b/>
        <sz val="12"/>
        <rFont val="Arial"/>
        <family val="2"/>
      </rPr>
      <t xml:space="preserve">    del  </t>
    </r>
    <r>
      <rPr>
        <b/>
        <u/>
        <sz val="12"/>
        <rFont val="Arial"/>
        <family val="2"/>
      </rPr>
      <t>2018</t>
    </r>
  </si>
  <si>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agosto</t>
    </r>
    <r>
      <rPr>
        <b/>
        <sz val="12"/>
        <rFont val="Arial"/>
        <family val="2"/>
      </rPr>
      <t xml:space="preserve">    del  </t>
    </r>
    <r>
      <rPr>
        <b/>
        <u/>
        <sz val="12"/>
        <rFont val="Arial"/>
        <family val="2"/>
      </rPr>
      <t>2018</t>
    </r>
  </si>
  <si>
    <t>BALANCE JULIO</t>
  </si>
  <si>
    <t>03/08/2018</t>
  </si>
  <si>
    <t>6198</t>
  </si>
  <si>
    <t>PAGO COMPENSACION DE SEGURIDAD CORRESPONDIENTE AL 30 DE MAYO HASTA EL 4 DE JUNIO 2018, POR OPERATIVO DE CORPUCRISTI DE ESTE MINISTERIO</t>
  </si>
  <si>
    <t>6214</t>
  </si>
  <si>
    <t>PAGO SERVICIO DE AGUA POTABLE A ESTE MOPC, CORRESPONDIENTE JULIO 2018. (S/FACTS. ANEXAS NCF: B1500004233,4167,4220,4177,4250,4168,4232,4195,4068,4342,4502,4402,).</t>
  </si>
  <si>
    <t>6215</t>
  </si>
  <si>
    <t>SUMINISTRO Y TRANSPORTE DE H.A.C. PARA BACHEO. ( PAGO FACTURAS # OP-31,B1500000033 $3,315,785.19; Y  FACTURA # OP-32, B1500000034 $7,021,109.49).</t>
  </si>
  <si>
    <t>6231</t>
  </si>
  <si>
    <t>TRABAJOS DE CONSTRUCCION Y RECONSTRUCCION DE CALLES EN EL MUNICIPIO DE COMENDADOR Y REHABILITACIÓN DE LA CARRETERA LAS MATAS-ELIAS PIÑA, PROV. ELIAS PIÑA, (PAGO CUB.#22).</t>
  </si>
  <si>
    <t>6234</t>
  </si>
  <si>
    <t>TRABS. REPARACION.DE VIVIENDAS VULNERABLES LOTE 4, UB. EN LOS BARRIOS: BAITOA, LA RAQUETA LOS GUANDULES,SOLARES DE MILTON,VILLA CENTRAL, VILLA DEL MAR,PROV. BARAHONA; MOPC-CCC-SO-002-2015.  (PAGO CUB. # 01).</t>
  </si>
  <si>
    <t>6244</t>
  </si>
  <si>
    <t>TRABS.CONSTRUCCION DEL PLAY DE BEISBOL JUVENIL (PEÑUELA,LA GUAZARA,EL GUAYUYO) UBICADO EN EL MUNICIPIO DE CABRAL, LOTE 6, ZONA I,PROV.BARAHONA, SEGUN CONTRATO # 721/2015 D/F 15/10/2015. (PAGO AVANCE INICIAL).</t>
  </si>
  <si>
    <t>6245</t>
  </si>
  <si>
    <t>TRABS. CARRETERA TURISTICA LA CUMBRE-SANTIAGO-PTO.PLATA, POR DAÑOS OCASIONADOS POR EL PASO DE DIVERSAS VAGUADAS EN EL MES DE ABRIL DEL 2012; DECRETO 230-12 D/F.12-5-12 (CUB.17,RD$88,031,214.85 (-) 1ER.AB. 87,688,644.52 LIB.4544; ESTE PAGO $342,570.33 (SALDA).</t>
  </si>
  <si>
    <t>6246</t>
  </si>
  <si>
    <t>TRABS. CARRET. TURISTICA LA CUMBRE-STGO.-PUERTO PLATA, POR DAÑOS OCAS.POR DIVERSAS VAGUADAS DURANTE EL MES ABRIL-2012 (DEC.230-12 D/F12/5/2012); (PAGO CUB.# 18).</t>
  </si>
  <si>
    <t>6247</t>
  </si>
  <si>
    <t>TRABS. CONSTRUCCIÓN DE ANEXO EN 4TO.NIVEL EDIFICIO EXISTENTE Y ALMACEN SOBRE CASETA EN LAS INSTALACIONES DEL SISTEMA DE SERVICIOS 9-1-1,UBICADO EN SANTO DOMINGO,D.N. (REF. LOTE 8, PROV. SAN CRISTOBAL, ZONA 3). (PAGO CUB.#04).</t>
  </si>
  <si>
    <t>6248</t>
  </si>
  <si>
    <t>TRABS. REPARACIÓN Y CONST. DE EDIFICACIONES TALES COMO: IGLESIA, CENTRO DE ATENCIÓN PRIMARIA, DESTACAMENTOS,POLICIALES, INSTALACIONES DEPORTIVAS Y CENTROS COMUNALES. (PAGO CUB.#02).</t>
  </si>
  <si>
    <t>6249</t>
  </si>
  <si>
    <t>TRABAJOS DE RECONSTRUCCION DEL CAMINO VECINAL SALINA - SALADILLO POR DAÑOS OCASIONADOS POR LA TORMENTA SANDY, PROV. BARAHONA; DECRETOS 618-12  Y  619-12, D/F. 25  Y  26/10/2012 (PAGO CUBICACION No.02)</t>
  </si>
  <si>
    <t>06/08/2018</t>
  </si>
  <si>
    <t>6264</t>
  </si>
  <si>
    <t>SUMINISTRO DE DESAYUNO, ALMUERZO Y CENA AL PERSONAL DE LA DIRECC. GRAL MANT. CARR., MANT VIAL, PROG. SENALIZAC., CONTROL DE PLAGAS Y LA COMISION MILITAR (SALDO FACT. A010010011500000685 $322,055.00; 1ER. AB. L-3313; PAGO FACTS. NCF:11500000687, 703, 704 Y 705.</t>
  </si>
  <si>
    <t>6266</t>
  </si>
  <si>
    <t>PATROCINIO DE LA 2DA. REUNIÓN CONJUNTA MD ANDERSON-INCART, CON EL TEMA MANEJO MULTIDISCIPLINARIO DEL CÁNCER DE PULMÓN, EN EL HOTEL CATALONIA DE SANTO DOMINGO, (PAGO SEGÚN FACT. NCF:A010010011500015031).</t>
  </si>
  <si>
    <t>6269</t>
  </si>
  <si>
    <t>PAGO POR CONCEPTO DE REPARACIÓN COMPLETA,  MARTILLO DEMOLEDORES DE ESTE MOPC, SEGUN FACT.NCF: A010010011500000300).</t>
  </si>
  <si>
    <t>6271</t>
  </si>
  <si>
    <t>SALDO FACTS. NCF:A010010011500034795 AL 34885, $3,493,930.00, LAS CUALES FUERON OBJETO DE C/CRED. CON EL BANCO DE RESERVAS, PERO DICHO MONTO FUE SALDADO POR EL CEDENTE, S/DGNII-273,2018 Y ANEXOS, P/PLÁSTICOS CARNET DE APREND. LICENCIAS, RENOV. EXAMENES,ETC.</t>
  </si>
  <si>
    <t>6275</t>
  </si>
  <si>
    <t>PAGO COMPRA DE BATERÍAS Y FILTRO PARA VEHÍCULOS DE MOPC.(SEGUN FACTURAS ANEXAS NCF: A010010011500001580, A010010011500001584,)</t>
  </si>
  <si>
    <t>6276</t>
  </si>
  <si>
    <t>P/PLÁSTICOS EMITIDOS EN SERVS.CARNET D/APREND.,RENOV.,DUPLIC.,CAMBIO LIC.,EXAMEN TEORICO,RE-EXAMEN, LICENCIAS PROVIS; SEGUN FACTS. NCF: A010010011500035716 HASTA 35731, 35531 HASTA 35546 Y FACT. NCF: A0100100115000360000.</t>
  </si>
  <si>
    <t>6277</t>
  </si>
  <si>
    <t>PAGO POR CONCEPTO DE COMISION POR RECEPCION DE PAGO DE IMPUESTOS Y SERVICIOS DE LICENCIAS DE CONDUCIR, (SEGUN FACTS. NCF: A010010011500032932,32980,33011 Y 35136). Y SUS ANEXOS.</t>
  </si>
  <si>
    <t>6278</t>
  </si>
  <si>
    <t>PAGO ADQUISICIÓN DE MATERIALES, HERRAMIENTAS, EQUIPOS Y PINTURAS PARA SER UTILIZADO POR ESTE MOPC. (SEGUN FACTURAS ANEXAS NCF: A010010011500000613,0614,0615,0617,0618, 0619; (-) N/C NCF: A010010010400637487 ,637456, PARA APLICAR FACTURAS # 0613,0619)</t>
  </si>
  <si>
    <t>6279</t>
  </si>
  <si>
    <t>PAGO POR CONCEPTO DE COMISIÓN POR RECEPCIÓN DE PAGO DE IMPUESTOS Y SERVICIOS DE LICENCIAS DE CONDUCIR, (SEGÚN FACTS. NCF: A010010011500033083,34705,10300000251,11500034706,10300000252,11500034846, Y 10300000253). Y SUS ANEXOS.</t>
  </si>
  <si>
    <t>6281</t>
  </si>
  <si>
    <t>PAGO COMPLETIVO A SUELDO (JULIO 2018) A EMPLEADO FIJO PROG.11, QUE ESTA FUNJIENDO COMO ENCARGADO TEMPORAL EN EL DEPARTAMENTO  DE ESTUDIO Y DISEÑOS DE PROYCTOS DE CARRETERAS, SEGUN COMUNICACION DEL MAP NO.0001716.</t>
  </si>
  <si>
    <t>6283</t>
  </si>
  <si>
    <t>PAGO COMPENSACION SEGURIDAD (JUNIO 2018) A PERSONAL DE LA COMISION MILITAR DE ESTE MOPC</t>
  </si>
  <si>
    <t>6285</t>
  </si>
  <si>
    <t>PAGO COMPENSACION ESPECIAL (ENERO / MARZO 2018) A PERSONAL DE LA SECCION DE DRENAJE PLUVIAL DE ESTE MOPC</t>
  </si>
  <si>
    <t>6286</t>
  </si>
  <si>
    <t>PÓLIZA RENOVACIÓN SEGUROS PARA VEHÍCULOS, EQUIPOS Y MAQUINARIAS DE MOPC, AÑO 2018. (FACT ANEXA NCF A010010031500056563 $42,229,819.12, ABONOS EN LIBS.3703,4557,5465 (-) ESTE 4to. ABONO, PXP $33,666,883.12)</t>
  </si>
  <si>
    <t>6287</t>
  </si>
  <si>
    <t>CONST. DOS (2) EDIFICIOS DE APTOS .ECONS. TIPO (B) DE CUATRO (4) NIVELES, DOS (2)  APTOS. P/PISO DE DOS (2) HABITS. C/U, TOTAL 8 APTOS. DE 58 M², LOTE 39, PROY. REVIT. URB. DE SAN JUAN DE LA MAGUANA, RES. VISTA DEL RIO. (PAGO CUB. # 03).</t>
  </si>
  <si>
    <t>6289</t>
  </si>
  <si>
    <t>PAGO ADQUISICIÓN DE PINTURAS PARA SER UTILIZADAS EN LAS DISTINTAS LABORES DE MANTENIMIENTOS DE CARRETERAS DE ESTE MOPC. (SEGUN FACTURAS ANEXAS NCF: A010010011500000151,152,153,154,155 Y 156)</t>
  </si>
  <si>
    <t>6290</t>
  </si>
  <si>
    <t>PAGO ADQUISICIÓN DE PINTURAS PARA SER UTILIZADAS EN LAS DISTINTAS LABORES DE MANTENIMIENTOS DE CARRETERAS DE ESTE MOPC. (SEGUN FACTS ANEXAS NCF: A010010011500000171,173,175 AL 183)</t>
  </si>
  <si>
    <t>6291</t>
  </si>
  <si>
    <t>P/EXÁMENES MÉDICOS REALIZ. PARA OPTAR POR LA LIC.DE COND.DE ESTA DLC, CORRESP. A LOS MESES MARZO Y ABRIL-2017, FILIAL PTO.PLATA Y LA ROMANA,(SALDO FACT. NCF:A010010011500000593 $51,015.00 L/237/18; PAGO FACTS. NCF:500000590,591,594 Y 595).</t>
  </si>
  <si>
    <t>6292</t>
  </si>
  <si>
    <t>COLABORACION PARA REALIZAR ACONDICIONAMIENTO DE LA CASA COMUNITARIA DE LA TERCERA EDAD, EN LA PROV. HERMANAS MIRABAL, SEGUN OFICO DF/1040-2018 Y ANEXOS.</t>
  </si>
  <si>
    <t>6296</t>
  </si>
  <si>
    <t>TRAB. REMODELACION DE LAS EDIFICACIONES QUE ALOJAN LA 1ra BRIGADA DE INFANTERÍA, E.N., UBICADA KM 25, AUTOP., DUARTE, PROV. SANTO DGO. OESTE  (DEUDA HASTA CUB.09 $6,119,421.74,(-) 1er AB. $2,000,000.00 CK.016067/68/69/70/71 D/F 14/08/2012,(-) ESTE PAGO(SALDA)</t>
  </si>
  <si>
    <t>6301</t>
  </si>
  <si>
    <t>TRABAJOS VARIOS EN LAS PROVINCIAS SANTIAGO Y PUERTO PLATA. SEGUN CONTRATO 27-2017, D/F 06/02/2017 (DECRETOS Nos. 340, 341, 342, 344, 346 Y 370 D/F 11, 14, 18, 24 DE NOV. Y 15 DE DIC. DEL 2016). PAGO CUB. 01.</t>
  </si>
  <si>
    <t>6302</t>
  </si>
  <si>
    <t>PAGO POR VENTA DEL MANUAL DE CONDUCTOR Y SEGURIDAD VIAL, EN LAS SEMANAS DEL 29-05 AL 02-06; 05-06 AL 09-06; 12-06 AL 16-06; 19-06 AL 23-06; 26-06 AL 30-06; 03-07 AL 07-07; 10-07 AL 14-07 Y 17-07 AL 21-07 DEL AÑO 2017, S/FACTS. NCF:A010010011500001069, A 1076.</t>
  </si>
  <si>
    <t>6303</t>
  </si>
  <si>
    <t>REHABILITACION DEL LOTE 4, CARRETERA C/002 (15 DE AZUA) ENTRADA BARAHONA.(CUB.24, $172,438,150.22 (-)1ER.ABONO $150,000,000.00 LIB.1503: ESTE PAGO $22,438,150.22 SALDA; PAGO CUBICACIONES Nos.25 Y  26).</t>
  </si>
  <si>
    <t>07/08/2018</t>
  </si>
  <si>
    <t>6305</t>
  </si>
  <si>
    <t>PARA CUBRIR PAGO POR SERVICIOS ESPECIALES CORRESPONDIENTE A (OCTUBRE / DICIEMBRE 2017), AL PERSONAL QUE LABORA EN EL MANTENIMIENTO DE CARRETERA DE ESTE MOPC</t>
  </si>
  <si>
    <t>6307</t>
  </si>
  <si>
    <t>PARA CUBRIR PAGO COMPENSACION ESPECIAL CORRESPONDIENTE A MES DE ABRIL 2018, AL PERSONAL QUE LABORA EN LOS PROYECTO DE LAS ESCUELAS DE ESTE MINISTERIO</t>
  </si>
  <si>
    <t>6321</t>
  </si>
  <si>
    <t>PAGO TIPIFICACION SANGUÍNEA REALIZADAS PARA OPTAR POR LA LICENCIA DE CONDUCIR DE ESTA DLC. CORRESP. A LOS MESES ENERO / AGOSTO  2017, FILIAL DIFERENTES  PUNTOS Y PROVINCIAS DEL PAIS.,  SEGUN FACTURAS NCF: A010010011500000194, 196, 197,198, 199,</t>
  </si>
  <si>
    <t>6322</t>
  </si>
  <si>
    <t>PAGO TIPIFICACION SANGUÍNEA REALIZADAS PARA OPTAR POR LA LICENCIA DE CONDUCIR DE ESTE DLC.  CORRESP. A LOS MESES ENERO / ABRIL - 2017, FILIAL BARAHONA Y SANTIAGO., SEGUN FACTURAS NCF: A010010011500000200, 1501</t>
  </si>
  <si>
    <t>6323</t>
  </si>
  <si>
    <t>P/EXÁMENES MÉDICOS REALIZ. PARA OPTAR POR LA LICENCIA DE COND.DE ESTA DLC, CORRESP. A LOS MESES JUNIO/2016 ; MAYO Y  JUNIO/2017, FILIAL PUERTO PLATA Y LA ROMANA, (PAGO ACTS. NCF:A010010011500000540,599,600,607 Y 608).</t>
  </si>
  <si>
    <t>6324</t>
  </si>
  <si>
    <t>P/EXÁMENES MÉDICOS REALIZ. PARA OPTAR POR LA LICENCIA DE COND.DE ESTA DLC, CORRESP. A LOS MESES MAYO Y  JUNIO/2017, FILIAL SANTO DOMINGO Y SANTIAGO, (PAGO ACTS. NCF:A010010011500000597,598,605 Y 606).</t>
  </si>
  <si>
    <t>6325</t>
  </si>
  <si>
    <t>PAGO POR VENTA DEL MANUAL DE CONDUCTOR Y SEGURIDAD VIAL, EN LAS SEMANAS DEL 24-07 AL 28-07; 31-07 AL 04-08; 07-08 AL 11-08; 14-08 AL 18-08 Y 21-08 AL 25-08 DEL AÑO 2017, S/FACTS. NCF:A010010011500001077 HASTA 1081.</t>
  </si>
  <si>
    <t>6326</t>
  </si>
  <si>
    <t>PAGO TIPIFICACION SANGUÍNEA REALIZADAS PARA OPTAR POR LA LICENCIA DE CONDUCIR DE ESTA DLC. CORRESP. AL MES DE AGOSTO- 2017, FILIAL SAN FCO. DE MAC., LA ROMANA, LA VEGA, INTRANT, SAN. J. DE L/MAGUANA, SEGUN FACTURAS NCF: A010010011500000191, 192, 193,195, 1506</t>
  </si>
  <si>
    <t>6327</t>
  </si>
  <si>
    <t>PAGO TIPIFICACION SANGUÍNEA REALIZADAS P/OPTAR POR LA LICENCIA DE CONDUCIR DE ESTA DLC. CORRESP. A LOS MESES DE ENERO/ JULIO- 2017, FILIAL SANTO DOMINGO. S/FACTS. NCF: A010010011500000184, 185,186, 187, 188, 189,190,</t>
  </si>
  <si>
    <t>6328</t>
  </si>
  <si>
    <t>PAGO POR VENTA DEL MANUAL DE CONDUCTOR Y SEGURIDAD VIAL, CORRESPONDIENTE AL MES DE AGOSTO DEL AÑO 2017, S/FACTS. NCF:A010010011500001087, 1102, 1082, 1096 Y B1500000001.</t>
  </si>
  <si>
    <t>6329</t>
  </si>
  <si>
    <t>PAGO TIPIFICACION SANGUÍNEA REALIZADAS PARA OPTAR POR LA LICENCIA DE CONDUCIR DE ESTA DLC. CORRESP. A LOS MESES ABRIL/ AGOSTO  2017, FILIAL BARAHONA Y SANTIAGO.,  SEGUN FACTURAS NCF: A010010011500001507, 1508</t>
  </si>
  <si>
    <t>6330</t>
  </si>
  <si>
    <t>PAGO POR SERVS.DE MANT. DEL SISTEMA MICROSOFT DYNAMICS AX 2012 (FACT. NCF:A010010011500000158, USD278,980.53(-)1ER. AB. USD124,397.97,L/11962; 2DO.AB.USD82,385.39, L/1348;  -3ER.AB.USD20,245.37 L/4294;- ESTE PAGO USD51,651.80 (SALDA) A LA TASA DE (49.6299).</t>
  </si>
  <si>
    <t>6338</t>
  </si>
  <si>
    <t>P/ADQUISICION DE LICENCIAMIENTO EMPRESARIAL MICROSOFT ENTERPRISE AGREEMENT (AE). (FACT. NCF: A010010011500001171, USD272,864.47(-) PAGO RELIZADOS USD227,099.70 S/LIBS. 11767, 1021, 4809  (-) ESTE PAGO USD45,764.77 (SALDA) (TASA.$49.6299)</t>
  </si>
  <si>
    <t>6339</t>
  </si>
  <si>
    <t>P/ADQUISICIÓN DE PINTURAS,P/SER UTILIZADAS EN LAS DISTINTAS LABORES DE MANT. DE CARRETS. DE ESTE MOPC.(FACT. NCF:A010010011500000143, $8,474,848.68(-)1ER. ABONO $3,440,205.12, LIB.8297, (-) ESTE 2DO. AB. $5,000,000.00; LIB.10343, ESTE PAGO SALDA $34,643.56).</t>
  </si>
  <si>
    <t>08/08/2018</t>
  </si>
  <si>
    <t>6345</t>
  </si>
  <si>
    <t>PAGO SERVICIOS ESPECIALES (JUNIO 2018), AL PERSONAL DE PAVIMENTACION VIAL DE ESTE MINISTERIO DE OBRAS PUBLICAS</t>
  </si>
  <si>
    <t>6347</t>
  </si>
  <si>
    <t>PAGO SERVICIOS ESPECIALES (JUNIO 2018) A PERSONAL DE PAVIMENTACION VIAL DE ESTE MOPC</t>
  </si>
  <si>
    <t>6351</t>
  </si>
  <si>
    <t>PAGO POR  PARTICIPACION DE SEIS (6) EMPLEADOS DE ESTE MOPC, EN EL MASTER EN TRAFICO, MOVILIDAD Y SEGURIDAD VIAL; SEGUN FACTURA FV17-03-3133, POR VALOR 15,561.00.</t>
  </si>
  <si>
    <t>6367</t>
  </si>
  <si>
    <t>ADQUISICION DE SERVICIOS DE SOFTWARE INFORMATICOS, ACCESORIOS Y EQUIPOS (SISTEMA GPS); FACTURA NCF:B1500000032, $12,329,820.00(-)ESTE ABONO $5,000,000.00, PXP $7,329,820.00.</t>
  </si>
  <si>
    <t>6392</t>
  </si>
  <si>
    <t>PLAN NAC.DE ASFALTADO Y ADEC. S/PRESUPUESTO, CON UN ANCHO DE VIA DE 5.00 M², Y ESPESOR DE ASFALTO DE 2 PULGS.,EN LAS  DIFS.PROVS. DEL PAIS. (PAGO CUBICACION No.06  RD$110,010,472.88).</t>
  </si>
  <si>
    <t>09/08/2018</t>
  </si>
  <si>
    <t>6397</t>
  </si>
  <si>
    <t>PAGO COMPENSACION SEGURIDAD (JUNIO 2018), (ALIMENTACION) AL PERSONAL DE SEGURIDAD DE ESTE MINISTERIO</t>
  </si>
  <si>
    <t>6407</t>
  </si>
  <si>
    <t>TRANSFERENCIA CORRIENTE A CII-VIVIENDAS PARA CUBRIR PAGO DE NOMINA DICHA INSTITUCIÓN, CORRESPONDIENTE AL MES DE AGOSTO  2018.</t>
  </si>
  <si>
    <t>6410</t>
  </si>
  <si>
    <t>TRANSFERENCIA CORRIENTE A CII-VIVIENDAS PARA CUBRIR PAGO DE GASTOS OPERACIONALES DICHA INSTITUCIÓN, CORRESPONDIENTE AL MES DE AGOSTO  2018.</t>
  </si>
  <si>
    <t>6417</t>
  </si>
  <si>
    <t>SUMINISTRO DE CEMENTO ASFALTICO TIPO AC-30; CONTRATO No.522-2017 (PAGO FACTURAS Nos.109,110,111, Y  112; NCF. A010010011500000069-00000110-00000111 Y 00000112; FACTURA # 113, NCF.A010010011500000113 USD 203,908.26 (-) ESTE ABONO 164,288.14; PXP USD 39,620.12)</t>
  </si>
  <si>
    <t>6426</t>
  </si>
  <si>
    <t>PAGO SERVICIOS DE ENERGÍA ELÉCTRICA A ESTE MOPC, CORRESPONDIENTE A PERIODOS DESCRITOS (SEGÚN FACTURAS ANEXA B1500013613,13559,15950,13614,13611,16050,13560,16875,15317,13503,13251,13623,14367,16231,16760,16761,17005,13778,13600,)</t>
  </si>
  <si>
    <t>6427</t>
  </si>
  <si>
    <t>PAGO SERVICIO DE ENERGÍA ELÉCTRICA A ESTE MOPC, CORRESP. A PERIODOS DESCRITOS. (SEGÚN _x000D_
 FACTS. ANEXAS NCF: B1500010192,11150,10797,09307,09877).</t>
  </si>
  <si>
    <t>10/08/2018</t>
  </si>
  <si>
    <t>6431</t>
  </si>
  <si>
    <t>PAGO SERVICIO DE RECOGIDA DE BASURA A ESTE MOPC, CORRESPONDIENTE  A LOS PERIODOS DESCRITOS  (SEGÚN FACTURAS ANEXAS NCF:B1500002509,2605,2606,2608,2610,2611,2609,2601,2660,2602,).</t>
  </si>
  <si>
    <t>6433</t>
  </si>
  <si>
    <t>PAGO SERVICIOS AGUA POTABLE A MOPC,   _x000D_
 SEGUN PERIODOS DESCRITOS FACTS. NCF B1500015007,15147,15113,15157,15016,15133,15123,15425,15108,15128,15193,15103,15173,15684,15499,16319)</t>
  </si>
  <si>
    <t>6466</t>
  </si>
  <si>
    <t>PAGO FACTURA NCF: B1500000062, POR COLOCACION DE CUÑAS PUBLICITARIA DEL MINISTERIO EN EL PROGRAMA "CON ASELA", CORRESPONDIENTE  AL MES DE JULIO-2018.</t>
  </si>
  <si>
    <t>6468</t>
  </si>
  <si>
    <t>PAGO FACTURA NCF: B1500000023, POR COLOCACION CAMPAÑA PUBLICITARIA DE ESTE MINISTERIO EN EL PROGRAMA "VERSIÓN TRANSPARENTE", CORRESPONDIENTE AL MES DE JULIO-2018</t>
  </si>
  <si>
    <t>13/08/2018</t>
  </si>
  <si>
    <t>6472</t>
  </si>
  <si>
    <t>TRANSFERENCIA CORRIENTE A INAVI  PAGO NOMINA DE DICHA INSTITUCIÓN, CORRESPONDIENTE AL MES DE AGOSTO 2018.</t>
  </si>
  <si>
    <t>6475</t>
  </si>
  <si>
    <t>TRANSFERENCIA CORRIENTE A INAVI  PAGO GASTOS OPERACIONALES DE DICHA INSTITUCIÓN, CORRESPONDIENTE AL MES DE AGOSTO 2018.</t>
  </si>
  <si>
    <t>6478</t>
  </si>
  <si>
    <t>TRANSFERENCIA CORRIENTE A INSPODOM  PAGO NOMINA DE DICHA INSTITUCIÓN, CORRESPONDIENTE AL MES DE AGOSTO 2018.</t>
  </si>
  <si>
    <t>6482</t>
  </si>
  <si>
    <t>PARA CUBRIR PAGO AL PERSONAL FIJO PROG.01 CORRESPONDIENTE AL MES DE AGOSTO 2018 DE ESTE MINISTERIO DE OBRAS PUBLICAS</t>
  </si>
  <si>
    <t>6484</t>
  </si>
  <si>
    <t>PARA CUBRIR PAGO AL PERSONAL FIJO PROG.11 CORRESPONDIENTE AL MES DE AGOSTO 2018 DE ESTE MINISTERIO DE OBRAS PUBLICAS</t>
  </si>
  <si>
    <t>6486</t>
  </si>
  <si>
    <t>PARA CUBRIR PAGO AL PERSONAL FIJO PROG.24 CORRESPONDIENTE AL MES DE AGOSTO 2018 DE ESTE MINISTERIO DE OBRAS PUBLICAS</t>
  </si>
  <si>
    <t>6488</t>
  </si>
  <si>
    <t>PARA CUBRIR PAGO AL PERSONAL FIJO PROG.28 CORRESPONDIENTE AL MES DE AGOSTO 2018 DE ESTE MINISTERIO DE OBRAS PUBLICAS</t>
  </si>
  <si>
    <t>6490</t>
  </si>
  <si>
    <t>PAGO SUELDO (AGOSTO 2018) A EMPLEADOS EN TRAMITE PARA PENSION DE ESTE MINISTERIO DE OBRAS PUBLICAS</t>
  </si>
  <si>
    <t>6492</t>
  </si>
  <si>
    <t>PAGO SUELDO (AGOSTO 2018), AL PERSONAL CONTRATADO EN RELACION DE DEPENDENCIA DE ESTE MINISTERIO</t>
  </si>
  <si>
    <t>6494</t>
  </si>
  <si>
    <t>PAGO COMPENSACION (AGOSTO 2018), AL PERSONAL MILITAR (TECNICO) DE MINISTERIO DE OBRAS PUBLICAS</t>
  </si>
  <si>
    <t>6496</t>
  </si>
  <si>
    <t>PAGO COMPENSACION (AGOSTO 2018), AL PERSONAL MILITAR QUE LABORAN EN LOS PEAJES DE ESTE MINISTERIO DE OBRAS PUBLICAS</t>
  </si>
  <si>
    <t>14/08/2018</t>
  </si>
  <si>
    <t>6512</t>
  </si>
  <si>
    <t>COLABORACION AL PARLAMENTO CENTROAMERICANO, PARA CUBRIR ALMUERZO POR MOTIVO DE LA XXVI CONFERENCIA CENTROAMERICANA Y DEL CARIBE DE PARTIDOS POLITICOS.</t>
  </si>
  <si>
    <t>6513</t>
  </si>
  <si>
    <t>PAGO COMBUSTIBLE (GASOIL, GASOLINA), PARA EL USO DE ESTE MOPC. (SALDO FACTURA NCF: A010010011500003035, $1,205.494.35, 1er. ABONO , EN LIB.5443; PAGO FACTS. NCF 3036,B1500000010 ; ABONO NCF:B1500000011 $212,505.65,PXP  $240,094.35).</t>
  </si>
  <si>
    <t>6515</t>
  </si>
  <si>
    <t>PAGO COMPRA DE COMBUSTIBLE (GASOLINA ,GASOIL), PARA ESTE MOPC. (SALDO FACT. NCF:A010010011500001833,$945,943.95. ABONO LIB. 5430 ; PAGO  FACTS.NCF # 1854,1855,7163,7164,7165,7166,7167,7168,7170, ABONO FACT. 7172 $108,056.05, PXP $394,743.95 )</t>
  </si>
  <si>
    <t>6521</t>
  </si>
  <si>
    <t>PAGO COMPENSACION DE SEGURIDAD (JULIO 2018), A PERSONAL SEGURIDAD POR REINTEGRO, SEGUN OFICIO TESORERIA NACIONAL NO.003774-2018</t>
  </si>
  <si>
    <t>6523</t>
  </si>
  <si>
    <t>.PAGO COMPRA DE (GASOIL) PARA ESTE MOPC.(SALDO FACT. NCF:,B1500001600 $1,557,261.60, 1er ABONO, LIB.5449 ;PAGO FACT. NCF: B1500001656, ABONO FACT. 1657 $1,434,138.30 PXP $209,261.70)</t>
  </si>
  <si>
    <t>6525</t>
  </si>
  <si>
    <t>PAGO COMPENSACION (AGOSTO 2018), AL PERSONAL DE SEGURIDAD MILITAR DE ESTE MINISTERIO DE OBRAS PUBLCAS</t>
  </si>
  <si>
    <t>6529</t>
  </si>
  <si>
    <t>PAGO SERVICIOS DE TELÉFONOS DE LAS ESTACIONES DE PEAJES: EL NARANJAL, GUARAGUO, MARBELLA, PEAJE BTA, CORRESP. JULIO 2018.(PARA SER APLICADO A LA CUENTA # 736944668  S/FACT. NCF:B1500006603).</t>
  </si>
  <si>
    <t>6530</t>
  </si>
  <si>
    <t>PAGO ARRENDAMIENTO DE EQUIPOS, ENLACE DE RADIO, DE LOS PEAJES CORAL I Y II, CIRCUNVALACIÓN DE LA ROMANA DIRECC. GRAL. DE PEAJES LOS CIRCUITOS 809-121-9533,809-121-9535 Y 809-122-2203, MES DE JULIO 2018 SEGÚN FACT. NCF:B1500000029)</t>
  </si>
  <si>
    <t>6531</t>
  </si>
  <si>
    <t>PAGO SERVICIO DE RENTA DE RADIO, CIRCUNVALACIÓN SANTO DOMINGO TRAMO I, CORRESPONDIENTE, A LA DIRECCIÓN GRAL. DE PEAJES, APLICAR CTA. #701059, MES DE JULIO 2018.(FACT. NCF:B1500000031) (USD$808.54X 49.6225 TASA DEL DIA)</t>
  </si>
  <si>
    <t>6532</t>
  </si>
  <si>
    <t>PAGO SERVICIO MÓDEM INTERNET UTILIZADO EN ESTE MOPC, CORRESPONDIENTE JULIO 2018 (PARA SER APLICADO A LA CUENTA 735902097 S/FACT. NCF: B1500008288).</t>
  </si>
  <si>
    <t>6534</t>
  </si>
  <si>
    <t>PAGO POR SERVICIO DE RENTA DE RADIO CIRCUNVALACIÓN SANTIAGO  DE LA DIRECCIÓN GRAL. DE PEAJES, CORRESP. A  JULIO 2018, (SEGÚN FACT. NCF: B1500000030 (TASA USD$542.60 X 49.6225)</t>
  </si>
  <si>
    <t>6537</t>
  </si>
  <si>
    <t>CONST.1 EDIFICIO DE APTOS. ECONS.TIPO (A) DE 4 NIVS. Y 4 APTOS. POR PISO DE 3 HABS. C/U,CON SUS RESPECT. ANEXIDS.,PARA UN TOTAL 16 APTOS.DE 78 M² C/U LOTE-16, PROY: REVIT.URB. SAN J.DE LA MAG.,RES.VISTA DEL RIÓ, (PAGO CUB.#12).</t>
  </si>
  <si>
    <t>6538</t>
  </si>
  <si>
    <t>CONST. 2 EDIFS. DE APTOS.  ECONS.TIPO B DE 4 NIVS. Y 2 APTOS  P/PISO DE 2 HABITS. C/U,CON SUS RESPECT. ANEXS. PARA UN TOTAL 8 APTOS. DE 58 MTS². C/U., LOTE-40, REVIT. URB. DE SAN JUAN DE LA MAGUANA, RES. VISTA DEL RIO, (PAGO CUB.# 03)</t>
  </si>
  <si>
    <t>6539</t>
  </si>
  <si>
    <t>PAGO SERVICIO AGUA POTABLE EN LA DIRECCIÓN PROVINCIAL MOPC. (SANTIAGO) CORRESPONDIENTE AL MES DE ABRIL-2018. (S/FACT. 02841264, NCF: B1500000247)</t>
  </si>
  <si>
    <t>6540</t>
  </si>
  <si>
    <t>15/08/2018</t>
  </si>
  <si>
    <t>6542</t>
  </si>
  <si>
    <t>PAGO HORAS EXTRAS (JUNIO 2018) AL PERSONAL DE DIFERENTES DEPARTAMENTOS  DE ESTE MINISTERIO</t>
  </si>
  <si>
    <t>6544</t>
  </si>
  <si>
    <t>PAGO INDEMNIZACION A EMPLEADOS CANCELADOS DE ESTE MINISTERIO DE OBRAS PUBLICAS</t>
  </si>
  <si>
    <t>6546</t>
  </si>
  <si>
    <t>6561</t>
  </si>
  <si>
    <t>PAGO ADQUISICION DE SISTEMA DE BOCINAS PORTATIL PARA SER UTILIZADOS EN DIFERENTES EVENTOS DEL ESTE MOPC. S/FACT. NCF: B1500000001</t>
  </si>
  <si>
    <t>6563</t>
  </si>
  <si>
    <t>6565</t>
  </si>
  <si>
    <t>PAGO SUELDO (AGOSTO 2018) AL PERSONAL CONTRATADO QUE LABORAN EN LOS PROYECTOS DE LAS ESCUELAS DE ESTE MINISTERIO DE OBRAS PUBLICAS</t>
  </si>
  <si>
    <t>17/08/2018</t>
  </si>
  <si>
    <t>6570</t>
  </si>
  <si>
    <t>TRANSFERENCIA CORRIENTE A INTRANT PARA CUBRIR  PAGO NOMINA DE DICHA INSTITUCIÓN, CORRESPONDIENTE AL MES DE AGOSTO 2018.</t>
  </si>
  <si>
    <t>6573</t>
  </si>
  <si>
    <t>TRANSFERENCIA CORRIENTE A INTRANT PARA CUBRIR  PAGO GASTOS OPERACIONALES DE DICHA INSTITUCIÓN, CORRESPONDIENTE AL MES DE AGOSTO 2018.</t>
  </si>
  <si>
    <t>20/08/2018</t>
  </si>
  <si>
    <t>6601</t>
  </si>
  <si>
    <t>TRABS. DE DISEÑO, CONST.,REHABILIT. Y MEJORAM. D/TRAMO AUTOPISTA DEL CORAL (ENTRADA CIUDAD DE HIGUEY), TRAMO CARRET. No.04 Y RETORNOS OPERATS.,PROV. LA ALTAGRACIA.(SALDO CUB.#06 $6,636,835.35; PAGO CUB.#07 $8,860,661.97).</t>
  </si>
  <si>
    <t>6605</t>
  </si>
  <si>
    <t>PAGO SERVICIOS DE AGUA POTABLE EN LA OFICINA MOPC, DE LA VICTORIA CORRESPONDIENTE AL PERIODOS DESCRITO  (SEGÚN FACT. NCF: B1500001370).</t>
  </si>
  <si>
    <t>6606</t>
  </si>
  <si>
    <t>PAGO SERVICIO DE TELÉFONO (INALAMBRICA) USADO EN ESTE MOPC, CORRESPONDIENTE AL MES DE JUNIO  2018 (PARA SER APLICADO A LA CUENTA # 702156743 S/FACT. NCF:B1500005125).</t>
  </si>
  <si>
    <t>6607</t>
  </si>
  <si>
    <t>PAGO SERVICIO DE TELÉFONO (ALAMBRICA) USADO EN ESTE MOPC, CORRESPONDIENTE AL MES DE JULIO  2018 (PARA SER APLICADO A LA CUENTA # 713644407. S/FACT. NCF:B1500007769).</t>
  </si>
  <si>
    <t>6608</t>
  </si>
  <si>
    <t>PAGO SERVICIO DE RENTA DE RADIO, CIRCUNVALACIÓN SANTO DOMINGO TRAMO II, CORRESPONDIENTE, A LA DIRECCIÓN GRAL. DE PEAJES, APLICAR CTA. #701059, MES DE JULIO 2018.(FACT. NCF:B1500000032) (USD$596,44X 49.6519 TASA DEL DIA)</t>
  </si>
  <si>
    <t>6610</t>
  </si>
  <si>
    <t>PAGO SERVICIO DE TELÉFONO (INALAMBRICA) USADO EN ESTE MOPC, CORRESPONDIENTE AL MES DE JULIO  2018 (PARA SER APLICADO A LA CUENTA # 702156743 S/FACT. NCF:B1500007766).</t>
  </si>
  <si>
    <t>21/08/2018</t>
  </si>
  <si>
    <t>6639</t>
  </si>
  <si>
    <t>PARA CUBRIR PAGO POR COMPENSACION DE SEGURIDAD (GRADUADO), CORRESPONDIENTE AL MES DE AGOSTO 2018 DE ESTE MINISTERIO DE OBRAS PUBLICAS</t>
  </si>
  <si>
    <t>6641</t>
  </si>
  <si>
    <t>PAGO COMPENSACION DE SEGURIDAD (JUNIO 2018), AL PERSONAL DE LA COMISION MILITAR Y POLICIAL QUE RECIBERN ENTRENAMIENTO MILITAR DE ESTE MINISTERIO</t>
  </si>
  <si>
    <t>6643</t>
  </si>
  <si>
    <t>PAGO COMPENSACION ESPECIAL (MAYO / JUNIO 2018), AL PERSONAL DE DIFERENTES DEPARTAMENTOS DE ESTE MINISTERIO DE OBRAS PUBLICAS</t>
  </si>
  <si>
    <t>6645</t>
  </si>
  <si>
    <t>PAGO SUELDO (JULIO 2018) AL PERSONAL CONTRATADO DE ESTE MINISTERIO DE OBRAS PUBLICAS</t>
  </si>
  <si>
    <t>6653</t>
  </si>
  <si>
    <t>PAGO POR SERVICIOS DE PUBLICIDAD AL MINISTERIO, EN EL PROGRAMA DE RADIO " LA BOLA DE KUTUKA"CON DELIS HERASME Y EL PROGRAMA DE TELEVISION "AMANECIENDO CON DELIS HERASME, CORRESP. A LOS MESES DE MAYO Y JUNIO 2018, SEGUN FACT. NCF:B1500000018 Y B1500000025</t>
  </si>
  <si>
    <t>22/08/2018</t>
  </si>
  <si>
    <t>6676</t>
  </si>
  <si>
    <t>PAGO COMPENSACION DE SEGURIDAD (JULIO 2018) AL PERSONAL DE LA COMISION MILITAR Y POLICIAL QUE RECIBEN ENTRENAMIENTO MILITAR DE ESTE MINISTERIO DE OBRAS PUBLICAS</t>
  </si>
  <si>
    <t>6683</t>
  </si>
  <si>
    <t>PAGO COLOCACIÓN DE CUÑAS PUBLICITARIAS DE ESTE MOPC. EN EL PROGRAMA DE RADIO "ABRIENDO EL JUEGO TRANSMITO DE LUNES A VIERNES DE 7:00 A 9:00 AM.CORRESP. A LOS MESES 22 DE OCTUBRE-2013 HASTA  EL 22 DE ABRIL-2014, S/FACTS. NCF:A010010011500000061, 62, 63,64,65,66</t>
  </si>
  <si>
    <t>6705</t>
  </si>
  <si>
    <t>PAGO COLOCACIÓN DE CUÑAS PUBLICITARIAS DEL MOPC. EN EL CANAL DE PUNTA CANA TV, Y EN LA EMISORA 106.9, S/FACT. NCF: B1500000001</t>
  </si>
  <si>
    <t>6706</t>
  </si>
  <si>
    <t>TRANSFERENCIA DE CAPITAL AL INVI, PARA INVERSIÓN EN LA REPARACIÓN Y CONSTRUCCIÓN DE VIVIENDAS NUEVAS A NIVEL NACIONAL, CORRESPONDIENTE AL MES DE AGOSTO 2018.</t>
  </si>
  <si>
    <t>6707</t>
  </si>
  <si>
    <t>PAGO POR  EL PATROCINIO PLATINUM EN SUPLEMENTO ESPECIAL CONSTRUCCIÓN SUMMIT BY REVISTA MERCADO. S/FACT. B1500000028</t>
  </si>
  <si>
    <t>6708</t>
  </si>
  <si>
    <t>PAGO TRANSMISIÓN ESPECIAL RENDICIÓN DE CUENTAS DEL MOPC DEL 2018, S/FACT. NCF:B1500000004</t>
  </si>
  <si>
    <t>6709</t>
  </si>
  <si>
    <t>PAGO FACTURA NCF: B1500000063, POR COLOCACION DE CUÑAS PUBLICITARIA DEL MINISTERIO EN EL PROGRAMA "CON ASELA", CORRESPONDIENTE  AL MES DE AGOSTO-2018.</t>
  </si>
  <si>
    <t>6711</t>
  </si>
  <si>
    <t>PAGO FACTURA NCF: B1500000024, POR COLOCACION CAMPAÑA PUBLICITARIA DE ESTE MINISTERIO EN EL PROGRAMA "VERSIÓN TRANSPARENTE", CORRESPONDIENTE AL MES DE AGOSTO-2018</t>
  </si>
  <si>
    <t>6714</t>
  </si>
  <si>
    <t>PAGO P/SERVS. DE CONSULTORIA EN EL ÁREA DE GESTIÓN DE PROCESOS ADMINISTRATIVOS,MODERNIZACION INSTITUCIONAL,ASESORIAS PUNTUALES EN PROCESOS PROPIOS D/LA ACTIVIDAD DEL MOPC,  CORRESP. AL MES DE MAYO 2018,(SEGUN FACTURA NCF: B1500000002).</t>
  </si>
  <si>
    <t>6725</t>
  </si>
  <si>
    <t>PAGO PARTICIPACIÓN DEL MOPC, EN LA TRANSMISIÓN ESPECIAL UN DÍA EN SANTIAGO. S/FACTS. NCF:B1500000001, B1500000007</t>
  </si>
  <si>
    <t>6726</t>
  </si>
  <si>
    <t>PAGO POR SERVICIOS DE NOTARIZACION DE (5) CONTRATOS DE PERSONAL Y (33) EXPROPIACIÓNES DE TERRENOS. (SEGÚN  FACT.NCF:B1500000014).</t>
  </si>
  <si>
    <t>6731</t>
  </si>
  <si>
    <t>PAGO SUELDO AL PERSONAL CONTRATADO CORRESPONDIENTE AL MES DE AGOSTO 2018 DE ESTE MINISTERIO</t>
  </si>
  <si>
    <t>6733</t>
  </si>
  <si>
    <t>PAGO VACACIONES NO DISFRUTADA A EMPLEADOS CANCELADOS DE ESTE MINISTERIO, EN CUMPLIMIENTO DE LA LEY 41-08 DE FUNCION PUBLICA</t>
  </si>
  <si>
    <t>6737</t>
  </si>
  <si>
    <t>PAGO SERVICIO DE AGUA POTABLE A ESTE MOPC, CORRESPONDIENTE AGOSTO 2018. (S/FACTS. ANEXAS NCF: B1500006107,6104,6114,6112,6102,6111,6110,6115,6113,5402,5403,5611,).</t>
  </si>
  <si>
    <t>6739</t>
  </si>
  <si>
    <t>PAGO PÓLIZA COLECTIVA DE VIDA 2-2-102-0003141 DE LOS EMPLEADOS DE ESTE MOPC, CORRESPONDIENTE A LOS MESES ABRIL MAYO, JUNIO Y JULIO 2018 (FACTS  NCF A010010031500058304,58390,B1500000317,0776)</t>
  </si>
  <si>
    <t>6755</t>
  </si>
  <si>
    <t>PAGO SERVICIOS ESPECIALES (JULIO 2018) AL PERS. DE PAVIMENTACION ASFALTICA SANTO DOMINGO DE ESTE MINISTERIO</t>
  </si>
  <si>
    <t>6757</t>
  </si>
  <si>
    <t>PAGO SERVICIOS ESPECIALES (JUNIO 2018), AL PERS. DE ASISTENCIA VIAL DE ESTE MINISTERIO</t>
  </si>
  <si>
    <t>6758</t>
  </si>
  <si>
    <t>PAGO PUBLICACIÓN  DE LA CELEBRACIÓN DEL MILLÓN DE ASISTENCIA DEL PROG.PROTECCION Y ASISTENCIA VIAL Y DEL OPERATIVO DE LA COMISIÓN MILITAR Y POLICIAL  DEL MOPC.( S/FACTS.A010070051500006618 Y 6619).</t>
  </si>
  <si>
    <t>6760</t>
  </si>
  <si>
    <t>PAGO POR CONCEPTO DE COLOCACIÓN DE CUÑAS PUBLICITARIAS DEL MOPC,EN EL PROG.EL CONTROL DE LA NOCHE, CORRESPONDIENTE A LOS MESES DE NOVIEMBRE Y DICIEMBRE 2017, (SEGÚN FACT.NCF:B1500000001).</t>
  </si>
  <si>
    <t>6770</t>
  </si>
  <si>
    <t>C/C.OTORG. X ANDALAR INTERNATIONAL, C/C  AL PROY: PLAN DE ASFALTADO Y ADEC.S/PRESUP.,CON ANCHO DE VÍA DE 5.00 MTS, Y ESPESOR DE ASF. 2 PULGS. DIFERENTES PROVS. Y LOCALIDADES .(VALOR CUB.#07 $79,734,954.89; (-) AB.$34,220,511.54, PXP$45,514,443.35).</t>
  </si>
  <si>
    <t>6772</t>
  </si>
  <si>
    <t>CONSTRUCCIÓN DE LA PLATEA DONDE SERA EDIFICADO EL TEMPLO DE LA PARROQUIA NUESTRA SEÑORA DE FATIMA, EN LA COMUNIDAD DE VILLA MELLA. SEGÚN CONVENIO 430-2018, VALOR $5,000,000.00 (-) ESTE ABONO DE $2,500,000.00 PEND. X PAGAR $2,500,000.00</t>
  </si>
  <si>
    <t>23/08/2018</t>
  </si>
  <si>
    <t>6778</t>
  </si>
  <si>
    <t>PAGO POR CONCEPTO DE COLOCACIÓN DE PUBLICIDAD DEL MOPC, EN LAS PROGRAMACIONES REGULARES DE LA EMISORAS DE LA ZONA SUR, CORRESP. AL PERIODO DEL 24 DE ABRIL AL 24 DE OCTUBRE 2018, (SEGUN FACT. NCF:B1500000018).</t>
  </si>
  <si>
    <t>6782</t>
  </si>
  <si>
    <t>P/ ADQUISICIÓN DE  BOLETO AÉREO HACIA QUITO, ECUADOR CON MOTIVO DE PARTICIPAR EN LA ACREDITACIÓN INTERNACIONAL ¨LÍDER CERTIFICADO EN SERVICIO AL CLIENTE Y FACILITADOR CERTIF.EN SERV.AL CLIENTE¨ EN F/16/04/18-23/04/18, MARINA URRACA.  (S/FACT. NCF:B1500000005).</t>
  </si>
  <si>
    <t>6794</t>
  </si>
  <si>
    <t>PAGO ADQUISICIÓN DE ROLLOS PARA ETIQUETAS DE CÓDIGO DE BARRAS PARA EL SISTEMA DE REGISTRO DE VISITANTES DEL MOPC. (SEGUN FACTURA ANEXA NCF: B1500000007)</t>
  </si>
  <si>
    <t>6802</t>
  </si>
  <si>
    <t>PAGO POR ADQUISICIÓN DE AGUA POTABLE Y BOTELLONES (ENVASE) PARA EL SUMINISTRO GENERAL DE ESTE MOPC, S/FACTS. NCF: B1500000025,B1500000089,B1500000643,B1500000602,B1500001143.</t>
  </si>
  <si>
    <t>6814</t>
  </si>
  <si>
    <t>PAGO SERVICIO DE MANTENIMIENTO, INCLUYE ESPACIO FÍSICO, SUMINISTRO DE ENERGÍA, SEGURIDAD Y REPARACIÓN DE AVERÍAS A LOS EQUIPOS REPETIDORES ACORDADO CON MOPC, PARA LAS REGIONES NORTE, SUR Y ESTE. (SEGUN FACTS.NCF : B1500000002, B1500000004)</t>
  </si>
  <si>
    <t>6824</t>
  </si>
  <si>
    <t>PAGO COMPENSACION DE SEGURIDAD (MARZO 2018), AL PERSONAL DE LA COMISION MILITAR Y POLICIAL QUE RECIBEN ENTRENAMIENTO EN LA BASE AEREA DE ESTE MOPC</t>
  </si>
  <si>
    <t>6827</t>
  </si>
  <si>
    <t>PAGO SERVICIOS ESPECIALES (JULIO 2018), AL PERS. DE MANTENIMIENTO DE TUNELES Y PASOS A DESNIVEL DE ESTE MINISTERIO</t>
  </si>
  <si>
    <t>6829</t>
  </si>
  <si>
    <t>PAGO COMPENSACION SEGURIDAD (JULIO 2018), AL PERS. DE PROTECION Y ASISTENCIA VIAL DE ESTE MINISTERIO DE OBRAS PUBLICAS</t>
  </si>
  <si>
    <t>6831</t>
  </si>
  <si>
    <t>PAGO SUELDO (JUNIO / JULIO 2018) (ADICIONAL), AL PERSONAL CONTRATADODE ESTE MINISTERIO DE OBRAS PUBLICAS</t>
  </si>
  <si>
    <t>6832</t>
  </si>
  <si>
    <t>PUBLICACIÓN DE ACTO DE INAUGURACIÓN: CARRETERA PADRE LAS CASAS-GUAYABAL,ESCUELAS EN DIFS.PRVS.DEL PAIS; PUENTE Y ELEVADO DE LA CALETA, (SALDO FACT.NCF:B1500000058 $338,113.36; PAGO FACTS.NCF:B1500000059,60,62 Y 63 ).</t>
  </si>
  <si>
    <t>6835</t>
  </si>
  <si>
    <t>PAGO COMPENSACION ESPECIAL (MARZO / MAYO 2018), AL PERSONAL QUE LABORA EN LA DIRECCION GENERAL MANTENIMIENTO DE CARRET. Y CAMINOS VECINALES DE ESTE MOPC</t>
  </si>
  <si>
    <t>6836</t>
  </si>
  <si>
    <t>PUBLICACIÓN DE ACTO DE INAUGURACIÓN: DE ESCUELAS EN LAS PRVS. DE SANTIAGO Y MONSEÑOR NOUEL.( PAGO FACTS.NCF:B1500000178 Y 179).</t>
  </si>
  <si>
    <t>6838</t>
  </si>
  <si>
    <t>PARA CUBRIR PAGO POR VIATICOS CORRESPONDIENTE A NOVIEMBRE 2017, AL PERSONAL DE LA DIR. GENERAL MANT. CARRETERA Y CAMINOS VECINALES (PROGRAMA CAMINOS HACIA EL DESARROLLO)</t>
  </si>
  <si>
    <t>6840</t>
  </si>
  <si>
    <t>PAGO VIATICOS (ABRIL 2018), AL PERSONAL DE LA DIRECCION GENERAL DE SUPERVICION Y FISCALIZACION DE OBRAS DE ESTE MOPC</t>
  </si>
  <si>
    <t>6842</t>
  </si>
  <si>
    <t>PAGO VIATICOS (ENERO / MARZO 2018) AL PERSONAL DEL DEPARTAMENTO INSPECION EDIFICACION PRIVADA DE ESTE MINISTERIO</t>
  </si>
  <si>
    <t>6844</t>
  </si>
  <si>
    <t>PAGO VIATICOS (MARZO / JUNIO 2018), AL PERS. DE DIFERENTES DEPARTAMENTOS DE ESTE MINISTERIO DE OBRAS PUBLICAS</t>
  </si>
  <si>
    <t>6846</t>
  </si>
  <si>
    <t>PARA CUBRIR PAGO DE VIATICOS FUERA DEL PAIS A LA CIUDAD DE CAMPECHE, MERIDA (MEXICO) CORRESPONDIENTE AL MES DE ABRIL 2018, AL PERSONAL DEL DESPACHO</t>
  </si>
  <si>
    <t>6847</t>
  </si>
  <si>
    <t>PAGO PARTICIPACIÓN DE (3) TRES COLABORADORES DE LA DIRECCIÓN TECNOLOGÍA DE ESTE MOPC EN EL CURSO "ASTERISK BASICO), SEGUN FACTURA ANEXA NCF: B1500000006)</t>
  </si>
  <si>
    <t>6850</t>
  </si>
  <si>
    <t>PAGO VIATICOS FUERA DEL PAIS (JAPON), CORRESPONDIENTE AL MES DE AGOSTO / SEPTIEMBRE 2018, PARA PARTICIPAR EN EL PROGRAMA DE CO-CREACION DE CONOCIMIENTOS (DESARROLLO LOCAL A TRAVES DE MICHI-NO-EKI), DE ESTE MINISTERIO</t>
  </si>
  <si>
    <t>6852</t>
  </si>
  <si>
    <t>PAGO VIATICOS FUERA DEL PAIS (JUNIO 2018), AL PERSONAL DE TESORERIA GENERAL, POR PARTICIPAL EN EL 2DO. CURSO REGIONAL SOBRE (GESTION DE TESORERIA) EN LA CIUDAD DE GUATEMALA, DE ESTE MINISTERIO</t>
  </si>
  <si>
    <t>6855</t>
  </si>
  <si>
    <t>PAGO VIATICOS (ABRIL / MAYO 2018), AL PERSONAL DE DIFERENTES DEPARTAMENTOS DE ESTE MINISTERIO</t>
  </si>
  <si>
    <t>6857</t>
  </si>
  <si>
    <t>PAGO VIATICOS (FEBRERO 2018), AL PERSONAL DE PAVIMENTACION ASFALTICA DE ESTE MINISTERIO DE OBRAS PUBLICAS</t>
  </si>
  <si>
    <t>6859</t>
  </si>
  <si>
    <t>PAGO VIATICOS (ENERO / MARZO 2018), AL PERSONAL DE DIFERENTES DEPARTAMENTOS DE ESTE MOPC</t>
  </si>
  <si>
    <t>6862</t>
  </si>
  <si>
    <t>PARA CUBRIR PAGO POR VIATICOS (ABRIL / JUNIO 2018) AL PERSONAL DE DIFERENTES DEPARTAMENTOS DE ESTE MINISTERIO</t>
  </si>
  <si>
    <t>6864</t>
  </si>
  <si>
    <t>PAGO VIATICOS (MARZO / JUNIO 2018), AL  PERSONAL DE DIFERENTES DEPARTAMENTOS DE ESTE MINISTERIO DE OBRAS PUBLICAS</t>
  </si>
  <si>
    <t>6866</t>
  </si>
  <si>
    <t>PAGO VIATICOS (JUNIO / JULIO 2018), AL PERS. DE DIFERENTES DEPARTAMENTOS DE ESTE MOPC</t>
  </si>
  <si>
    <t>6868</t>
  </si>
  <si>
    <t>PAGO VIATICOS (JUNIO 2018), AL PERSONAL DE LA DIRECCION GENERAL DE PAVIMENTACION VIAL DE ESTE MINISTERIO</t>
  </si>
  <si>
    <t>6870</t>
  </si>
  <si>
    <t>PAGO VIATICOS (FEBRERO / MARZO 2018) AL PERSONAL DE DIFERENTES DEPARTAMENTOS DE ESTE MINISTERIO</t>
  </si>
  <si>
    <t>6871</t>
  </si>
  <si>
    <t>P/SERVICIOS DE IMPRESIÓN DE CARNETS FULL COLOR A UNA CARA CON LAMINADO, Y LA ADQUISICIÓN DE CORDON LISO 3/4 SATINADO PERSONALIZADOS CON GANCHO METÁLICO COLOR NARANJA, PARA LOS EMPLEADOS DE ESTE MOPC, S/FACTS. NCF:A010010011500000172, B1500000006, B1500000012</t>
  </si>
  <si>
    <t>6874</t>
  </si>
  <si>
    <t>PUBLICACIÓN DE ACTO DE INAUGURACIÓN: DE ESCUELAS EN DIFS.PRVS.DEL PAIS Y PARQUE CENTRAL DE SANTIAGO. (PAGO FACTS.NCF:B1500000064,81,91,95 Y 96 ).</t>
  </si>
  <si>
    <t>6875</t>
  </si>
  <si>
    <t>PAGO POR LA ADQUISICIÓN DE ALIMENTOS Y BEBIDAS PARA EL SUMINISTRO DE MOPC.(AZÚCAR, CAFÉ, VASOS PLÁSTICOS), SEGUN  FACTURA ANEXA NCF: A010010011500001354.</t>
  </si>
  <si>
    <t>6876</t>
  </si>
  <si>
    <t>PAGO POR SERVICIOS DE LEGALIZACION DE  SEIS (06) CONTRATOS DE PERSONAL PARA DISTINTA AREAS DEL ESTE MINISTERIO, SEGUN FACTS. NCF:A010010011500000012</t>
  </si>
  <si>
    <t>6877</t>
  </si>
  <si>
    <t>PUBLICACIÓN DE ACTO DE INAUGURACIÓN: PARQUE CENTRAL DE SANTIAGO Y CELEBRACIÓN DE UN MILLÓN DE ASISTENCIAS DEL PROG. DE PROTECCIÓN Y ASISTENCIA VIAL DEL MOPC. (PAGO FACTS.NCF:B1500000164 Y 165).</t>
  </si>
  <si>
    <t>6884</t>
  </si>
  <si>
    <t>PUBLICACIÓN DE ACTO DE INAUGURACIÓN: DE ESCUELAS EN LAS DIFERENTES PRVS.DEL PAIS. (SALDO FACT. NCF:B1500000018 $ 93,000.00; PAGO FACTS.NCF:B1500000019, Y 30).</t>
  </si>
  <si>
    <t>6887</t>
  </si>
  <si>
    <t>Pago Horas Extras (Junio 2018), al Personal de Pavimentacion Vial de este Ministerio</t>
  </si>
  <si>
    <t>6891</t>
  </si>
  <si>
    <t>PAGO POR DISEÑO E  INSTALACIÓN DE STAND PARA SER UTILIZADO EN ACTIVIDADES  DEL MOPC, DE LA DIRECCION GRAL. DE PLANIFICACION Y DESARROLLO. S/FACT. B1500000002</t>
  </si>
  <si>
    <t>6894</t>
  </si>
  <si>
    <t>PUBLICACIÓN ACTO INAUGURACIÓN DE PUENTE Y ELEVADO DE LA CALETA Y DE LAS ESCUELAS DE LAS PROVS. ESPAILLAT Y SAN CRISTOBAL.(SALDO FACT.NCF:B1500000550 $310,912.00; PAGO FACT.NCF:B1500000551 Y 555).</t>
  </si>
  <si>
    <t>6911</t>
  </si>
  <si>
    <t>TRABAJOS DE LA REPARACION Y REMODELACION DEL DESPACHO DEL MINISTRO Y LOBBY DEL EDIFICIO CENTRAL DEL MINISTERIO DE OBRAS PUBLICAS Y COMUNICACIONES.(PAGO CUB.02, $893,561.24; Y  PAGO CUB.03, $7,001,384.33).</t>
  </si>
  <si>
    <t>24/08/2018</t>
  </si>
  <si>
    <t>6913</t>
  </si>
  <si>
    <t>Pago Horas Extras (Abril 2018), al Personal de Pavimentacion Asfaltica de este Ministerio de Obras Publicas</t>
  </si>
  <si>
    <t>6914</t>
  </si>
  <si>
    <t>PAGO ADQUISICIÓN DE BATERÍAS PARA VEHÍCULOS DE ESTE MOPC. S/FACT. B1500000014</t>
  </si>
  <si>
    <t>6927</t>
  </si>
  <si>
    <t>PAGO PARTICIPACION DE CINCO (5) GRUPOS DE COLABORADORES DE MOPC. EN LA CHARLA  "LAS 5s  DE LA CALIDAD" S/FACT. NCF:B1500000006</t>
  </si>
  <si>
    <t>6936</t>
  </si>
  <si>
    <t>COLOCACIÓN CUÑAS PUBLICITARIAS DEL MOPC, EN PASO A PASO POR LA VIDA, TRANSMISIÓN LOS DOMINGOS A LAS 8:00 PM. POR TELERADIO AMÉRICA CANAL 45 POR UN MES, Y PARTICIPACION DEL MINISTERIO EN LA CADENA RADIAL HISPANOAMERICANA, (PAGO FACTS.NCF:B1500000006 Y 0007).</t>
  </si>
  <si>
    <t>6939</t>
  </si>
  <si>
    <t>PAGO POR CONCEPTO DE LEGALIZACION DE (9) CONTRATOS DE PUBLICIDAD Y SUMINISTRO DE BIENES Y (36) CONTRATOS DE EXPROPIACIONES DE TERRENOS. (PAGO SEGÚN FACTS.NCF:B1500000005 Y 12).</t>
  </si>
  <si>
    <t>6949</t>
  </si>
  <si>
    <t>PAGO ADQUISICION DE EQUIPO MEDICO (ELECTROCARDIOGRAFO INTERPR.1 CANAL ) PARA SER UTILIZADO EN LA UNIDAD MEDICA DE ESTE MOPC. S/FACT. NCF:B1500000053</t>
  </si>
  <si>
    <t>6951</t>
  </si>
  <si>
    <t>PAGO POR SEVICIOS DE LEGALIZACION DE (17) CONTRATOS DIVERSOS Y (36) CONTRATOS DE EXPROPIACIONES DE TERRENOS. ( PAGO SEGÚN  FACTS.NCF: B1500000001 Y 2).</t>
  </si>
  <si>
    <t>6953</t>
  </si>
  <si>
    <t>PAGO VIATICOS (OCTUBRE / DICIEMBRE 2017) A PERSONAL DEL DEPARTAMENTO DE AVALUOS Y MANTENIMIENTO VIAL DE ESE MOPC</t>
  </si>
  <si>
    <t>6958</t>
  </si>
  <si>
    <t>PAGO COMPENSACION SEGURIDAD (JULIO 2018), AL PERS. DEL PROGRAMA DE PROTECION Y ASISTENCIA VIAL DE ESTE MINISTERIO DE OBRAS PUBLICAS</t>
  </si>
  <si>
    <t>6961</t>
  </si>
  <si>
    <t>PAGO POR SERVICIOS DE LEGALIZACIÓN DE (39) CONTRATOS DE EXPROPIACIONES DE TERRENOS. (SEGÚN FACT.NCF: B1500000004).</t>
  </si>
  <si>
    <t>6971</t>
  </si>
  <si>
    <t>PAGO REPARACIÓN DE MAQUINARIA Y EQUIPOS PROPIEDAD DE ESTE MOPC. S/FACT. NCF:B1500000038</t>
  </si>
  <si>
    <t>6976</t>
  </si>
  <si>
    <t>SUMINISTRO DE ARTÍCULOS Y UTENSILIOS DE LIMPIEZAS PARA LAS DISTINTAS ÁREAS DEL MOPC. S/FACT. NCF:B1500000025,  VALOR $1,729,343.34 (-) 1ER. AB. $1,000,000.00 S/LIB.5680 (-) ESTE PAGO $729,343.34 (SALDA)</t>
  </si>
  <si>
    <t>27/08/2018</t>
  </si>
  <si>
    <t>6981</t>
  </si>
  <si>
    <t>PAGO SERVICIOS ESPECIALES (JULIO 2018), AL PERSONAL DE PAVIMENTACION VIAL DE ESTE MINISTERIO DE OBRAS PUBLICAS</t>
  </si>
  <si>
    <t>6983</t>
  </si>
  <si>
    <t>PARA CUBRIR PAGO POR COMPENSACION ESPECIAL CORRESPONDIENTE A DICIEMBRE 2017, AL PERSONAL DE DRENAJE PLUVIAL DE ESTE MINISTERIO</t>
  </si>
  <si>
    <t>6985</t>
  </si>
  <si>
    <t>PAGO SUELDO (MAYO / JUNIO 2018), AL PERSONAL CONTRATADO DE ESTE MOPC</t>
  </si>
  <si>
    <t>6987</t>
  </si>
  <si>
    <t>PAGO SERVICIOS ESPECIALES (MARZO 2018) AL PERS. QUE LABORA EN EL MANT. CARRETERAS Y CAMINOS VECINALES (CIUDAD JUAN BOSCH Y PLANTA) DE ESTE MINISTERIO</t>
  </si>
  <si>
    <t>6989</t>
  </si>
  <si>
    <t>PAGO SERVICIOS ESPECIALES (JULIO 2018) AL PERSONAL DE DRENAJE PLUVIAL DE ESTE MOPC</t>
  </si>
  <si>
    <t>6994</t>
  </si>
  <si>
    <t>PAGO SERVICIO DE CONSULTORIA Y ACOMPAÑAMIENTO DE GESTION ESTRATEGICA DE COMUNICACIONES DE ESTE MOPC; CORRESP. A LOS MESES ABRIL, MAYO Y JUNIO-2018, SEGUN FACTS. NCF: B1500000001, 02, 03 (TOTAL USD24,780.00 A LA TASA 49.6923)</t>
  </si>
  <si>
    <t>7010</t>
  </si>
  <si>
    <t>PAGO ADQUISICION DE SUMINISTRO DE OFICINA PARA SER DISTRIBUIDOS EN DIFERENTES DEPARTAMENTOS DE ESTE MOPC. S/FACT. B1500000028</t>
  </si>
  <si>
    <t>7011</t>
  </si>
  <si>
    <t>PAGO AVANCE DE UN 20% POR LA ADQUISICION DE MAMELUCOS DE DOS (2) PIEZAS Y CUBRE COLCHONES S/CONT.427-2017</t>
  </si>
  <si>
    <t>7023</t>
  </si>
  <si>
    <t>PAGO ADQUISICION DE INSTRUMENTOS DE MEDIDAS, OBSERVACION Y ENSAYOS PARA ESTE MOPC. S/FACT. B1500000001</t>
  </si>
  <si>
    <t>7024</t>
  </si>
  <si>
    <t>PAGO ADQUISICION DE ELECTRODOMÉSTICOS PARA SER UTILIZADOS EN DIFERENTES ÁREAS DE ESTE MOPC. S/FACT. B1500000023</t>
  </si>
  <si>
    <t>28/08/2018</t>
  </si>
  <si>
    <t>7039</t>
  </si>
  <si>
    <t>PAGO POR  SERVICIOS DE CONSULTORIA  ESPECIAL EN MATERIA LEGAL Y DE ADMINISTRACION FIDUCIARIA, CORRESP. A LOS MESES DE MARZO, ABRIL Y MAYO 2018. S/FACTS. NCF: B1500000008, B1500000009, B1500000010</t>
  </si>
  <si>
    <t>7040</t>
  </si>
  <si>
    <t>PAGO SERVICIO DE CONSULTORIA Y ACOMPAÑAMIENTO DE GESTION ESTRATEGICA DE COMUNICACIONES DE ESTE MOPC; CORRESP. A LOS MESES FEBRERO Y MARZO-2018, SEGUN FACTS. NCF: A010010011500000013 Y 0014 (TOTAL USD16,520.00 A LA TASA 49.6923)</t>
  </si>
  <si>
    <t>7042</t>
  </si>
  <si>
    <t>PAGO VIATICOS (FEBRERO / ABRIL 2018) AL PERSONAL DE DIFERENTES DEPARTAMENTOS DE ESTE MOOPC</t>
  </si>
  <si>
    <t>7043</t>
  </si>
  <si>
    <t>TRAB. DE OPERACIÓN Y MANTENIM. DEL PUENTE FLOTANTE S/RIO OZAMA, CORRESP. A LOS MESES DE OCTUBRE-DICIEMBRE- 2016; SALDO FACT. NCF:A010010011500000269 $139,210.20 1ER. AB.L-5676; Y PAGO FACTS. NCF:11500000270,271, 272 ,273, 274,275,276,277.</t>
  </si>
  <si>
    <t>7068</t>
  </si>
  <si>
    <t>PAGO REPARACIONES DE VEHÍCULOS LIVIANOS Y PESADOS PROPIEDAD DE ESTE MOPC. S/FACT. NCF: B1500000006  VALOR $ 1,972,623.70 (-) ESTE PAGO $1,853,325.70 PEND X PAGAR. $ 119,298.00</t>
  </si>
  <si>
    <t>7069</t>
  </si>
  <si>
    <t>PAGO REPARACIONES DE VEHÍCULOS LIVIANOS Y PESADOS PROPIEDAD DE ESTE MOPC. S/FACT. NCF: B1500000006  VALOR $ 1,972,623.70 (-) 1ER ABONO$1,853,325.70  S/LIB.7068 (-) ESTE PAGO $119,298.00 (SALDA)</t>
  </si>
  <si>
    <t>7070</t>
  </si>
  <si>
    <t>PAGO ADQUISICION DE MATERIALES Y HERRAMIENTAS PARA USO DE ESTE MOPC. S/FACT. NCF : B1500000017</t>
  </si>
  <si>
    <t>7071</t>
  </si>
  <si>
    <t>PAGO ADQUISICION DE SUMINISTRO DE ARTÍCULOS Y UTENSILIOS DE LIMPIEZAS DE DISTINTAS ÁREAS DEL MOPC. S/FACT. NCF:B1500000072</t>
  </si>
  <si>
    <t>7072</t>
  </si>
  <si>
    <t>PAGO ADQUISICION DE MATERIALES (GRAVAS, ARENA) PARA SER UTILIZADOS EN LOS DISTINTOS TRABAJOS REALIZADOS POR EL MOPC. (SALDO FACT. NCF: A010010011500000070  $215,416.76, 1ER. AB. S/LIB.5733) PAGO FACTS. NCF:A010010011500000073 Y  B1500000002</t>
  </si>
  <si>
    <t>7073</t>
  </si>
  <si>
    <t>PAGO FACTURA NCF: B1500000007, POR SERVICIOS PROFESIONALES DE LAS CONTINGENCIAS LEGALES RELACIONADAS CON LA LICITACION PUBLICA NACIONAL No. MOPC-CCC-LPN-001-2016, PARA EL DISEÑO Y CONSTRUCCIÓN DE LA AV. CIRCUNVALACIÓN DE BANI, PROV. PERAVIA</t>
  </si>
  <si>
    <t>7079</t>
  </si>
  <si>
    <t>PAGO SERVICIOS DE ENERGÍA ELÉCTRICA A ESTE MOPC, CORRESPONDIENTE A PERIODOS DESCRITOS (SEGÚN FACTURAS ANEXA NCF: B1500016302,6218,6379,5146,6266,6682,7081,5407,6640,5795,7284,7489,6784,7391,6545,).</t>
  </si>
  <si>
    <t>7080</t>
  </si>
  <si>
    <t>PAGO ADQUISICION ARTÍCULOS PUBLICITARIOS PARA SER UTILIZADOS EN DIFERENTES EVENTOS DEL MOPC. S/FACT. NCF: B1500000003</t>
  </si>
  <si>
    <t>29/08/2018</t>
  </si>
  <si>
    <t>7092</t>
  </si>
  <si>
    <t>PAGO SERVICIOS ESPECIALES (FEBRERO 2018) A PERS. DE MANTENIMIENTO DE CARRET. Y CAM. (PROV. DUARTE) DE ESTE MOPC</t>
  </si>
  <si>
    <t>7094</t>
  </si>
  <si>
    <t>PAGO POR SERVICIOS ESPECIALES (ABRIL 2018), AL PERS. QUE LABORA EN CIUDAD JUAN BOSCH Y PLANTA DE ESTE MINISTERIO DE OBRAS PUBLICAS</t>
  </si>
  <si>
    <t>7096</t>
  </si>
  <si>
    <t>PAGO SERVICIOS ESPECIALES (DICIEMBRE 2017), AL PERSONAL DE MANTENIMIENTO DE CARRETERA Y CAM. (GRAN SANTO DOMINGO) DE ESTE MINISTERIO DE OBRAS PUBLICAS</t>
  </si>
  <si>
    <t>7098</t>
  </si>
  <si>
    <t>PARA CUBRIR PAGO POR SERVICIOS ESPECIALES (FEBRERO 2018) A PERSONAL DE DIVERSAS PROVINCIAS PROV. (BARAHONA, AZUA, PERDERNALES, INDEP. SAN JUA) DE ESTE MINISTERIO</t>
  </si>
  <si>
    <t>7100</t>
  </si>
  <si>
    <t>PARA CUBRIR PAGO POR SERVICIOS ESPECIALES (ENERO 2018), AL PERSONAL DEL PROG. MANTENIMIENTO CARR.Y CAMINOS VEC. (PROVINCIA A NIVEL NACIONAL) DE ESTE MINISTERIO</t>
  </si>
  <si>
    <t>7102</t>
  </si>
  <si>
    <t>PAGO SERVICIOS ESPECIALES (MARZO 2018) PERSONAL DE MANTENIMIENTO VIAL (OPERATIVO DE LIMPIEZA PROV. EL SEYBO, MICHES Y HATO MAYOR) DE ESTE MINISTERIO</t>
  </si>
  <si>
    <t>7104</t>
  </si>
  <si>
    <t>PARA CUBRIR PAGO POR SERVICIOS ESPECIALES (FEBRERO 2018), AL PERS. MANTENIMIENTO DE CARRET. Y CAM., VIA TRONCALES (EL SEIBO, MICHES Y HATO MAYOR) DE ESTE MINISTERIO</t>
  </si>
  <si>
    <t>7106</t>
  </si>
  <si>
    <t>PAGO SERVICIOS ESPECIALES (ABRIL 2018), AL PERS. DE MANTENIMIENTO DE CARRETERA Y CAM. PROV.(EL SEIBO, MICHES, HATO M.) DE ESTE MINISTERIO</t>
  </si>
  <si>
    <t>7108</t>
  </si>
  <si>
    <t>PAGO SERVICIOS ESPECIALES (MARZO 2018), AL PERS. DE MANTENIMIENTO DE CARRETERA Y CAM. PROV.(EL SEIBO, MICHES, HATO M.) DE ESTE MINISTERIO</t>
  </si>
  <si>
    <t>7110</t>
  </si>
  <si>
    <t>PAGO INDEMNIZACION A EMPLEADOS CANCELADOS DE ESTE MINISTERIO, EN CUMPLIMIENTO DE LA LEY 41-08 DE FUNCION PUBLICA</t>
  </si>
  <si>
    <t>7114</t>
  </si>
  <si>
    <t>P/ADQUIS. DE FUNDAS DE CEMENTO PORTLAND, P/SER UTILIZADOS EN DISTINTOS TRABAJOS QUE REALIZA ESTE MOPC (SALDO FACT. NCF:A010130011500000231 $33,699.07 1ER.AB LIB.3525) PAGO FACTS. NCF:11500000232, 233, 234,235,236,237 Y B1500000003.</t>
  </si>
  <si>
    <t>7118</t>
  </si>
  <si>
    <t>PARA CUBRIR AYUDA ECONOMICA A FAVOR DE LA SRA. SAGRARIO E. NUÑEZ GARCIA EMP. DE ESTE MOPC (AGOSTO 2018), PARA SER UTILIZADA EN COMPLETIVO PARA SALDAR PERIODO ESCOLAR 2017/2018, DE SU HIJA.</t>
  </si>
  <si>
    <t>7120</t>
  </si>
  <si>
    <t>PAGO VACACIONES NO DISFRUTADA, A EMPLEADOS CANCELADOS DE ESTE MINISTERIO, EN CUMPLIMIENTO DE LA LEY 41-08 DE FUNCION PUBLICA</t>
  </si>
  <si>
    <t>7122</t>
  </si>
  <si>
    <t>PARA CUBRIR PAGO POR SERVICIOS ESPECIALES (ENERO 2018), AL PERS. DE DIVERSAS PROVINCIAS (BARAHONA, AZUA, PEDERNALES, INDEPENDENCIA,SAN JUAN) DE ESTE MINISTERIO</t>
  </si>
  <si>
    <t>7136</t>
  </si>
  <si>
    <t>TRABAJOS DE CONSTRUCCIÓN AUTOPISTA CIRCUNVALACION DE SANTO DOMINGO TRAMO II, (CIBAO- VILLA MELLA) PAGO CUB. #14 USD3,073,195.86 A LA TASA DE $49.7645 = RD$152,936,055.37)</t>
  </si>
  <si>
    <t>7137</t>
  </si>
  <si>
    <t>TRABS.DE CONST. AUTOPISTA CIRCUNVALACIÓN DE SANTO DOMINGO TRAMO II,(CIBAO- VILLA MELLA).(VALOR CUB.#15 USD5,988,152.24; (-) ESTE AB.USD2,955,197.87;PXP, USD3,032,954.37; (TASA $49.7645) = USD2,955,197.87= RD$147,063,944.63).</t>
  </si>
  <si>
    <t>30/08/2018</t>
  </si>
  <si>
    <t>7147</t>
  </si>
  <si>
    <t>SUMINISTRO DE HORMIGÓN ASFÁLTICO CALIENTE (HAC). (PAGO FACT. OP-24 B1500000009)</t>
  </si>
  <si>
    <t>7155</t>
  </si>
  <si>
    <t>SUMINISTRO DE HORMIGÓN ASFÁLTICO CALIENTE (HAC). (PAGO FACT. OP-34 B1500000001)</t>
  </si>
  <si>
    <t>7166</t>
  </si>
  <si>
    <t>SUMINISTRO Y TRANSPORTE DE H.A.C. PARA BACHEO. (SALDO FACT.OP-22, NCF: B1500000012 $1,744,764.97, S/LIB. 5971) PAGO FACTS.OP-13, 18, 23 ,24, 25, NCF: B1500000003, B1500000008, B1500000013, B1500000014, B1500000015</t>
  </si>
  <si>
    <t>7168</t>
  </si>
  <si>
    <t>SUMINISTRO Y TRANSPORTE DE HAC PARA BACHEO. (FACTURA OP-12, NCF.B1500000006, VALOR $37,495,245.15(-)1ER. ABONO $30,146,825.05, S/LIB.5802, ESTE PAGO SALDA.</t>
  </si>
  <si>
    <t>7169</t>
  </si>
  <si>
    <t>SUMINISTRO Y TRANSPORTE DE HAC PARA BACHEO; (PAGO FACTURAS OP-25 Y 26, NCF.B1500000003 Y B1500000004, POR VALOR DE $2,356,626.40 Y $3,772,868.84, RESPECTIVAMENTE).</t>
  </si>
  <si>
    <t>7180</t>
  </si>
  <si>
    <t>SUMINISTRO DE HORMIGÓN ASFÁLTICO CALIENTE (HAC). (SALDO FACT.OP-06 $9,225,429.89, B1500000006, 1er. ABONO LIB.5819, PAGO FACTS. OP-07 $5,810,404.66, B1500000007, OP-08 $9,259,775.27, B1500000008, OP-11 $443,967.16, B1500000011)</t>
  </si>
  <si>
    <t>7183</t>
  </si>
  <si>
    <t>SUMINISTRO Y TRANSPORTE DE H.A.C. PARA BACHEO. (SALDO FACT. OP-17, NCF:B1500000005 $2,013,549.64, 1ER. AB. S/LIB.5490) PAGO FACTS. 0P-18, 20, 21, NCF: B1500000004, B1500000007, B1500000012</t>
  </si>
  <si>
    <t>7189</t>
  </si>
  <si>
    <t>SUMINISTRO Y TRANSPORTE DE HAC PARA BACHEO; (VALOR FACTURA OP-19, NCF.B1500000021, $9,055,291.02(-) 1ER. ABONO $5,229,114.86, LIB.6191, ESTE PAGO SALDA).</t>
  </si>
  <si>
    <t>7190</t>
  </si>
  <si>
    <t>SUMINISTRO Y TRANSPORTE DE H.A.C. PARA BACHEO. (SALDO FACT. OP-10, NCF: B1500000001 $547,351.06, 1ER. AB.S/LIB. 5799) PAGO FACT. OP-11 NCF: B1500000004 $44,153,641.21.</t>
  </si>
  <si>
    <t>7191</t>
  </si>
  <si>
    <t>SUMINISTRO Y TRANSPORTE DE H.A.C. PARA BACHEO (SALDO FACT. OP-23, NCF: B1500000009 $4,320,304.27, 1ER. AB. S/LIB. 6057) PAGO FACTS. OP-24,25,26,27, NCF: B1500000010, 0011,0012,0013</t>
  </si>
  <si>
    <t>7193</t>
  </si>
  <si>
    <t>SUMINISTRO Y TRANSPORTE DE HAC PARA BACHEO; (PAGO FACTURAS OP-01, OP-02, OP-03 Y OP-04, NCF:B1500000001, 02, 03 Y 04).</t>
  </si>
  <si>
    <t>7194</t>
  </si>
  <si>
    <t>SUMINISTRO Y TRANSPORTE DE H.A.C., PARA BACHEO. (SALDO FACT. 0P-37 $1,974,447.70, B1500000009, 1er. ABONO LIB.5348; PAGO FACTS.OP-39, B1500000010, OP-40, B1500000011,OP-41, B1500000012, OP-42, B1500000013, OP-43, B1500000014,)</t>
  </si>
  <si>
    <t>7195</t>
  </si>
  <si>
    <t>SUMINISTRO Y TRANSPORTE DE H.A.C. PARA BACHEO.(SALDO FACT. OP-27, NCF: B1500000029 $849,283,.40, 1ER. AB. S/LIB. 6112) PAGO FACTS. OP-28,29,30,33,34,35,36,39, NCF:B1500000030, 0031, 0032,0035,0036,0038.0039,0042</t>
  </si>
  <si>
    <t>7196</t>
  </si>
  <si>
    <t>SUMINISTRO DE HORMIGÓN ASFALTICO CALIENTE (HAC), PARA BACHEO; PAGO FACTURA OP-10, NCF.B1500000002.</t>
  </si>
  <si>
    <t>7197</t>
  </si>
  <si>
    <t>TRABAJOS VARIOS EN LAS PROVINCIAS PUERTO PLATA, SANTIAGO Y VALVERDE, S/CONTRATO 45-2017, (DECRETOS Nos. 340, 341, 342, 344, 346 Y 370, D/F 11, 14, 18 Y 24 DE NOV. Y 15 DE DIC. 2016); VALOR CUB.05, $34,800,584.93(-) ESTE ABONO $20,000,000.00, PXP $14,800,584.93</t>
  </si>
  <si>
    <t>7203</t>
  </si>
  <si>
    <t>SUMINISTRO Y TRANSPORTE DE H.A.C., PARA BACHEO.(SALDO FACTURA # OP-19, $3,397,262.67, B1500000018 , 1er ABONO LIB.6084, PAGO  OP-21 $1,493,344.57, B1500000025).</t>
  </si>
  <si>
    <t>7204</t>
  </si>
  <si>
    <t>SUMINISTRO Y TRANSPORTE DE H.A.C. PARA BACHEO (PAGO FACTS. OP-41, NCF:B1500000043 $7,039,411.01 Y OP-43 NCF: B1500000045 $10,985,139.91</t>
  </si>
  <si>
    <t>7205</t>
  </si>
  <si>
    <t>PAGO POR SERVICIOS DE NOTARIZACION DE PROCEDIMIENTOS DE COMPARACIÓN DE PRECIOS, SEGUN FACTURA NCF:B1500000010. ADQUISICION DE HERRAMIENTAS DE MANO Y ARTICULOS PARA MONTAJE DE EVENTOS PARA SER UTILIZADOS POR EL MOPC.</t>
  </si>
  <si>
    <t>31/08/2018</t>
  </si>
  <si>
    <t>7211</t>
  </si>
  <si>
    <t>PAGO COMPETIVO A SUELDO (AGOSTO 2018) A EMPLEADO FIJO PROG.11, QUE ESTA FUNJIENDO COMO ENCARGADO TEMPORAL EN EL DEPARTAMENTO DE ESTUDIO Y DISEÑO DE PROYECTOS DE CARRETERA, SEGUN COMUNICACION DEL MAP NO.0001716</t>
  </si>
  <si>
    <t>7213</t>
  </si>
  <si>
    <t>PAGO SERVICIOS ESPECIALES (JULIO 2018) AL PERSONAL DE PAVIMENTACION ASFALTICA POR TRABAJO REALIZADO EN BARAHONA DE ESTE MINISTERIO DE OBRAS PUBLICAS</t>
  </si>
  <si>
    <t>7214</t>
  </si>
  <si>
    <t>PAGO PATROCINIO POR PUBLICIDAD A ESTE MINISTERIO EN LOS JUEGOS DEPORTIVOS COPA INDEPENDENCIA 2018, SEGUN FACTURA NCF.B1500000001.</t>
  </si>
  <si>
    <t>BALANCE AGOSTO</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</si>
  <si>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septiembre</t>
    </r>
    <r>
      <rPr>
        <b/>
        <sz val="12"/>
        <rFont val="Arial"/>
        <family val="2"/>
      </rPr>
      <t xml:space="preserve">    del  </t>
    </r>
    <r>
      <rPr>
        <b/>
        <u/>
        <sz val="12"/>
        <rFont val="Arial"/>
        <family val="2"/>
      </rPr>
      <t>2018</t>
    </r>
  </si>
  <si>
    <t>03/09/2018</t>
  </si>
  <si>
    <t>04/09/2018</t>
  </si>
  <si>
    <t>05/09/2018</t>
  </si>
  <si>
    <t>06/09/2018</t>
  </si>
  <si>
    <t>07/09/2018</t>
  </si>
  <si>
    <t>10/09/2018</t>
  </si>
  <si>
    <t>11/09/2018</t>
  </si>
  <si>
    <t>12/09/2018</t>
  </si>
  <si>
    <t>13/09/2018</t>
  </si>
  <si>
    <t>14/09/2018</t>
  </si>
  <si>
    <t>17/09/2018</t>
  </si>
  <si>
    <t>18/09/2018</t>
  </si>
  <si>
    <t>19/09/2018</t>
  </si>
  <si>
    <t>20/09/2018</t>
  </si>
  <si>
    <t>21/09/2018</t>
  </si>
  <si>
    <t>25/09/2018</t>
  </si>
  <si>
    <t>26/09/2018</t>
  </si>
  <si>
    <t>27/09/2018</t>
  </si>
  <si>
    <t>28/09/2018</t>
  </si>
  <si>
    <t>7470</t>
  </si>
  <si>
    <t>7638</t>
  </si>
  <si>
    <t>7640</t>
  </si>
  <si>
    <t>7642</t>
  </si>
  <si>
    <t>7668</t>
  </si>
  <si>
    <t>8093</t>
  </si>
  <si>
    <t>7646</t>
  </si>
  <si>
    <t>7654</t>
  </si>
  <si>
    <t>8118</t>
  </si>
  <si>
    <t>7338</t>
  </si>
  <si>
    <t>7340</t>
  </si>
  <si>
    <t>7342</t>
  </si>
  <si>
    <t>7344</t>
  </si>
  <si>
    <t>7346</t>
  </si>
  <si>
    <t>7348</t>
  </si>
  <si>
    <t>7350</t>
  </si>
  <si>
    <t>7352</t>
  </si>
  <si>
    <t>7354</t>
  </si>
  <si>
    <t>7362</t>
  </si>
  <si>
    <t>7369</t>
  </si>
  <si>
    <t>7374</t>
  </si>
  <si>
    <t>7376</t>
  </si>
  <si>
    <t>7384</t>
  </si>
  <si>
    <t>7386</t>
  </si>
  <si>
    <t>7388</t>
  </si>
  <si>
    <t>7390</t>
  </si>
  <si>
    <t>7392</t>
  </si>
  <si>
    <t>7394</t>
  </si>
  <si>
    <t>7396</t>
  </si>
  <si>
    <t>7398</t>
  </si>
  <si>
    <t>7400</t>
  </si>
  <si>
    <t>7409</t>
  </si>
  <si>
    <t>8033</t>
  </si>
  <si>
    <t>8132</t>
  </si>
  <si>
    <t>7644</t>
  </si>
  <si>
    <t>8122</t>
  </si>
  <si>
    <t>8151</t>
  </si>
  <si>
    <t>8153</t>
  </si>
  <si>
    <t>8155</t>
  </si>
  <si>
    <t>7652</t>
  </si>
  <si>
    <t>8035</t>
  </si>
  <si>
    <t>8037</t>
  </si>
  <si>
    <t>8039</t>
  </si>
  <si>
    <t>8041</t>
  </si>
  <si>
    <t>8114</t>
  </si>
  <si>
    <t>8116</t>
  </si>
  <si>
    <t>8120</t>
  </si>
  <si>
    <t>8031</t>
  </si>
  <si>
    <t>7286</t>
  </si>
  <si>
    <t>7879</t>
  </si>
  <si>
    <t>7919</t>
  </si>
  <si>
    <t>7881</t>
  </si>
  <si>
    <t>7277</t>
  </si>
  <si>
    <t>7531</t>
  </si>
  <si>
    <t>7599</t>
  </si>
  <si>
    <t>7750</t>
  </si>
  <si>
    <t>7626</t>
  </si>
  <si>
    <t>7752</t>
  </si>
  <si>
    <t>8021</t>
  </si>
  <si>
    <t>8176</t>
  </si>
  <si>
    <t>8178</t>
  </si>
  <si>
    <t>8179</t>
  </si>
  <si>
    <t>7751</t>
  </si>
  <si>
    <t>7291</t>
  </si>
  <si>
    <t>7660</t>
  </si>
  <si>
    <t>7806</t>
  </si>
  <si>
    <t>7857</t>
  </si>
  <si>
    <t>7867</t>
  </si>
  <si>
    <t>7888</t>
  </si>
  <si>
    <t>7892</t>
  </si>
  <si>
    <t>7896</t>
  </si>
  <si>
    <t>7953</t>
  </si>
  <si>
    <t>8171</t>
  </si>
  <si>
    <t>8177</t>
  </si>
  <si>
    <t>7328</t>
  </si>
  <si>
    <t>7330</t>
  </si>
  <si>
    <t>7332</t>
  </si>
  <si>
    <t>7334</t>
  </si>
  <si>
    <t>7568</t>
  </si>
  <si>
    <t>7570</t>
  </si>
  <si>
    <t>7572</t>
  </si>
  <si>
    <t>7575</t>
  </si>
  <si>
    <t>7628</t>
  </si>
  <si>
    <t>7675</t>
  </si>
  <si>
    <t>7677</t>
  </si>
  <si>
    <t>7964</t>
  </si>
  <si>
    <t>7326</t>
  </si>
  <si>
    <t>8144</t>
  </si>
  <si>
    <t>8146</t>
  </si>
  <si>
    <t>8148</t>
  </si>
  <si>
    <t>7275</t>
  </si>
  <si>
    <t>7279</t>
  </si>
  <si>
    <t>7371</t>
  </si>
  <si>
    <t>7377</t>
  </si>
  <si>
    <t>7378</t>
  </si>
  <si>
    <t>7913</t>
  </si>
  <si>
    <t>7917</t>
  </si>
  <si>
    <t>8198</t>
  </si>
  <si>
    <t>7820</t>
  </si>
  <si>
    <t>7809</t>
  </si>
  <si>
    <t>7851</t>
  </si>
  <si>
    <t>7865</t>
  </si>
  <si>
    <t>8000</t>
  </si>
  <si>
    <t>7898</t>
  </si>
  <si>
    <t>8018</t>
  </si>
  <si>
    <t>7770</t>
  </si>
  <si>
    <t>7998</t>
  </si>
  <si>
    <t>8014</t>
  </si>
  <si>
    <t>8162</t>
  </si>
  <si>
    <t>8214</t>
  </si>
  <si>
    <t>8020</t>
  </si>
  <si>
    <t>7991</t>
  </si>
  <si>
    <t>8008</t>
  </si>
  <si>
    <t>7956</t>
  </si>
  <si>
    <t>7983</t>
  </si>
  <si>
    <t>7808</t>
  </si>
  <si>
    <t>8025</t>
  </si>
  <si>
    <t>7852</t>
  </si>
  <si>
    <t>7807</t>
  </si>
  <si>
    <t>7601</t>
  </si>
  <si>
    <t>7604</t>
  </si>
  <si>
    <t>7883</t>
  </si>
  <si>
    <t>7884</t>
  </si>
  <si>
    <t>7911</t>
  </si>
  <si>
    <t>7600</t>
  </si>
  <si>
    <t>7874</t>
  </si>
  <si>
    <t>7707</t>
  </si>
  <si>
    <t>7999</t>
  </si>
  <si>
    <t>7805</t>
  </si>
  <si>
    <t>7821</t>
  </si>
  <si>
    <t>7336</t>
  </si>
  <si>
    <t>7467</t>
  </si>
  <si>
    <t>7294</t>
  </si>
  <si>
    <t>7520</t>
  </si>
  <si>
    <t>7522</t>
  </si>
  <si>
    <t>7662</t>
  </si>
  <si>
    <t>7666</t>
  </si>
  <si>
    <t>7721</t>
  </si>
  <si>
    <t>7724</t>
  </si>
  <si>
    <t>7558</t>
  </si>
  <si>
    <t>7561</t>
  </si>
  <si>
    <t>7381</t>
  </si>
  <si>
    <t>7460</t>
  </si>
  <si>
    <t>8191</t>
  </si>
  <si>
    <t>8048</t>
  </si>
  <si>
    <t>7854</t>
  </si>
  <si>
    <t>7954</t>
  </si>
  <si>
    <t>7602</t>
  </si>
  <si>
    <t>7416</t>
  </si>
  <si>
    <t>7418</t>
  </si>
  <si>
    <t>7889</t>
  </si>
  <si>
    <t>7324</t>
  </si>
  <si>
    <t>7706</t>
  </si>
  <si>
    <t>7718</t>
  </si>
  <si>
    <t>7743</t>
  </si>
  <si>
    <t>7753</t>
  </si>
  <si>
    <t>7782</t>
  </si>
  <si>
    <t>7928</t>
  </si>
  <si>
    <t>7929</t>
  </si>
  <si>
    <t>7930</t>
  </si>
  <si>
    <t>7931</t>
  </si>
  <si>
    <t>7933</t>
  </si>
  <si>
    <t>8045</t>
  </si>
  <si>
    <t>8080</t>
  </si>
  <si>
    <t>8133</t>
  </si>
  <si>
    <t>7243</t>
  </si>
  <si>
    <t>7315</t>
  </si>
  <si>
    <t>7319</t>
  </si>
  <si>
    <t>7323</t>
  </si>
  <si>
    <t>7523</t>
  </si>
  <si>
    <t>7669</t>
  </si>
  <si>
    <t>7693</t>
  </si>
  <si>
    <t>7856</t>
  </si>
  <si>
    <t>8170</t>
  </si>
  <si>
    <t>8204</t>
  </si>
  <si>
    <t>7524</t>
  </si>
  <si>
    <t>7242</t>
  </si>
  <si>
    <t>7247</t>
  </si>
  <si>
    <t>7271</t>
  </si>
  <si>
    <t>7405</t>
  </si>
  <si>
    <t>7511</t>
  </si>
  <si>
    <t>7516</t>
  </si>
  <si>
    <t>7517</t>
  </si>
  <si>
    <t>7525</t>
  </si>
  <si>
    <t>7535</t>
  </si>
  <si>
    <t>7566</t>
  </si>
  <si>
    <t>7625</t>
  </si>
  <si>
    <t>7634</t>
  </si>
  <si>
    <t>7636</t>
  </si>
  <si>
    <t>7678</t>
  </si>
  <si>
    <t>7703</t>
  </si>
  <si>
    <t>7716</t>
  </si>
  <si>
    <t>7742</t>
  </si>
  <si>
    <t>7768</t>
  </si>
  <si>
    <t>7775</t>
  </si>
  <si>
    <t>7789</t>
  </si>
  <si>
    <t>8082</t>
  </si>
  <si>
    <t>8084</t>
  </si>
  <si>
    <t>8090</t>
  </si>
  <si>
    <t>8112</t>
  </si>
  <si>
    <t>8135</t>
  </si>
  <si>
    <t>8165</t>
  </si>
  <si>
    <t>8200</t>
  </si>
  <si>
    <t>8209</t>
  </si>
  <si>
    <t>8221</t>
  </si>
  <si>
    <t>8192</t>
  </si>
  <si>
    <t>7413</t>
  </si>
  <si>
    <t>7414</t>
  </si>
  <si>
    <t>7415</t>
  </si>
  <si>
    <t>7417</t>
  </si>
  <si>
    <t>7419</t>
  </si>
  <si>
    <t>7420</t>
  </si>
  <si>
    <t>7421</t>
  </si>
  <si>
    <t>7422</t>
  </si>
  <si>
    <t>7423</t>
  </si>
  <si>
    <t>7424</t>
  </si>
  <si>
    <t>7425</t>
  </si>
  <si>
    <t>7426</t>
  </si>
  <si>
    <t>7427</t>
  </si>
  <si>
    <t>7428</t>
  </si>
  <si>
    <t>7443</t>
  </si>
  <si>
    <t>7444</t>
  </si>
  <si>
    <t>7445</t>
  </si>
  <si>
    <t>7446</t>
  </si>
  <si>
    <t>7447</t>
  </si>
  <si>
    <t>7448</t>
  </si>
  <si>
    <t>7449</t>
  </si>
  <si>
    <t>7450</t>
  </si>
  <si>
    <t>7451</t>
  </si>
  <si>
    <t>7452</t>
  </si>
  <si>
    <t>7454</t>
  </si>
  <si>
    <t>7455</t>
  </si>
  <si>
    <t>7456</t>
  </si>
  <si>
    <t>7457</t>
  </si>
  <si>
    <t>7461</t>
  </si>
  <si>
    <t>7462</t>
  </si>
  <si>
    <t>7463</t>
  </si>
  <si>
    <t>7464</t>
  </si>
  <si>
    <t>7465</t>
  </si>
  <si>
    <t>7468</t>
  </si>
  <si>
    <t>7472</t>
  </si>
  <si>
    <t>7473</t>
  </si>
  <si>
    <t>7474</t>
  </si>
  <si>
    <t>7482</t>
  </si>
  <si>
    <t>8136</t>
  </si>
  <si>
    <t>PAGO SUELDO (ADICIONAL) JULIO 2018, A EMPLEADOS FIJO PROG.11 DE ESTE MINISTERIO</t>
  </si>
  <si>
    <t>PAGO SUELDO, SEPTIEMBRE 2018 A EMPLEADOS FIJO PROGRAMA 1 DE ESTE MINISTERIO DE OBRAS PUBLICAS</t>
  </si>
  <si>
    <t>PAGO SUELDO, SEPTIEMBRE 2018 A EMPLEADOS FIJO PROGRAMA 11 DE ESTE MINISTERIO DE OBRAS PUBLICAS</t>
  </si>
  <si>
    <t>PAGO SUELDO, SEPTIEMBRE 2018 A EMPLEADOS FIJO PROGRAMA 28 DE ESTE MINISTERIO DE OBRAS PUBLICAS</t>
  </si>
  <si>
    <t>PAGO SUELDO, SEPTIEMBRE 2018 A EMPLEADOS FIJO PROGRAMA 24 DE ESTE MINISTERIO DE OBRAS PUBLICAS</t>
  </si>
  <si>
    <t>PAGO COMPLETIVO A SUELDO (SEPTIEMBRE 2018) A EMPLEADO  FIJO PROG.11 QUE ESTA FUNJIENDO COMO ENCARGADA TEMPORAL EN EL DEPARTAMENTO DE ESTUDIO Y DISEÑO DE PROYECTOS DE CARRETERA, SEGUN COMUNICACION DEL MAP NO.0001716</t>
  </si>
  <si>
    <t>PAGO SUELDO SEPTIEMBRE 2018, AL PERSONAL CONTRATADO EN RELACCION DE DEPENDENCIA DE ESTE MINISTERIO</t>
  </si>
  <si>
    <t>PAGO SUELDO (SEPTIEMBRE 2018) AL PERSONAL CONTRATADO DE ESTE MOPC</t>
  </si>
  <si>
    <t>PAGO SUELDO, SEPTIEMBRE 2018, AL PERSONAL CONTRATADO QUE LABORA EN LOS PROYECTO DE LAS ESCUELAS DE ESTE MINISTERIO DE OBRAS PUBLICAS</t>
  </si>
  <si>
    <t>PAGO SERVICIOS ESPECIALES (ABRIL 2018) AL PERSONAL DE MANTENIMIENTO VIAL (GRAN SANTO DOMINGO) DE ESTE MINISTERIO</t>
  </si>
  <si>
    <t>PAGO SERVICIOS ESPECIALES (MARZO 2018) AL PERSONAL DE BRIGADA DE MANTENIMIENTO VIAL (GRAN SANTO DOMINGO) DE ESTE MINISTERIO DE OBRAS PUBLICAS</t>
  </si>
  <si>
    <t>PAGO SERVICIOS ESPECIALES (MARZO 2018), AL PERSONAL DE BRIGADA DE MANTENIMIENTO DE CARRETERA Y CAM. VEC. (GRAN SANTO DOMINGO) DE ESTE MINISTERIO  DE OBRAS PUBLICAS</t>
  </si>
  <si>
    <t>PAGO SERVICIOS ESPECIALES (MAYO 2018) AL PERSONAL DE BRIGADA DE MANTENIMIENTO VIAL (GRAN SANTO DOMINGO) DE ESTE MOPC</t>
  </si>
  <si>
    <t>PAGO SERVICIOS ESPECIALES (JULIO 2018), AL PERSONAL DE PAVIMENTACION VIAL (DRENAJE) DE ESTE MINISTERIO</t>
  </si>
  <si>
    <t>PAGO SERVICIOS ESPECIALES (MARZO 2018) AL PERSONAL QUE LABORA EN LAS BRIGADA DE MANTENIMIENTO (PROV. A NIVEL NACIONAL) DE ESTE MINISTERIO DE OBRAS PUBLICAS</t>
  </si>
  <si>
    <t>PAGO SERVICIOS ESPECIALES (MARZO 2018) AL PERSONAL DE LA BRIGADA DE MANTENIMIENTO VIAL A NIVEL NACIONAL DE ESTE MINISTERIO DE OBRAS PUBLICAS</t>
  </si>
  <si>
    <t>PAGO SERVICIOS ESPECIALES (FEBRERO 2018) AL PERSONAL DE BRIGADA PROG. MANTENIMIENTO CARRET. Y CAMINOS VECINALES (DIVERSAS PROVINCIAS) DE ESTE MINISTERIO DE OBRAS PUBLICAS</t>
  </si>
  <si>
    <t>PAGO SERVICIOS ESPECIALES (MAYO 2018) AL PERS. DE LA BRIGADAS DE MANTENIMIENTO VIAL PROVINCIA A NIVEL NACIONAL DE ESTE MINISTERIO DE OBRAS PUBLICAS</t>
  </si>
  <si>
    <t>PAGO SERVICIOS ESPECIALES (ABRIL 2018) AL PERSONAL DE LA BRIGADA DE MANTENIMIENTO VIAL (A NIVEL NACIONAL) DE ESTE MOPC</t>
  </si>
  <si>
    <t>PAGO SERVICIOS ESPECIALES (FEBRERO 2018) A PERS. DE MANTENIMIENTO DE CARRETERA Y CAMINOS VECINALES (PROVINCIAS TRONCALES) DE ESTE MINISTERIO DE OBRAS PUBLICAS</t>
  </si>
  <si>
    <t>PAGO SERVICIOS ESPECIAL (ABRIL 2018) AL PERS. DE LA BRIGADA DE MANTENIMIENTO VIAL (PROVINCIA TRONCALES) DE ESTE MINISTERIO DE OBRAS PUBLICAS</t>
  </si>
  <si>
    <t>PAGO SERVICIOS ESPECIALES (ABRIL 2018) AL PERSONAL QUE LABORA EN LAS BRIGADA DE MANTENIMIENTO VIAL (PROV. DEL SUR) DE ESTE MOPC</t>
  </si>
  <si>
    <t>PAGO SERVICIOS ESPECIALES (MAYO 2018) AL PERSONAL DE LA BRIGADA DE MANTENIMIENTO VIAL (GRAN SANTO DOMINGO) QUE LABORAN EN ESTE MINISTERIO DE OBRAS PUBLICAS</t>
  </si>
  <si>
    <t>PAGO SERVICIOS ESPECIALES (JUNIO 2018) AL PERSONAL DE LA BRIGADA DE MANTENIMIENTO DE CARRETERA Y CAM.(PROV. DEL SUR) QUE LABORAN EN ESTE MINISTERIO DE OBRAS PUBLICAS</t>
  </si>
  <si>
    <t>PAGO SERVICIOS ESPECIALES (JUNIO 2018) AL PERSONAL DE LA BRIGADA DE MANTENIMIENTO DE CARRETERA Y CAM. (PLAGAS TROPICALES) QUE LABORAN EN ESTE MINISTERIO DE OBRAS PUBLICAS</t>
  </si>
  <si>
    <t>PAGO SERVICIOS ESPECIALES (JULIO 2018), AL PERS. QUE LABORA EN LA BRIGADA DE MANTENIMIENTOS DE CARRET. Y CAM. (PLAGAS TROPICALES) DE ESTE MINISTERIO DE OBRAS PUBLICAS</t>
  </si>
  <si>
    <t>PAGO SERVICIOS ESPECIALES (MAYO 2018), AL PERSONAL DE LA BRIGADA DE MANTENIMIENTO VIAL (PROVINCIAS DEL SUR), DE ESTE MINISTERIO DE OBRAS PUBLICAS</t>
  </si>
  <si>
    <t>PAGO SERVICIOS ESPECIALES (JUNIO 2018) AL PERSONAL DE LA BRIGADAS DE MANTENIMIENTO DE CARRETERA Y CAMINOS (VIAS TRONCALES) CORRESPONDIENTE A ESTE MINISTERIO</t>
  </si>
  <si>
    <t>PAGO SERVICIOS ESPECIALES (MARZO 2018) AL PERSONAL DE LA BRIGADA DE MANTENIMIENTOS DE CARRET. Y CAMINOS VECINALES (PROVINCIAS TRONCALES) DE ESTE MOPC</t>
  </si>
  <si>
    <t>PAGO SERVICIOS ESPECIALES (ABRIL 2018), AL PERS. DE LA BRIGADA DE MANTENIMIENTO DE CARRETERA Y CAM. VEC. (GRAN SANTO DOMINGO</t>
  </si>
  <si>
    <t>PAGO SERVICIOS ESPECIALES (JUNIO 2018), AL PERS. DE LA BRIGADA DE MANTENIMIENTO DE CARRETERA Y CAM. VEC. (GRAN SANTO DOMINGO</t>
  </si>
  <si>
    <t>PAGO SERVICIOS ESPECIALES (MAYO 2018) AL PERS. DE LA BRIGADA DE MANTENIMIENTO VIAL (PROVINCIAS TRONCALES) DE ESTE MINISTERIO DE OBRAS PUBLICAS</t>
  </si>
  <si>
    <t>PAGO SERVICIOS ESPECIALES (AGOSTO 2018), AL PERSONAL DE PAVIMENTACION VIAL Y DRENEJE PLUVIAL CORRESPONDIENTE A ESTE MINISTERIO DE OBRAS PUBLICAS</t>
  </si>
  <si>
    <t>PAGO SERVICIOS ESPECIALES (AGOSTO 2018) AL PERSONAL DE MANTENIMIENTO DE TUNELES Y PASOS A DESNIVEL DE ESTE MINISTERIO</t>
  </si>
  <si>
    <t>PAGO SUELDO SEPTIEMBRE 2018. A EMPLEADOS EN TRAMITE PARA PENSION DE ESTE MINISTERIO</t>
  </si>
  <si>
    <t>PAGO HORAS EXTRAS (ENERO / MARZO 2018) AL PERSONAL DE VARIOS DEPARTAMENTOS DE ESTE MINISTERIO</t>
  </si>
  <si>
    <t>PAGO POR HORAS EXTRAS (FEBREO - MAYO 2018) AL PERSONAL DE DIFERENTES DEPARTAMENTOS DE ESTE MINISTERIO DE OBRAS PUBLICAS</t>
  </si>
  <si>
    <t>PAGO POR HORAS EXTRAS (JULIO - AGOSTO 2018) AL PERSONAL DE DIFERENTES DEPARTAMENTOS DE ESTE MINISTERIO DE OBRAS PUBLICAS</t>
  </si>
  <si>
    <t>PAGO HORAS EXTRAS (MAYO / JULIO 2018), AL PERSONAL DE DIFERENTES DEPARTAMENTOS DE ESTE MINISTERIO DE OBRAS PUBLICAS</t>
  </si>
  <si>
    <t>PAGO COMPENSACION (SEPTIEMBRE 2018) AL PERSONAL SEG. MILITAR (PEAJES) DE ESTE MINISTERIO DE OBRAS PUBLICAS</t>
  </si>
  <si>
    <t>PAGO COMPENSACION SEGURIDAD (AGOSTO 2017) (ALIMENTACION) AL PERSONAL DE LA COMISION MILITAR Y POLICIAL DE ESTE MINISTERIO DE OBRAS PUBLICAS</t>
  </si>
  <si>
    <t>PAGO COMPENSACION SEGURIDAD (JULIO 2017), POR OPERACIONES CONJUNTAS DE LA COMISION MILITAR Y POLICIAL DE ESTE MOPC</t>
  </si>
  <si>
    <t>PAGO COMPENSACION SEGURIDAD (AGOSTO 2018) AL  PERSONAL DE LA COMISION MILITAR (PROTECCION Y ASISTENCIA VIAL) DE ESTE MOPC</t>
  </si>
  <si>
    <t>PAGO COMPENSACION SEGURIDAD (AGOSTO 2018) AL PERSONAL DE LA COMISION MILITAR Y POLICIAL (ENTRENAMIENTO MILITAR) DE ESTE MINISTERIO DE OBRAS PUBLICAS</t>
  </si>
  <si>
    <t>PARA CUBRIR PAGO POR COMPENSACION DE SEGURIDAD (SEPTIEMBRE 2018) AL PERSONAL DE SEG. MILITAR DE ESTE MINISTERIO DE OBRAS PUBLICAS</t>
  </si>
  <si>
    <t>PAGO COMPENSACION SEGURIDAD (SEPTIEMBRE 2018) AL PERSONAL MILITAR (TECNICO) DE ESTE MINISTERIO DE OBRAS PUBLICAS</t>
  </si>
  <si>
    <t>PARA CUBRIR PAGO POR COMPENSACION (SEPTIEMBRE 2018) AL PERSONAL MILITAR (GRADUADO) DE ESTE MINISTERIO DE OBRAS PUBLICAS</t>
  </si>
  <si>
    <t>PAGO COMPENSACION ESPECIAL (MAYO 2018), A PERSONAL QUE LABORA EN EL PROYECTO DE LAS ESCUELAS DE ESTE MINISTERIO DE OBRAS PUBLICAS</t>
  </si>
  <si>
    <t>PAGO SEGURIDAD SOCIAL AL PERSONAL MILITAR DEL EJERCITO,  ARMADA Y  FUERZA AÉREA DE LA R.D.,QUE FUERON INGRESADOS A ESAS INSTITUCIONES PARA PRESTAR SERVICIOS EN LAS PATRULLAS DE CARRETERAS, DEL PROGRAMA DE PROTECCION Y ASISTENCIA VIAL DEL MOPC, AGOSTO - 2018</t>
  </si>
  <si>
    <t>PAGO SERVICIO TELÉFONOS DE LAS ESTACIONES DE PEAJES CIRCUNVALACIÓN LA ROMANA, SANTIAGO, LAS AMÉRICAS,DUARTE,SANCHEZ Y 6 DE NOVIEMBRE, CORRESPONDIENTE A AGOSTO 2018,(APLICADO A LA CTA. #718340477, FACT. NCF:B1500008782).</t>
  </si>
  <si>
    <t>PAGO SERVICIOS DE TELÉFONOS DE LAS ESTACIONES DE PEAJES: EL NARANJAL, GUARAGUO, MARBELLA, PEAJE BTA, CORRESP. AGOSTO 2018.(PARA SER APLICADO A LA CUENTA # 736944668  S/FACT. NCF:B1500009233).</t>
  </si>
  <si>
    <t>PAGO SERVICIO MÓDEM INTERNET UTILIZADO EN ESTE MOPC, CORRESPONDIENTE AGOSTO 2018 (PARA SER APLICADO A LA CUENTA 735902097 S/FACT. NCF: B1500000886).</t>
  </si>
  <si>
    <t>PAGO SERVICIO DE ENERGÍA ELÉCTRICA A ESTE MOPC, (ALTO BANDERA) CORRESP. A PERIODO DESCRITO 20/07/2018-20/08/2018 (SEGÚN FACT.#90693516  NCF:B1500000066</t>
  </si>
  <si>
    <t>PAGO SERVICIO DE ENERGÍA ELÉCTRICA A ESTE MOPC, CORRESP. A PERIODOS DESCRITOS. (SEGÚN _x000D_
 FACTS. ANEXAS NCF: B1500014223,15038,14656,13480,13939).</t>
  </si>
  <si>
    <t>PAGO SERVICIOS DE ENERGÍA ELÉCTRICA A ESTE MOPC, CORRESPONDIENTE A PERIODOS DESCRITOS (SEGÚN FACTURAS ANEXA B15000019424,19375,21644,19425,19423,21902,19376,22705,21217,19420,19065,19432,20036,22054,22592,22593,22717,19576,19389,</t>
  </si>
  <si>
    <t>PAGO SERVICIOS DE ENERGÍA ELÉCTRICA A ESTE MOPC, CORRESPONDIENTE A PERIODOS DESCRITOS (SEGÚN FACTURAS ANEXA NCF: B1500020617,0580,0649,0221,0601,0730,1532,0283,0719,0397,0955,1055,0780,1010,0702,).</t>
  </si>
  <si>
    <t>PAGO SERVICIOS AGUA POTABLE A MOPC,   _x000D_
 SEGUN PERIODOS DESCRITOS FACTS. NCF B1500019915,19978,20039,19997,19921,20050,20027,20268,20342,20034,20117,20453,20818,20013,20031,20525)</t>
  </si>
  <si>
    <t>PAGO SERVICIOS DE AGUA POTABLE EN LA OFICINA MOPC, DE LA VICTORIA CORRESPONDIENTE AL PERIODO DESCRITO  (SEGÚN FACT. NCF: B1500007042).</t>
  </si>
  <si>
    <t>PAGO SERVICIO AGUA POTABLE EN LA DIRECCIÓN PROVINCIAL MOPC. (SANTIAGO) CORRESPONDIENTE A  LOS MESES JUNIO Y JULIO 2018. (S/FACT. 02873260, 02873268, 02889260,02889268 ,NCF: B1500000903, B1500000894, B1500001273, B1500001264)</t>
  </si>
  <si>
    <t>PAGO SERVICIO DE AGUA POTABLE  OFICINA DE MOPC EN PUERTO PLATA, CORRESPONDIENTE A LOS MESES DE JULIO Y AGOSTO 2018. (SEGÚN FACTURAS  NCF: B1500000111, B1500000272)</t>
  </si>
  <si>
    <t>PAGO SERVICIO DE AGUA POTABLE A ESTE MOPC, CORRESPONDIENTE SEPTIEMBRE 2018. (S/FACTS. ANEXAS NCF: B1500008736, 8852, 8911, 8541, 8682, 8735, 8818, 8797, 8853, 6643, 6644, 6868).</t>
  </si>
  <si>
    <t>PAGO SERVICIO AGUA POTABLE EN LA DIRECCIÓN PROVINCIAL MOPC. (SANTIAGO) CORRESPONDIENTE AL MES AGOSTO 2018. (S/FACTS. B1500001648, B1500001639)</t>
  </si>
  <si>
    <t>PAGO SERVICIO DE RECOGIDA DE BASURA A ESTE MOPC, CORRESPONDIENTE  A LOS PERIODOS DESCRITOS  (SEGÚN FACTURAS ANEXAS NCF:B1500003111,3208,3209,3210,3212,3213,3211,3204,3262,3205).</t>
  </si>
  <si>
    <t>PAGO POR SERVICIOS DE PUBLICIDAD A  ESTE MOPC,  EN EL PROGRAMA TELEVISIVO "INFORMATE CON ANA JIMENEZ Y DANYLSA VARGAS".S/FACTS. NCF: B1500000003, 004, 005,_x000D_
006, 007,008</t>
  </si>
  <si>
    <t>COLOCACION DE CUÑAS PUBLICITARIAS D/ESTE MINISTERIO EN EL PROGRAMA ALMAS EXTRAORDINARIAS, SEGUN FACTURA NCF:B1500000025, CORRESP. A LOS MESES DE JULIO, AGOSTO, SEPTIEMBRE, OCTUBRE Y NOVIEMBRE DEL 2018.</t>
  </si>
  <si>
    <t>PAGO POR SERVICIOS DE PUBLICIDAD AL MINISTERIO, EN EL PROGRAMA DE RADIO " LA BOLA DE KUTUKA"CON DELIS HERASME Y EL PROGRAMA DE TELEVISION "AMANECIENDO CON DELIS HERASME, CORRESP. AL MES JULIO 2018, SEGUN FACT. NCF:B1500000040</t>
  </si>
  <si>
    <t>PAGO POR TRANSMISION DEL PROGRAMA ESPECIAL "RENDICION DE CUENTAS DEL MOPC 2018, EL 27 DE FEBRERO 2018", POR LOS CANALES "COLOR VISION Y TELEMEDIOS DOM. - CANAL 25, SGTO., SEGUN FACTURA NCF: B1500000141.</t>
  </si>
  <si>
    <t>PAGO POR PARTICIPACION DEL MINISTERIO A MODO DE PATROCINIO EN LA MODALIDAD PLATA, EN LA OBRA CASCANUECES 2017, SEGUN FACTURA NCF:B1500000001.</t>
  </si>
  <si>
    <t>COLOCACION DE ESPACIO PUBLICITARIOS DE ESTE MOPC, CORRESPONDIENTE A LOS MESES DE JUNIO Y JULIO 2018, SEGUN PAGO FACTURA NCF:B1500000003, $2,551,250.00 Y ABONO A FACT. B1500000004, 1,448,750.00, PXP $1,102,500.00.</t>
  </si>
  <si>
    <t>COLOCACION 20 SPOTS PUBLICITARIOS Y 10 CAMBIOS EN LA PROGRAMACION REGULAR DE SUS DIFERENTES PROGRAMAS, DEL 15 DE ENERO AL 15 DE FEBRERO 2018, SEGUN FACTURA NCF:B1500000124.</t>
  </si>
  <si>
    <t>PAGO DE PUBLICIDAD INSTITUCIONAL A ESTE MOPC (10% LEY 134-03), CORRESPONDIENTE AL SALDO FACT. MES DE ABRIL-2017, NCF: A010010011500011695, $1,278,736.28, 1ER. AB. LIB.561, Y ABONO A FACT. MES DE ENERO-2018, NCF:11500012298, $221,263.72, PXP $254,740.41.</t>
  </si>
  <si>
    <t>COLOCACION DE ESPACIO PUBLICITARIO REFERENTE A "CONVOCATORIA A LICITACION PUBLICA NACIONAL, SEGUN FACTURA NCF:A010010011500015755.</t>
  </si>
  <si>
    <t>PAGO FACTURA NCF: B1500000064, POR COLOCACION DE CUÑAS PUBLICITARIA DEL MINISTERIO EN EL PROGRAMA "CON ASELA", CORRESPONDIENTE  AL MES DE SEPTIEMBRE-2018.</t>
  </si>
  <si>
    <t>PAGO FACTURA NCF: B1500000025, POR COLOCACION CAMPAÑA PUBLICITARIA DE ESTE MINISTERIO EN EL PROGRAMA "VERSIÓN TRANSPARENTE", CORRESPONDIENTE AL MES DE SEPTIEMBRE-2018</t>
  </si>
  <si>
    <t>PAGO VIATICOS (ENERO 2018), A PERS. DE LA DIR. GENERAL DE EQUIPO Y TRANSPORTE (CAMINIOS HACIA EL DESARROLLO) DE ESTE MOPC</t>
  </si>
  <si>
    <t>PAGO VIATICOS (DICIEMBRE 2017), A PERS. DE LA DIR. GENERAL DE MANTENIMIENTO CARRET. Y CAMINOS VEC. (CONSTRUYENDO CAMINOS HACIA EL DESARROLLO) DE ESTE MOPC</t>
  </si>
  <si>
    <t>PAGO VIATICOS (FEBRERO 2018), A PERSONAL DE LA DIR. GENERAL DE EQUIPO Y TRANSPORTE (CONSTRUYENDO CAMINO HACIA EL DESARROLLO ) DE ESTE MOPC</t>
  </si>
  <si>
    <t>PAGO VIATICOS (FEBRERO 2018), A PERSONAL DE LA DIRECCION GENERAL DE EQUIPOS Y TRANSPORTE (CAMINOS HACIA EL DESARROLLO) DE ESTE MOPC</t>
  </si>
  <si>
    <t>PAGO VIATICOS (JUNIO / JULIO 2018) AL PERSONAL DE DIFERENTES DEPOARTAMENTOS DE ESTE MOPC</t>
  </si>
  <si>
    <t>PAGO VIATICOS (MAYO 2018) AL PERSONAL DE LA DIRECCION GENERAL DE SUPERVISION Y FISCALIZACION DE OBRAS DE ESTE MOPC</t>
  </si>
  <si>
    <t>PAGO VIATICOS (ABRIL 2018) AL PERSONAL DE DIFERENTES DEPARTAMENTOS DE ESTE MINISTERIO DE OBRAS PUBLICAS</t>
  </si>
  <si>
    <t>PAGO VIATICOS (MARZO 2018), AL PERSONAL DE LA DIRECCION GENERAL DE MANTENIMIENTO DE CARRETERA Y CAM. VECINALES DE ESTE MOPC</t>
  </si>
  <si>
    <t>PARA CUBRIR PAGO POR VIATICOS (ABRIL / MAYO 2018), AL PERSONAL DE DIFERENTES DEPARTAMENTOS DE ESTE MOPC</t>
  </si>
  <si>
    <t>PAGO VIATICOS (MAYO 2018) AL PERSONAL DEL DEPARTAMENTO DE ESTUDIOS Y DISEÑO DE PROYECTO VIALES DE ESTE MOPC</t>
  </si>
  <si>
    <t>PAGO VIATICOS (JULIO 2018) AL PERSONAL DEL DEPARTAMENTO ESTUDIO Y DISEÑO DE PROYECTOS VIALES DE ESTE MOPC</t>
  </si>
  <si>
    <t>PAGO VIATICOS (AGOSTO 2018) AL PERSONAL DE DIFERENTES DEPARTAMENTOS DE ESTE MOPC</t>
  </si>
  <si>
    <t>PAGO VIATICOS FUERA DEL PAIS CORRESPONDIENTE AL MES DE AGOSTO 2018,  2DO. CURSO REGIONAL CAPTA-DR EN GUATEMALA A EMPLEDOS DE ESTE MINISTERIO DE OBRAS PUBLICAS</t>
  </si>
  <si>
    <t>PAGO VIATICO FUERA DEL PAIS (OCTUBRE 2018) AL PERSONAL DEL DESPACHO DEL SR. MINISTRO POR CONFERENCIA EN LA CIUDAD DE MEXICO DE ESTE MINISTERIO DE OBRAS PUBLICAS</t>
  </si>
  <si>
    <t>PAGO POR VIATICOS FUERA DEL PAIS (OCTUBRE 2018), PERSONAL DE ESTE MINISTERIO, QUE PARTICIPARA EN LA  EXPO-FIRE PROTECTION Y FORUM EN LA CIUDAD DE MEXICO 2018</t>
  </si>
  <si>
    <t>PAGO POR VIATICOS FUERA DEL PAIS (MAYO 2018), PERSONAL DE ESTE MINISTERIO, QUE PARTICIPO EN LA  INTERNATIONAL CONFERENCE THE INSTITUTE OF INTERNAL AUDITORS, EN LA CIUDAD DE DUBAI, UEA,</t>
  </si>
  <si>
    <t>PAGO ARRENDAMIENTO DE EQUIPOS, ENLACE DE RADIO, DE LOS PEAJES CORAL I Y II, CIRCUNVALACIÓN DE LA ROMANA DIRECC. GRAL. DE PEAJES LOS CIRCUITOS 809-121-9533,809-121-9535 Y 809-122-2203, MES DE AGOSTO 2018 SEGÚN FACT. NCF:B1500000042)</t>
  </si>
  <si>
    <t>PAGO SERVICIO DE RENTA DE RADIO, CIRCUNVALACIÓN SANTO DOMINGO TRAMO I, CORRESPONDIENTE, A LA DIRECCIÓN GRAL. DE PEAJES, APLICAR CTA. #701059, MES DE AGOSTO 2018.(FACT. NCF:B1500000044) (USD$808.54X 49.7023 TASA DEL DIA)</t>
  </si>
  <si>
    <t>PAGO POR SERVICIO DE RENTA DE RADIO CIRCUNVALACIÓN SANTIAGO  DE LA DIRECCIÓN GRAL. DE PEAJES, CORRESP. A  AGOSTO 2018, (SEGÚN FACT. NCF: B1500000043 (TASA USD$542.60 X 49.7137)</t>
  </si>
  <si>
    <t>PAGO SERVICIO DE RENTA DE RADIO, CIRCUNVALACIÓN SANTO DOMINGO TRAMO II, CORRESPONDIENTE, A LA DIRECCIÓN GRAL. DE PEAJES, APLICAR CTA. #701059, MES DE AGOSTO 2018.(FACT. NCF:B1500000045) (USD$596,44X 49.7137 TASA DEL DIA)</t>
  </si>
  <si>
    <t>PÓLIZA RENOVACIÓN SEGUROS PARA VEHÍCULOS, EQUIPOS Y MAQUINARIAS DE MOPC, AÑO 2018. (FACT ANEXA NCF A010010031500056563 $42,229,819.12, ABONOS EN LIBS.3703,4557,5465,6286, (-) ESTE ABONO, PXP $31,166,883.12)</t>
  </si>
  <si>
    <t>PÓLIZA RENOVACIÓN SEGUROS PARA VEHÍCULOS, DE MOPC, AÑO 2018. (POLIZA No.192533 FACTURA #432348  NCF: A010010011500000289)</t>
  </si>
  <si>
    <t>PÓLIZA RENOVACIÓN SEGUROS PARA VEHÍCULOS, EQUIPOS Y MAQUINARIAS DE MOPC, AÑO 2018. (FACT ANEXA NCF A010010031500056563 $42,229,819.12, ABONOS EN LIBS.3703,4557,5465,6286,7378 (-) ESTE ABONO, PXP $21,166,883.12)</t>
  </si>
  <si>
    <t>PAGO AVANCE INICIAL POR TRABAJOS DE REPARACION DE LA CELDA DE 12,000 VOLTIOS Y DE LAS LINEAS ELECTRICAS DE ALTA TENSION SOTERRADAS DEL MOPC.</t>
  </si>
  <si>
    <t>PAGO ADQUISICION DE SERVICIOS INFORMÁTICOS PARA ESTE MOPC. S/FACT. NCF:B1500000732</t>
  </si>
  <si>
    <t>REPARACIONES DE VEHÍCULOS LIVIANOS Y PESADOS PROPIEDAD DE ESTE MOPC. (PAGO FACT. NCF: B1500000004 $1,598,973.40) FACT. NCF:B1500000005 VALOR $2,517,205.50 (-) ESTE AB. $1,098,237.84 PED X PAGAR $1,418,967.66</t>
  </si>
  <si>
    <t>PAGO REPARACIONES DE VEHÍCULOS LIVIANOS Y PESADOS PROPIEDAD DE ESTE MOPC.S/FACTS. NCF:B1500000001, 0002, 0003, 0004, Y 0147</t>
  </si>
  <si>
    <t>PAGO POR SERVICIOS DE MANTENIMIENTO Y REPARACIONES  DE TRANSPORTE, PROPIEDAD DE ESTE MOPC. S/FACT. NCF: A010010011500000308</t>
  </si>
  <si>
    <t>P/TIPIFICACION SANGUÍNEA REALIZADAS PARA OPTAR POR LA LICENCIA DE CONDUCIR. CORRESP. A LOS MESES DE JULIO-AGOSTO -2017, EN LA FILIAL DE SANTIAGO, SEGUN FACT. NCF:B1500000102</t>
  </si>
  <si>
    <t>ADQUISICION DE SERVICIO DE CATERING, PARA DIFERENTES ACTIVIDADES CELEBRADAS POR ESTE MINISTERIO, SEGUN FACTURA NCF:B1500000028.</t>
  </si>
  <si>
    <t>ADQUISICION DE SERVICIOS DE CATERING PARA DIFERENTES ACTIVIDADES DE ESTE MINISTERIO, SEGUN FACTURA NCF:B1500000103.</t>
  </si>
  <si>
    <t>PAGO POR CONCEPTO DE NOTIFICACIÓN DE (58) ACTOS DE ALGUACIL. S/FACT. NCF:B1500000001</t>
  </si>
  <si>
    <t>PAGO POR SERVICIOS COMO NOTARIO ACTUANTE EN DIFERENTES PROCESOS DE COMPARACIÓN DE PRECIOS. S/FACTS.NCF: B1500000007,0008, 0009,0010, 0011</t>
  </si>
  <si>
    <t>PAGO POR SERVICIOS DE LEGALIZACIÓN DE  CUARENTA Y SIETE (47) CONTRATOS DE EXPROPIACIÓN Y CUATRO (04)  DE TRABAJO P/LAS  DISTINTAS AREAS DEL ESTE MINISTERIO, SEGUN FACT. NCF:B1500000008</t>
  </si>
  <si>
    <t>PAGO POR SERVICIOS DE LEGALIZACION DE  DIEZ (10) CONTRATOS DE PERSONAL PARA DISTINTA AREAS DE ESTE MINISTERIO, SEGUN FACT. NCF:A010010011500000010</t>
  </si>
  <si>
    <t>PAGO SERVICIOS PROFESIONALES DE CONSULTORIA EN MATERIA JURIDICA, CORRESPONDIENTES A LOS MESES MAYO, JUNIO, JULIO Y AGOSTO-2018, S/FACTS.NCF:B1500000030, 0031, 0032, 0033</t>
  </si>
  <si>
    <t>SERVICIOS DE CAPACITACION PARA LA PARTICIPACION DE UN COLABORADOR DE ESTE MINISTERIO, EL SEÑOR VICTOR MANUEL PEÑA MATOS,  EN EL CURSO DE DISEÑO DE SITIO WEB.S/FACT. NCF:B1500000022</t>
  </si>
  <si>
    <t>P/PLÁSTICOS EMITIDOS EN SERVS. CARNET DE APREND.,RENOV.,DUPLIC.,CAMBIO DE LICENC.,EXAMEN TEORICO, RE-EXAMEN Y LICENC. PROVISIONALES. CORRESP. A LOS RECIBOS DE LOS DIAS 01 AL 15 DE AGOSTO-2018, S/FACT. NCF: B1500001280</t>
  </si>
  <si>
    <t>P/Por Concepto Venta De Manual del Conductor y Seguridad Vial. S/Fact. NCF: B1500000010, Corresp. a la Semana del 01/08/2017 AL 31/08/2017</t>
  </si>
  <si>
    <t>P/IMP. LEY 6/86 AL FOPETCONS;REF. AL PROY:ECOVIAS DE STGO.(CORREDOR EC.PONTEZUELA).CK.20579686 EMITIDO P/ CONS.CORR.DUARTE A FAV. D/MOPC).DEP. # 0897845 D/F22-5-15(CK.20579686,$56,295,879.88(-)1ER. AB.$4,864,544.16(-)2DO. AB $10,000,000.00 PXP$41,431,335.72).</t>
  </si>
  <si>
    <t>P/COMPRA DESAYUNOS, ALMUERZOS Y CENAS AL PERS. MIL.Y POL. QUE PRESTA SERVS.EN L/COM. ADSCRITA AL MOPC, PAGO FACTS. NCF: A010010011500000720,737,752,756,FACT.NCF:772 $1,247,010.00 (-)ESTE AB. $1,079,645.00 PXP $167,365.00, CORRESP. A LOS MESES ENERO/ ABRIL-2018</t>
  </si>
  <si>
    <t>PAGO ADQUISICION DE UNIFORMES PARA EL PERSONAL DE PROTOCOLO DE ESTE MOPC. S/FACT. NCF:B1500000069</t>
  </si>
  <si>
    <t>PAGO FACTURA NCF:B1500000018, POR ADQUISICION DE FOLLETOS LAMINADO, PARA USO DE ESTE MINISTERIO.</t>
  </si>
  <si>
    <t>PAGO ADQUISICION DE GOMAS PARA BARREDORA JT DE ALTA RESISTENCIA PARA SER UTILIZADO EN EL OPERATIVO NAVIDEÑO. S/FACT. NCF:B1500000039</t>
  </si>
  <si>
    <t>PAGO ADQUISICION DE MATERIALES, HERRAMIENTAS, EQUIPOS Y PINTURAS PARA ESTE MOPC. S/FACTS. NCF: B1500000004, B1500000005</t>
  </si>
  <si>
    <t>PAGO COMBUSTIBLE (GASOIL,GASOLINA), PARA EL USO DE ESTE MOPC. (SALDO FACTURA NCF: B1500000011, $240,094.35, 1er. ABONO , EN LIB.6513; PAGO FACTS. ,B1500000012,0013,0019,0020 ; ABONO NCF:B1500000021 $371,005.65, PXP  $1,514,994.35).</t>
  </si>
  <si>
    <t>PAGO COMPRA DE (GASOLINA Y GASOIL) PARA ESTE MOPC.(SALDO FACT. NCF:,B1500001657 $209,261.70, 1er ABONO, LIB.6523 ;PAGO FACT. NCF: B1500001658,1766,1767, ABONO FACT. 1777 $488,838.30 PXP $181,061.70)</t>
  </si>
  <si>
    <t>PAGO COMPRA DE COMBUSTIBLE (GASOLINA Y GASOIL), PARA ESTE MOPC. (SALDO FACT. B1500007184 $42,143.95. ABONO LIB. 7600 ; PAGO  FACTS.NCF # _x000D_
B1500007185, AL 7192, Y  B1500031011, AL 31019; ABONO, 31020, $387,056.05, PXP $351,343.95)</t>
  </si>
  <si>
    <t>PAGO COMBUSTIBLE (GASOIL,GASOLINA), PARA EL USO DE ESTE MOPC. (SALDO FACTURA NCF: B1500000021, $1,514,994.35, 1er. ABONO , EN LIB.7601; PAGO FACTS. ,B1500000022,0034,0035,0036,0041,0042 ; ABONO NCF:B1500000053, $500,105.65, PXP $1,355,894.35)</t>
  </si>
  <si>
    <t>.PAGO COMPRA DE (GASOLINA Y GASOIL) PARA ESTE MOPC.(SALDO FACT. NCF:,B1500001777 $181,061.70, 1er ABONO, LIB.7604 ;PAGO FACT. NCF: B1500001733,1734,1735,1846,1847,1848,2006 ABONO FACT. 2007 $457,238.31 PXP $1,159,161.69)</t>
  </si>
  <si>
    <t>PAGO COMPRA DE COMBUSTIBLE (GASOIL), PARA ESTE MOPC. (SALDO FACT. NCF:B1500007172 $394,743.95 ABONO LIB. 6515 ; PAGO  FACTS.NCF # 7173,7174.7175,7176,7177,7179,7180,7181,7182 ; ABONO FACT. NCF B1500007184 $664.256.05, PXP $42,143.95 )</t>
  </si>
  <si>
    <t>PAGO COMPRA TICKETS DE COMBUSTIBLE (GASOIL), PARA ABASTECIMIENTO PATRULLA DE CARRETERA DE LA COMISIÓN POLICIAL ESTE MOPC.(PAGO FACTURA  B1500007258 )</t>
  </si>
  <si>
    <t>ADQUISICION  DE DELTAMETRINA 2% EW  PARA  FUMIGACION DOMICILIARIA E INTRADOMICILIARIA; (FACTURA NCF. A010010011500000315, $12,772,000.00 (-) 1ER. AB. $6,000,000.00, S/LIB. 1747 (-) 2DO.AB. $6,000,000.00 S/LIB.4602 (-) ESTE PAGO $772,000.00 (SALDA)</t>
  </si>
  <si>
    <t>PAGO ADQUISICION  CUBETAS  DE PINTURA PARA LOS TRABAJOS REALIZADOS POR ESTE MOPC. S/FACTS. NCF: A010010011500000647, 11500000648.</t>
  </si>
  <si>
    <t>PAGO ADQUISICION DE FILTROS PARA SER UTILIZADOS EN VEHICULOS,  MAQUINARIAS Y EQUIPOS PROPIEDAD DE ESTE MOPC. S/FACT. NCF:A010010011500003384</t>
  </si>
  <si>
    <t>PAGO ADQUISICION DE FILTROS PARA SER UTILIZADOS EN VEHÍCULOS DE MOTOR POR EL OPERATIVO DE NAVIDAD DIRIGIDO EXCLUSIVAMENTE A MIPYME. S/FACT. NCF: B1500000007</t>
  </si>
  <si>
    <t>AYUDA ECONOMICA, PARA CUBRIR COSTO DE MEDICAMENTOS DE USO PERMANENTE S/OF DF 1182-18, A FAVOR DE LOURDES RODRIGUEZ, EMPLEADA DE ESTE MINISTERIO DE OBRAS PUBLICAS</t>
  </si>
  <si>
    <t>AYUDA ECONOMICA A FAVOR DE LA SRA. SANDRA MENDEZ GONZALEZ, EMPLEADA DE ESTE MOPC, PARA CUBRIR COSTO DE MEDICAMENTOS, EQUIPOS Y ACCESORIOS MEDICOS, QUE REQUIERE SU HIJA (ISAURA SUSSETTE ENCARNACION MENDEZ). S/OF. DF/1181-18</t>
  </si>
  <si>
    <t>PAGO PARTICIPACIÓN EN MAESTRÍA "GERENCIA DE LA COMUNICACIÓN CORPORATIVA"  AL SR. JOSE GREGORIO MIRANDA, EMPLEADO DE ESTE MOPC.</t>
  </si>
  <si>
    <t>PAGO  DEL INGRESO MÍNIMO GARANTIZADO (PEAJE SOMBRA) DEL PROYECTO CONCESION VIAL CARRETERA SANTO DOMINGO-C/RINCON DE MOLINILLO,SAMANA, CORRESP. AL TRIMESTRE DICIEMBRE 2017-FEBRERO 2018, (PAGO FACTURA # 18-1551, NCF. A010010011500000019, USD 7,096,290.84).</t>
  </si>
  <si>
    <t>PARA CUBRIR PAGO  DEL INGRESO MÍNIMO GARANTIZADO (PEAJE SOMBRA) DEL BOULEVARD TURÍSTICO DEL ATLÁNTICO (BTA), CORRESP. AL PERIODO COMPRENDIDO DEL 1RO. DE FEBRERO AL 30 DE ABRIL DEL AÑO 2018 (PAGO FACTURA No.18-0039, NCF. B1500000001 USD 9,915,406.30).</t>
  </si>
  <si>
    <t>TRANSFERENCIA CORRIENTE A CII-VIVIENDAS PARA CUBRIR PAGO DE NOMINA DICHA INSTITUCIÓN, CORRESPONDIENTE AL MES DE SEPTIEMBRE  2018.</t>
  </si>
  <si>
    <t>TRANSFERENCIA CORRIENTE A CII-VIVIENDAS PARA CUBRIR PAGO DE GASTOS OPERACIONALES DICHA INSTITUCIÓN, CORRESPONDIENTE AL MES DE SEPTIEMBRE  2018.</t>
  </si>
  <si>
    <t>TRANSFERENCIA CORRIENTE A INTRANT PARA CUBRIR  PAGO NOMINA DE DICHA INSTITUCIÓN, CORRESPONDIENTE AL MES DE SEPTIEMBRE 2018.</t>
  </si>
  <si>
    <t>TRANSFERENCIA CORRIENTE A INTRANT PARA CUBRIR  PAGO GASTOS OPERACIONALES DE DICHA INSTITUCIÓN, CORRESPONDIENTE AL MES DE SEPTIEMBRE 2018.</t>
  </si>
  <si>
    <t>TRANSFERENCIA CORRIENTE A INAVI  PAGO NOMINA DE DICHA INSTITUCIÓN, CORRESPONDIENTE AL MES DE SEPTIEMBRE 2018.</t>
  </si>
  <si>
    <t>TRANSFERENCIA CORRIENTE A INAVI  GASTOS OPERACIONALES DE DICHA INSTITUCIÓN, CORRESPONDIENTE AL MES DE SEPTIEMBRE  2018.</t>
  </si>
  <si>
    <t>TRANSFERENCIA CORRIENTE A INSPODOM  PAGO NOMINA DE DICHA INSTITUCIÓN, CORRESPONDIENTE AL MES DE SEPTIEMBRE 2018.</t>
  </si>
  <si>
    <t>TRANSFERENCIA CORRIENTE A INSPODOM  PAGO DE GASTOS OPERACIONALES DICHA INSTITUCIÓN</t>
  </si>
  <si>
    <t>TRANSFERENCIA CORRIENTE AL INVI, PAGO SERVICIOS ESPECIALES DESDE EL MES ENERO HASTA MES DE SEPTIEMBRE 2018.</t>
  </si>
  <si>
    <t>TRANSFERENCIA DE CAPITAL AL INVI, PARA INVERSIÓN EN LA REPARACIÓN Y CONSTRUCCIÓN DE VIVIENDAS NUEVAS A NIVEL NACIONAL, CORRESPONDIENTE AL MES DE SEPTIEMBRE 2018.</t>
  </si>
  <si>
    <t>PAGO ADQUISICION DE CAMAROTES PARA LA COMISIÓN MILITAR Y POLICIAL DE ESTE MOPC. S/FACT. NCF:B1500000025</t>
  </si>
  <si>
    <t>PAGO ADQUISICION DE EQUIPO DE VIDEO, FILMACIÓN FOTOGRAFÍA PARA EL USO DE ESTE MOPC.  S/OR-2018/00363</t>
  </si>
  <si>
    <t>PAGO COMPLETIVO AVANCE DEL 20% PARA LA CONSTRUCCION DE SESENTA (60) FURGONES, PARA SER UTILIZADOS POR EL PERSONAL MILITAR Y POLICIAL QUE PRESTA SERVICIOS EN EL PROGRAMA DE PROTECCION DE ASISTENCIA VIAL QUE LLEVA A CABO ESTE MINISTERIO.</t>
  </si>
  <si>
    <t>PAGO ADQUISICION DE ARTÍCULOS DE FERRETERÍA (TRIMMER CON ARNES) PARA USO DE ESTE MOPC. S/FACT. NCF: B1500000067</t>
  </si>
  <si>
    <t>PÁGO ADQUISICION DE INSTRUMENTOS DE MEDIDA, OBSERVACIÓN Y ENSAYOS PARA EL MOPC. S/FACT. NCF: B1500000002 $9,601,723.96 (-) 1ER. ABONO $3,309,219.86 S/LIB. 5431, (-) ESTE PAGO DE $3,000,000.00 PEND X PAGAR $3,292,504.10</t>
  </si>
  <si>
    <t>PÁGO ADQUISICION DE INSTRUMENTOS DE MEDIDA, OBSERVACIÓN Y ENSAYOS PARA EL MOPC. S/FACT. NCF: B1500000002 $9,601,723.96 (-) 1ER. AB. $3,309,219.86 S/LIB. 5431, (-) 2DO. AB.$3,000,000.00 S/LIB.7418 (-) ESTE PAGO $3,292,504.10 (SALDA)</t>
  </si>
  <si>
    <t>TRABS. CONST. DEL PROY. PRESENCIA DOM.,23 VIVIENDAS UNIFAMILIARES DE 44.89 M², COMP. DE 3 HABS.,1 BAÑO,1 SALA COMEDOR Y COCINA, P/EL E.N.R.D., UBICADO EN EL SECTOR SAN LUIS, STO. DGO. ESTE, LOTE 01. S/CONT.384-2018 D/F 20/07/2018(PAGO AV. INIC. $3,679,356.66)</t>
  </si>
  <si>
    <t>CONST. DE (1) EDIFICIO DE APARTAMENTOS ECONÓMICOS, TIPO A DE CUATRO (4) NIVELES Y CUATRO (4  ) APTOS. POR PISO DE  (3 ) HABS. C/U, TOTAL 16 APTOS.DE 78 M² C/U; (LOTE 36); PROY. REVITALIZACION URB. SAN JUAN DE LA MAGUANA, RESIDENCIAL VISTA DEL RIO.(PAGO CUB.03)</t>
  </si>
  <si>
    <t>TRABAJOS DE REPARACIÓN DE VIVIENDAS VULNERABLES UBICADO EN LOS BARRIOS: NIBAJE ARRIBA, EL TANQUE, LAS CARMELITAS Y MARÍA AUXILIADORA, PROV. LA VEGA, REGIÓN NORTE, LOTE-10 (PAGO AVANCE INIC. $2, 016,000.00)</t>
  </si>
  <si>
    <t>CONST. DE 1 EDIF. DE APTOS. ECONS. TIPO A, DE 4 NIVS. Y 4 APTOS. P/PISO,3 HABS. C/U.TOTAL 16 APTOS.78 MT² C/U.(LOTE-12), PROY. REV. URB. EN SAN J. D/LA MAGUANA, RES. VISTA DEL RIO, (SALDO CUB.#01 $670,774.86 1ER. AB.S/LIB. 6664/16) PAGO CUB. #2 $1,040,614.06).</t>
  </si>
  <si>
    <t>CONST. 1 EDIF. APTOS. ECONS. TIPO A, 4 NIVS.,4 APTOS. P/PISO,3 HABS. C/U,TOTAL 16 APTOS. 78 M², LOTE-13, PROY: REVIT. URB. RES. VISTA DEL RIÓ, SAN JUAN DE LA MAGUANA. (PAGO CUB. #15)</t>
  </si>
  <si>
    <t>CONST.1 EDIF. DE APTOS. ECONS.TIPO A, DE 4 NIVS. Y 4 APTOS. POR PISO DE 3 HABITS.C/U,TOTAL 16  APTOS. DE 78 M² C/U, LOTE-14,  PROY. REVIT. URB. DE SAN JUAN DE LA MAGUANA, RES.VISTA DEL RIO. (PAGO CUB.17)</t>
  </si>
  <si>
    <t>CONST. UN (1) EDIF. DE APTOS. ECONS. TIPO A DE CUATRO (4) NIVELES. Y CUATRO (4)  APTOS. POR PISO DE TRES (3) HABTS. C/U, CON SUS RESP. ANEXS. TOTAL 16 APTOS. DE 78 M² C/U.(LOTE -21) PROY: REVIT. URB. SAN J. DE LA MAGUANA, RES. VISTA DEL RIO . (PAGO CUB.No.15)</t>
  </si>
  <si>
    <t>CONST. 1 EDIF. DE APTOS. ECONÓMICOS, TIPO A, DE 4 NIVELES Y 4 APTOS. POR PISO DE 3 HABS.C/U,CON SUS RESPECT. ANEXIDADES, PARA UN TOTAL 16 APTOS. DE 78 M²  C/U. (LOTE 15); PROY: REVIT. URBANA EN SAN JUAN DE LA MAGUANA, RES.VISTA DEL RIO.  (PAGO CUBICACION #17).</t>
  </si>
  <si>
    <t>Const. Un (1) Edif.de Aptos.Econs.,Tipo A, De Cuatro (4) Niveles y Cuatro (4) Aptos. Por Pisos,(3) Tres Habs.C/u,Con Sus Resp. Anexidades, Para Un Total 16 Aptos. de 78M² C/u., Lote-07, Proy: Revit.Urb.San J. de La Maguana, Resid. Vista del Rio. (Pago Cub.#15)</t>
  </si>
  <si>
    <t>CONST. UN (1) EDIF. DE APTOS. ECONS. TIPO (A) DE CUATRO (4) NIVELES Y CUATRO (4) APTOS. P/PISO TRES (3) HABS. C/U, CON SUS RESP. ANEXS. PARA UN TOTAL 16 APTOS. 78M², LOTE-11, PROY. REVIT. URB. SAN J. DE LA MAGUANA, RES. VISTA DEL RIO. (PAGO CUB.#18)</t>
  </si>
  <si>
    <t>CONST. 1 EDIF. DE APTOS. ECONS. TIPO A, DE 4 NIVS. Y 4 APTOS. POR PISO DE 3 HABS.C/U, CON SUS RESPECTIVAS ANEXIDADES, PARA UN TOTAL DE 16 APTOS. DE 78 M²  C/U, LOTE 4, PROY.:REVITALIZACION URBANA SAN JUAN DE LA MAGUANA, RESID. VISTA DEL RIO. (PAGO CUB.# 16).</t>
  </si>
  <si>
    <t>CONST. DE UN (1) EDIFICIO DE APTOS. ECONS.,TIPO (A),  4 NIVELES  Y 4 APTOS. POR PISO, DE 3 HABITS. C/U, CON SUS RESP. ANEXS.,TOTAL 16 APTOS. DE  78M² C/U. LOTE-06, PROY: REVIT. URBANA EN SAN JUAN DE LA MAGUANA, RES.VISTA DEL RIO. (PAGO CUB. #17 $518,474.62)</t>
  </si>
  <si>
    <t>CONST.1 EDIFICIO DE APTOS. ECONS.TIPO (A) DE 4 NIVS. Y 4 APTOS. POR PISO DE 3 HABS. C/U,CON SUS RESPECT. ANEXIDS.,PARA UN TOTAL 16 APTOS.DE 78 M² C/U LOTE-16, PROY: REVIT.URB. SAN J.DE LA MAG.,RES.VISTA DEL RIÓ, (PAGO CUB.#13).</t>
  </si>
  <si>
    <t>CONSTRUCCION 2 EDIFS.DE APTOS. ECONS.TIPO B, DE 4 NIVS.Y 2 APTOS.POR PISO DE 2 HABITS.C/U,TOTAL 8 APTOS.DE 58 M² C/U; LOTE 24, REVIT. URBANA SAN JUAN  DE LA MAGUANA, RESD. VISTA DEL RIO.(PAGO CUB.#13 )</t>
  </si>
  <si>
    <t>TRABAJOS DE CONSTRUCCIÓN DE ESTACIONES DE PASAJEROS INTERURBANA EN EL GRAN SANTO DOMINGO Y EL DISTRITO NACIONAL (TERMINAL INTERURBANA DEL ESTE) SEGÚN CONTRATO  No.444/18. (PAGO AVANCE INICIAL).</t>
  </si>
  <si>
    <t>PAGO AVANCE INICIAL POR TRABAJOS DE CONSTRUCCION DE VERJAS PERIMETRALES DEL DISTRITO NACIONAL STO. DGO. OESTE (DISDO)</t>
  </si>
  <si>
    <t>PAGO AVANCE INICIAL TRABAJOS CONSTRUCCIÓN DE (1) IGLESIA (LOTE 4 ), (12)  LOCALES COMERCIALES EN VISTA DEL RIO,(LOTE  5) MESOPOTAMIA, PROV. SAN JUAN DE LA MAGUANA. _x000D_
(VALOR AVANCE INICIAL $3,659,905.05)</t>
  </si>
  <si>
    <t>CONST.DE LAS CASAS DE LOS PERIODISTAS,CONST.DE EDIFICACION DE 2 NIVELES UB.PROV. PTO.PLATA, CONTENIENDO:LAS AREAS PARA OFICINA,SALONES DE CONF.CAFETERIAS,ENTRE OTRAS AREAS NECESARIAS PARA LOS USUARIOS,LOTE 2,S/CONT.#383/18 D/F.20/07/2018.(PAGO AVANCE INICIAL).</t>
  </si>
  <si>
    <t>TRABAJOS DE CONSTRUCCION DEL CENTRO INTEGRAL PARA LA DISCAPACIDAD (CAID), SANTO DOMINGO ESTE, SEGUN CONTRATO No.320-2016, D/F.21-10-2016. (PAGO A CUB. # 03).</t>
  </si>
  <si>
    <t>TRABAJOS DE CONSTRUCCION DEL EDIFICIO PARA EL SISTEMA NACIONAL DE ATENCION A EMERGENCIAS Y SEGUIRDAD (9-1-1) EN SANTIAGO, (VALOR CUB.17 FINAL, $15,825,581.16(-) ESTE ABONO $7,000,000.00, PXP $8,825,581.16).</t>
  </si>
  <si>
    <t>TRABAJOS DE CONSTRUCCION DEL CENTRO INTEGRAL PARA LA DISCAPACIDAD (CAID), SANTO DOMINGO ESTE, SEGUN CONTRATO No.320-2016, D/F.21-10-2016. (PAGO A CUB. # 04).</t>
  </si>
  <si>
    <t>TRABAJOS DE CONSTRUCCION DEL EDIFICIO PARA EL SISTEMA NACIONAL DE ATENCION A EMERGENCIAS Y SEGUIRDAD (9-1-1) EN SANTIAGO, (VALOR CUB.17 FINAL, $15,825,581.16(-) 1ER. ABONO $7,000,000.00, LIB.7669, ESTE PAGO SALDA).</t>
  </si>
  <si>
    <t>TRABAJOS DE ACONDICIONAMIENTO CENTRO DE ACOPIO, VILLA ALTAGRACIA, PROV. SAN CRISTOBAL, LOTE 6, ZONA 3, SEGUN CERTIFICADO DE CONTRATO No.CO-0001354-2016; (PAGO CUBICACION 2).</t>
  </si>
  <si>
    <t>TRABAJOS DE REHABILITACIÓN DE LA CATEDRAL SAN FELIPE DE APÓSTOL PUERTO PLATA. (PAGO AVANCE INICIAL $3,632,050.35)</t>
  </si>
  <si>
    <t>TRABS.DE EMERGENCIA POR DAÑOS, PROVS.POR LAS LLUVIAS DE MAYO Y JUNIO/2009; CONST.MUROS DE GAVIONES EN LOS PUENTES SOBRE RIOS NIGUA Y   YUBAZO, PROV. SAN CRISTOBAL.(CUB.08, $9,778,458.93 (-) 1ER.ABONO $8,000,000.00 L/5207;-ESTE PAGO $1,778,458.93 (SALDA)</t>
  </si>
  <si>
    <t>Trabajos  Varios en Las  Provs. Duarte y Maria T. Sanchez, S/Cont. #25-2017 D/F 06/02/17 (Decretos. #s.340-341-342-344-346 y 370 D/F11,14,18,24 Nov. y 15 Dic./16) (Pago Cub:#09, $15,253,309.65, Cub.10 $31,571,530.62)</t>
  </si>
  <si>
    <t>TRABS. RECONST. CAM. VEC. EL PEÑON DE L/REYES; REC. PROL.S.CLARA-LA TRANQUERA, REC.TRAMO CARR.LA ZANJA-NISIBON Y REC.C.V.BEJUCAL-GUINEO-GARCIA,LA ALTAGRACIA, LEY 692 DECL.DE EMERG. NACIONAL PROMULG. EN FECHA 09/12 /2016, (PAGO CUB.#3).</t>
  </si>
  <si>
    <t>TRABAJOS DE DISEÑO Y CONSTRUCCION  DE LA CARRETERA HATO MAYOR-EL PUERTO INCLUYENDO SUS OBRAS DE ARTE, PROV. HATO MAYOR (PAGO CUB. #08 $20,216,094.50 Y CUB. #09 $18,972,282.87)</t>
  </si>
  <si>
    <t>SUMINISTRO Y TRANSP. DE H.A.C. PARA BACHEO.(SALDO FACT. # OP-29, A010010011500000070 $11,663,435.86;PAGO FACTS. Nos.OP-30,OP-31,Y OP-32; B1500000001,B1500000002,Y B1500000003; FACT. # OP-33,B1500000004 $7,611,407.48 (-)ESTE AB. 2,795,126.08; PXP $4,816,281.40)</t>
  </si>
  <si>
    <t>CONST.MUROS GAVS.,PTES,ALCANS.DE CAJON,CABEZAL IZQ.EN PTES.,RECONST.PTES.,CARRETS. Y BARANDAS;PROT.DE APROCHES Y MANT.PTES. LOS MUNS.BONAO,PIEDRA B.MAIMON PROV.M.NOUEL Y STGO.OCAS.LLUVIAS,NOV.Y DIC./16.V.CUB.06 $5,020,605.59;(-) AB.$4,969,613.06;PXP.$50,992.53</t>
  </si>
  <si>
    <t>SUMINISTRO Y TRANSPORTE DE H.A.C, PARA BACHEO, (PAGO FACT. OP-09, NCF; B1500000014 $9,645,305.94) FACT.OP-10, NCF: B1500000013 $8,341,693.16 (-) ESTE ABONO $1,425,113.77 PXP 6,916,579.39.</t>
  </si>
  <si>
    <t>SUMINISTRO Y TRANSPORTE  DE H.A.C. PARA BACHEO.(SALDO FACT. # OP-33, B1500000004 $4,816,281.40, 1er. ABONO LIB.7405; PAGO FACTS. Nos.OP-34 B1500000005, $933,585.03, OP-35,B1500000006, $5,902,405.66)</t>
  </si>
  <si>
    <t>Trabajos  Varios en Las  Provs. Duarte y Maria T. Sanchez, S/Cont. #25-2017 D/F 06/02/17 (Decretos. #s.340-341-342-344-346 y 370 D/F11,14,18,24 Nov. y 15 Dic./16). (Pago Cub.#11).</t>
  </si>
  <si>
    <t>SUMINISTRO Y TRANSPORTE DE H.A.C. PARA BACHEO. (PAGO FACTS. OP-37, NCF:B1500000037, $5,303,993.48, OP-40 NCF: B1500000041, $6,104,524.30, OP-42 NCF: B1500000044, $8,488,904.94)</t>
  </si>
  <si>
    <t>SUMINISTRO Y TRANSPORTE DE H.A.C. PARA BACHEO; PAGO FACTURAS OP 01 HASTA 06 Y 08, NCF:B1500000026, 30, 32, 34, 35, 36 Y 29.</t>
  </si>
  <si>
    <t>SUMINISTRO Y TRANSPORTE DE H.A.C. PARA BACHEO.(SALDO FACT.OP-13, NCF: B1500000006 $630,578.80, 1ER. AB.S/LIB. 5938) PAGO DE FACTS. OP-14, 16,17,18, NCF: B1500000007, 0009,0010,0011</t>
  </si>
  <si>
    <t>SUMINISTRO Y TRANSPORTE H.A.C. PARA BACHEO, (VALOR FACT. OP-07, NCF: B1500000028 $28,396,460.62 (-) ESTE ABONO $18,207,617.48 PEND X PAGAR $10,188,843.14</t>
  </si>
  <si>
    <t>SUMINISTRO Y TRANSPORTE DE H.A.C. PARA BACHEO; (VALOR FACT.OP-44, NCF:B1500000047, $10,167,246.66(-) ESTE ABONO $6,255,613.91, PXP $3,911,632.75).</t>
  </si>
  <si>
    <t>SUMINISTRO Y TRANSPORTE DE H.A.C. PARA BACHEO (PAGO FACT.OP-02, NCF:B1500000009 $10,529,071.79 Y FACT. OP-03,NCF:B1500000010 $6,492,119.16</t>
  </si>
  <si>
    <t>TRABAJOS DE LA CARRETERA TURÍSTICA LA CUMBRE-SANTIAGO.-PUERTO PLATA, POR DAÑOS OCAS. POR DIVERSAS VAGUADAS DURANTE EL MES ABRIL-2012 (DEC.230-12 D/F12/5/2012); (PAGO CUB.# 19).</t>
  </si>
  <si>
    <t>TRABAJOS DEL PLAN DE ASFALTADO Y ADEC. S/PRESUP.,CON ANCHO DE VÍA DE 5.00 MTS, Y ESPESOR DE ASF. 2 PULGS. DIFERENTES PROVS. Y LOCALIDADES ( VALOR CUB. 07 $79,734,954.89 (-) 1ER. AB. $34,220,511.54 S/LIB. 6770 (-) ESTE PAGO $45,514,443.25 (SALDA)</t>
  </si>
  <si>
    <t>SUMINISTRO Y TRANSPORTE DE H.A.C. PARA BACHEO, (VALOR FACT.OP-15, NCF:B1500000008 $7,389,131.14 (-) ESTE PAGO $4,420,343.95 PEND. X PAGAR $2,968,787.19</t>
  </si>
  <si>
    <t>REGULARIZACION AVISOS DE DEBITOS MES DE JULIO 2018</t>
  </si>
  <si>
    <t>TRABAJOS  DE CONST. AUTOPISTA CIRCUNVALACIÓN DE SANTO DOMINGO TRAMO II (CIBAO- VILLA MELLA) (VALOR CUB.#15 USD5,988,152.24 (-) 1ER. AB. USD2,955,197.87 S/LIB.7137 (-) ESTE PAGO USD3,032,954.37 A LA TASA $49.8172 = RD$151,093,294.44 (SALDA)</t>
  </si>
  <si>
    <t>REGULARIZACION AVISOS DE DEBITOS MES DE AGUSTO 2018</t>
  </si>
  <si>
    <t>SUMINISTRO Y TRANSPORTE DE HAC PARA BACHEO; (VALOR FACTURA OP-06, NCF:B1500000006, $3,566,936.26, _x000D_
(-) ESTE ABONO $2,077,679.42, PXP $1,489,256.84).</t>
  </si>
  <si>
    <t>SUMINISTRO Y TRANSPORTE DE H.A.C. PARA BACHEO. (PAGO FACTURAS OP-01, OP-04, OP-05, Y  OP-06; NCF. B1500000008, B1500000011, B1500000012, Y  B1500000013).</t>
  </si>
  <si>
    <t>SUMINISTRO Y TRANSPORTE DE H.A.C. PARA BACHEO.(PAGO FACT.OP-26, NCF:B1500000017 $2,439,830.18)</t>
  </si>
  <si>
    <t>TRABAJOS DE VIALIDAD URBANA PARA LA CONSTRUCCION DEL PARQUE CENTRAL DE SANTIAGO, PROV. SANTIAGO. VALOR CUB. #02 $172,223,384.66 (-) 1ER. AB. $10,819,531.81 S/LIB. 25301/2007, (-) ESTE PAGO $161,403,852.85 (SALDA)</t>
  </si>
  <si>
    <t>SUMINISTRO Y TRANSPORTE DE H.A.C., PARA BACHEO ( PAGO FACT. OP-20, 21, 22,NCF:B1500000022, 0023, 0026) FACT. OP-23, NCF:B1500000025 $4,711,237.35 (-) ESTE AB. $4,472,032.56 PEND X PAGAR $239,204.79</t>
  </si>
  <si>
    <t>REGULARIZACION AVISOS DE DEBITOS MES SEPT/2018</t>
  </si>
  <si>
    <t>TRABS. DE CONSTRUCCION DEL PUENTE EN ARROYO SALADO, MUNICIPIO ARROYO SALADO, PROV. MARIA TRINIDAD SANCHEZ Y CONSTR. DE LA CARRET MOCA-JAMAO, PROV. ESPAILLAT, DECRETOS Nos340,341,342,344, 346 Y 370 DEL 2016 (CUB.01, $24,961,296.93(-)ESTE AB., PXP $9,961,296.93)</t>
  </si>
  <si>
    <t>SUMINISTRO Y TRANSPORTE DE H.A.C. PARA BECHEO (VALOR FACT. OP-07, NCF:B1500000015 $10,537,238.16 (-) ESTE AB. $8,348,216.31 PEND X PAGAR $2,189,021.85)</t>
  </si>
  <si>
    <t>TRABAJOS DE REMODELACION DEL ESTADIO QUISQUEYA, SANTO DOMINGO D.N. (PAGO AVANCE INICIAL)</t>
  </si>
  <si>
    <t>L/C.CON C/C. OTORG. POR EL BCO. DE RESERVAS A. ALBA SANCHEZ Y ASOC, S.A, P/SUMINISTRO Y TRANSP. DE H.A.C. P/BACHEO.(SALDO FACT. OP-47, NCF:A010010011500000070) PAGO FACTS.OP-48,49,50 NCF:11500000071, 72,73 Y AB. FACT.OP-51 NCF: 0074) (ACTO 67-5-16)</t>
  </si>
  <si>
    <t>ABONO A L/C.CON C/C.(ACTO 19-6-16) OTORG.POR MOLL,CON CARGO A LOS PROYS.:PAV.C/,AVS.,CARRS.Y CAM.VEC.REG.NORTE  L/8, DUARTE II,(2DO.AB.CUB.#5);DISEÑO CONST.Y VIAS ACCESO PTE.H.POST.S/RIO DUEY,B.LINDO,HIGUEY,L/ALT.(S/CUB.#2);SUM.Y TRANSP.H.A.C.(S/FACTS.ANEXAS).</t>
  </si>
  <si>
    <t>ABONO LINEA CRÉDITO C/ CESIÓN CRÉD. OTORG. INVERSIONES TITANIO CARGO CONT. 07-2013,COMPRA MANEJO-DESPACHO DE MATERIAL ASFÁLTICO TIPO AC-30,AB.FACT. A010010011500000655.(V L/CRED. C/CRED. $52,957,374.90,ACTO1231-2016,(-) AB.$21,482,159.13, PXP$31,475,215.77)</t>
  </si>
  <si>
    <t>L/C CON C/CREDITO OTORG. X CONSTR. ZAITER, RECONST. CARR. HATO VIEJO-CRUCERO-EL AÑIL Y REACOND. CAM. VEC. LAS 3 CRUCES, RECONST. C/EL CARMEN, CONST. C.V. LA PIÑA, JARABACOA(SDO. CUB.3 Y AB.4);ACTO 117-16;(L/C CON C/C $72,066,535.59(-)ESTE AB, PXP 44,806,488.65</t>
  </si>
  <si>
    <t>COMPRA MANEJO DESPACHO DE MATERIAL ASFALTICO TIPO AC-30 (VALOR FACT. A010010011500000655 USD. 973,769.16, (-) ESTE ABONO $493,990.25, PXP USD479,778.91) (RD$22,612,799.08/45.7758 (TASA DEL DIA)  US$493,990.25)</t>
  </si>
  <si>
    <t>DEDUCCIONES REFERENTE A AB. L/CREDITO; RECONST. CARR. HATO VIEJO-CRUCERO-EL AÑIL Y REACOND. CAM. VEC. LAS 3 CRUCES, RECONST. C/EL CARMEN, CONST. C.V. LA PIÑA, JARABACOA(SALDO CUB.3, $17,252,374.25, 1ER. AB. L-3189; AB. CUB.4, $13,279,814.66, PXP 30,522,869.51)</t>
  </si>
  <si>
    <t>SUM. Y TRANSP. DE H.A.C. P/BACHEO.(SALDO FACT. OP-47, NCF:A010010011500000070 $1,933,166.40) PAGO FACTS. NCF:OP-48,49,50, NCF:11500000071,72,73, FACT.OP-51,NCF:0074 $10,050,551.03 (-) $4,770,828.76 PXP $5,279,722.27</t>
  </si>
  <si>
    <t>ABONO LINEA DE CRED.C/ C.CRED. ORTG. X CONIDEC CONST. CIRCUNVALACION SUR, PROV. AZUA (DESDE LA EST-0+00 HASTA LA EST-6+750, DAÑOS OCACS.,TORM. SANDY. 3er. AB. CUB.04(V. L/CRED. C/CRED.$85,460,126.11, ACTO 1350-2016, (-) AB.$32,823,481.27, PXP $52,636,644.84)</t>
  </si>
  <si>
    <t>DEDUCC.REF.A L/C.CON C/C. TRABS.PAV.C/,AVS.,CARRS.Y CAM.VEC.REG.NORTE  L/8, DUARTE II,(2DO.AB.CUB.#5);DISEÑO CONST. Y VIAS ACCESO PUENTE.H.POST.S/RIO DUEY, B.LINDO,HIGUEY, L/ALT.(SALDO CUB.#2); SUMINISTRO Y TRANSP. DE H.A.C. (SEGÚN FACTURAS ANEXAS).</t>
  </si>
  <si>
    <t>ABONO A LINEA DE CREDITO CON C/C (ACTO 530-2016) OTORGADA POR MOLL,S.A., CON CARGO AL PROY. RECONST. Y CONST. DE CALLES, ACERAS, Y CONTENES EN DIFERETES BARRIOS DE LOS MUNICIPIOS DE ESPERANZA, MAO, Y  LAGUNA SALADA, PROV. VALVERDE. (SALDO CUB.01, Y AB. CUB.05)</t>
  </si>
  <si>
    <t>CONST. CIRCUNVALACION SUR DE LA CIUDAD DE AZUA, PROV. AZUA (DESDE LA EST-0+00 HASTA LA EST-6+750, DAÑOS OCACS. TORM. SANDY.(V. CUB.04 $70,457,207.15 (-)AB. $1,181,816.98 LIB.5387;.AB.$3,000,000.00 LIB.677, (-) ESTE AB.$35,779,306.13, PXP $30,496,084.04)</t>
  </si>
  <si>
    <t>AB. L/C CON C/CREDITO (ACTO 24-7-2016) OTORG. X INGENIERIA  ESTRELLA,C/CARGO A TRABS. CARR. TURISTICA LA CUMBRE-SANTIAGO-PTO. PLATA, DAÑOS  POR VAGUADAS MES ABRIL 2012.(V. L/CREDITO CON C/CREDITO $116,643,064.22 (-) ESTE AB. $46,027,746.57, PXP 70,615,317.65).</t>
  </si>
  <si>
    <t>DEDUCC.REF.A L/C.CON C/C.RECONST.Y CONST.CS/, ACERAS, Y CONTENES EN DIFS.BARRIOS DE LOS MUNIC.DE ESPERANZA, MAO, Y  LAGUNA SALADA, PROV. VALVERDE. (S/CUB.01, $225,239,826.23; CUB.05, $114,765,104.44 (-) ESTE ABONO $26,887,794.65; PXP CUB.05, RD$87,877,309.79).</t>
  </si>
  <si>
    <t>DEDUCCIONES REFERENTE A ABONO L/CREDITO CON C/CREDITO, POR TRABAJOS CARRET. TURISTICA LA CUMBRE-SANTIAGO-PUERTO PLATA, DAÑOS POR PASO DE DIVERSAS VAGUADAS EL MES DE ABRIL 2012.(VALOR CUB.01, $75,568,265.94(-) ESTE ABONO $47,408,925.42, PXP $28,159,340.52).</t>
  </si>
  <si>
    <t>AB. LINEA CRED. CON C/C OTORG.X ING.BIENVENIDA ALT. VALDEZ BAEZ,TRABS. CONST.CARR.C/RINCON-JIMA ABAJO-FANTINO,CRUCE RINCON-RANCHITO Y CRUCE RINCON-CONTROBA,SCHEZ RAMIREZ;DAÑOS LLUVIAS FEB.2009.,V. L/ CRED.C.C.C.$56,057,477.40(ACTO 23-7-2016)PXP $41,337,544.63)</t>
  </si>
  <si>
    <t>ABONO A L/C.CON C/C.(ACTO 126/12/16) OTORG.POR CONSTRUCTORA MAR,C/CARGO FACTS.OP-34 HASTA OP-41 NCF:A010010011500000143,144,146,147,148,149,150 Y 151,SUM.Y TRNSP.DE H.A.C.PARA BACHEO.L/C.CON C/C.$272,761,044.84;(-) ESTE AB.$101,517,688.50;PXP.$171,243,356.34).</t>
  </si>
  <si>
    <t>L/C.CON C/C. OTORG. P/ASIMRA, SRL, C/CARGO AL CONT. _x000D_
 #18/2013, POR COMPRA DE MATERIAL ASFALTICO AC-30 (SALDO FACT.NCF:A010010011500000025) Y AB. FACT.11500000026) VAL. L/C. CON C/C.ACTO-621/16 $320,749,355.75 (-) ESTE AB. $125,118,086.47 PXP $195,631,269.28</t>
  </si>
  <si>
    <t>CONST. CARRETERA C/RINCON-JIMA ABAJO-FANTINO, CRUCE RINCON-RANCHITO Y CRUCE RINCON-CONTROBA, PROV. SANCHEZ RAMIREZ, POR DAÑOS LLUVIAS  FEB.2009,(CUB. # 15 $66,735,704.64 (-)1ER. AB. $3,919,875.66 LIB.7503; ESTE 2DO. AB. DE $16,494,584.17; PXP RD$46,321,244.81)</t>
  </si>
  <si>
    <t>DEDUCC.REF.A L/CRED.CON C/C. SUMINISTRO Y TRASNPORTE DE H.A.C.PARA BACHEO.(PAGO FACTS.OP-34 HASTA OP-41 NCF:A010010011500000143,144,146,147,148,149,150 Y 151).</t>
  </si>
  <si>
    <t>SUMINISTERO POR CEMENTO ASFALTICO TIPO AC-30 (SALDO FACT. #57, NCF:A010010011500000025 USD2,612,987.70) FACT. #58 NCF:11500000026 USD1,372,085.72 (-) ESTE AB.USD264,369.32 PXP USD1,107,716.40 (TOTAL USD2,877,357.02 A LA TASA D/DIA 45.7723)</t>
  </si>
  <si>
    <t>L/C CON C/CRED. OTORG. X CONSTRUCT. RIZEK &amp; ASOCS., P/CONST.MUROS GAVS., COLOCAC. TUBERIAS P/REHAB. T/CARR. BANI-AZUA,(TORM. SANDY), (SDO. CUB.6 Y PAG.7); PAV. CALL., AVS., CARR. Y C.V.,LOTE 1, REG. SUR,(5TO. AB CUB.5); ACTO 106-2016 D/F 23/03/2016.</t>
  </si>
  <si>
    <t>ABONO LINEA DE CRED. CON C/C OTORG. X CONSTRUCTORA MAR,SRL,CARGO A PAGO FACTS NCF.A010010011500000179,180 ,ABONO NCF.181;SUMINISTRO Y TRANSPORTE H.A.C. PARA BACHEO.(V. L/CRED. C/CESION CRED. $231,000,641.28,(-) $15,757,722.37,PXP $215,242,918.91)ACTO 45-8-17)</t>
  </si>
  <si>
    <t>SUMINISTRO Y TRANSP. DE H.A.C. P/BACHEO.(PAGO FACTURA # 00179, NCF.A010010011500000179 $3,174,233.62;PAGO FACT. # 00180, NCF.A010010011500000180 $13,771,234.91;FACT. # 00181, NCF.A010010011500000181 $9,698,671.43(-)ESTE AB. DE $148,578.92; PXP $9,550,092.51)</t>
  </si>
  <si>
    <t>ABONO A LINEA DE CRÉDITO C/CESIÓN CRED. OTORG. X CONSTRUCTORA CAMPOS TRAB. PAV.,C/, AVS. CARRETS. Y CAM. VEC.,REG. NORTE, SUR Y ESTE (LOTE 10),(VALOR L/CREDITO C/CREDITO $111,998,853.61,(-) ESTE ABONO $37,861,430.93, PXP $74,137,422.68)(ACTO #38-5-16)</t>
  </si>
  <si>
    <t>L/C. CON C/C. OTORG. P/ARIDOS ESF, CXA, C/CARGO AL PROY: PAV. C/., AVS.,CARRETS.,Y CAMS.VECS.D/LAS PROVS.D/LAS REGS.SUR Y ESTE,LOTE-03,PROV. BAHORUCO(SALDO CUB.12 Y AB.CUB.13) L/C.CON C/C., ACTO 1144/16, $424,158,754.71(-)AB.$160,210,004.29PXP $263,948,750.42</t>
  </si>
  <si>
    <t>P/DEDUCCIONES REFERENTE A AB. L/C CON C/CREDITO, TRAB. CONST. MUROS GAV., COLOCAC. TUBERIAS P/REHABIL. T/CARR. BANI-AZUA (TORM. SANDY); SDO. CUB.6, PAG.07 Y PAV. CALL., AVS., CARR. Y C.V., PROVS. REGS. NORTE, SUR Y ESTE, LOTE 1, REG. SUR, (5TO AB. CUB.5).</t>
  </si>
  <si>
    <t>ABONO A L/CRED.CON C/C.(ACTO 7-8-016) OTORG.POR CONSORCIO SAIPAN COPESA CON CARGO (PAGO FACTS.OP-01 NCF:A010010011500000001  Y ABONO FACTS. OP-02 NCF:A01010011500000002).POR SUMINISTRO Y TRANSPORTE DE H.A.C.PARA BACHEO.</t>
  </si>
  <si>
    <t>DEDUCC.REF.L/C.CON C/C.SUMINISTRO Y TRANSPORTE DE H.A.C.PARA BACHEO,(PAGO FACTS.OP-01 NCF:A010010011500000001; VALOR FACTS.OP-02 NCF:11500000002 $5,887,508.85; (-) ESTE AB.$2,454,230.64; PXP.$3,433,278.21).</t>
  </si>
  <si>
    <t>ABONO A L/CRED.CON C/C.OTORG.POR GRUPO TITANIO,CON CARGO A S/FACT. NCF: 628;PAGO FACTS.DESDE LA No.NCF:A010010011500000629 A LA 632 Y AB.A 633, POR COMPRA-MANEJO-DESPACHO DE MATERIAL ASFALTICO TIPO AC-30.(ACTO #1230/16 D/F 18/04/2016).</t>
  </si>
  <si>
    <t>TRABS. DE PAV. D/CALLES, AVS.,CARRETS.,Y CAMS.VECS. D/LAS PROVS. D/LAS REGS. SUR Y ESTE, LOTE-03, PROV. BAHORUCO (SALDO CUB.12  $127,517,620.07) CUB.13 $53,271,012.75 (-) ESTE AB. 52,537,770.88  PXP $733,241.87</t>
  </si>
  <si>
    <t>TRABAJOS PAV.. C/, AVS. CARRETS. Y CAM. VEC.  REG. NORTE, SUR Y ESTE (LOTE 10),(CUB.#06 $89,406,183.64 (-)AB. $3,261,737.28, LIB.784, .$25,000,000.00, LIB.2497,(-) AB. $12,299,693.15, LIB.3972, (-) $43,592,442.70,PXP $5,252,310.51)</t>
  </si>
  <si>
    <t>DED.REF.A L/C.CON C/C.COMPRA-MANEJO-DESP.DE MATERIAL ASF.TIPO AC-30.( S/FACT. NCF:628 USD.1,268,102.71;P/FACTS.DESDE LA No.NCF:A010010011500000629 A LA 632; VALOR FACT.#633 USD908,171.29;(-) ESTE AB.USD566,487.51; PXP.USD1,702,167.16).</t>
  </si>
  <si>
    <t>ABONO A LINEA DE CREDITO CON C/C (ACTO 532-2016) OTORGADA POR MANTENIMIENTO VIAL,SRL; POR C/DE CONTRATO OTORG. POR MOLL,S.A.,CON CARGO A  REC.Y CONST. DE CALLES, ACERAS Y CONTENES EN BARRIOS D/L.MUNICS.DE ESPERANZA, MAO,Y LAGUNA SALADA; VALVEDE (ABONO CUB.03).</t>
  </si>
  <si>
    <t>ABONO A CESION DE CONTRATO OTORGADA POR MOLL,S.A.,CON CARGO A  RECONST. Y CONST. DE CALLES, ACERAS Y CONTENES EN BARRIOS DE LOS MUNICIPIOS: ESPERANZA, MAO, Y L.SALADA; PROV. VALVERDE.(CUB.03 $119,641,660.48 (-) ESTE ABONO 46,662,611.63; PXP $72,979,048.85).</t>
  </si>
  <si>
    <t>L/C. CON C/C OTORG .P/A. ALBA SANCHEZ &amp; ASOC.S.A, C/CARGO A 1:TRABS. PAV. DE C/, AVS. CARRETS.,C. VECS. LOTE-08, PERAVIA C/CARGO (CUB.13 FINAL)CONT.199-09) 2:CONST. Y REC.C/, AVS. CARRETS, C.VEC.LOTE-18, REG.SUR S.CRIST.(5TO AB.CUB.09) CONT.09-12 (ACTO 732/16)</t>
  </si>
  <si>
    <t>AB.L/C CON C/CREDITO OTORG. X FANEYTE &amp; GENAO; PAV, CALLES, AVS. CARR. Y CAM. VEC., REG. ESTE, LOTE 3, CONT.75-2011, SDO CUB.6; REGS. SUR Y ESTE, LOTE13, PROV. MONTE PLATA Y HATO MAYOR, CONT.188-2009, SDO. CUB.5; REG. ESTE, LOTE 21, CONT.39-2012, 3ER AB. CUB.5</t>
  </si>
  <si>
    <t>TRABS. PAV. , CONST. Y RECONST. DE CALLES, AVS. CARRETS.,C. VECS.  EN L/PROVS. D/LAS REGS. NORTE, SUR Y ESTE, LOTE-08, PROV. PERAVIA,  Y LOTE18, REG. SUR SAN CRISTOBAL  (PAGO CUB. 13 FINAL $31,060,122.73) (5TO AB. CUB.09 $34,176,207.56 PXP $13,426,612.20)</t>
  </si>
  <si>
    <t>PAV, CALLES, AVS. CARR. Y CAM. VEC., REG. ESTE, LOTE 3, CONT.75-2011, SALDO CUB.6; REGS. SUR Y ESTE, LOTE 13, PROV. MONTE PLATA Y HATO MAYOR, CONT.188-2009, SDO. CUB.5; REG. ESTE, LOTE 21, CONT.39-2012, 3ER. AB.CUB.5</t>
  </si>
  <si>
    <t>PAGO FACTURA NCF:A010010011500000053, POR SERVICIOS DE REPARACION DE CAMIONES VOLTEO PARA DISTRIBUIR AGUA, FICHAS:CV-703, CV-704, CV-709, CV-721, CV-724, CV-700, CV-765, CV-766 Y CV-708, PROPIEDAD DE ESTE MINISTERIO.</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</si>
  <si>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Octubre</t>
    </r>
    <r>
      <rPr>
        <b/>
        <sz val="12"/>
        <rFont val="Arial"/>
        <family val="2"/>
      </rPr>
      <t xml:space="preserve">    del  </t>
    </r>
    <r>
      <rPr>
        <b/>
        <u/>
        <sz val="12"/>
        <rFont val="Arial"/>
        <family val="2"/>
      </rPr>
      <t>2018</t>
    </r>
  </si>
  <si>
    <t>BALANCE SEPTIEMBRE</t>
  </si>
  <si>
    <t>01/10/2018</t>
  </si>
  <si>
    <t>8225</t>
  </si>
  <si>
    <t>PARA CUBRIR PAGO POR VIATICOS, CORRESPONDIENTE A LOS MESES DE JUNIO / AGOSTO 2018, AL PERSONAL DE DIFERENTES DEPARTAMENTOS DE ESTE MOPC</t>
  </si>
  <si>
    <t>02/10/2018</t>
  </si>
  <si>
    <t>8245</t>
  </si>
  <si>
    <t>PAGO VIATICOS (ABRIL / SEPTIEMBRE 2018), A EMPLEADOS DE DIFERENTES DEPARTAMENTOS DE ESTE MINISTERIO DE OBRAS PUBLICAS</t>
  </si>
  <si>
    <t>8249</t>
  </si>
  <si>
    <t>PAGO POR SERVICIOS DE CAPACITACION DEL CURSO DISEÑO EDITORIAL PARA EL COLABORADOR JOSE RAFAEL ROA GERONIMO, EMPLEADO DE ESTE MOPC. S/FACT. NCF: B1500000001</t>
  </si>
  <si>
    <t>8267</t>
  </si>
  <si>
    <t>CONST. UN (1) EDIFICIO DE APTOS. ECONS. TIPO (A) DE CUATRO (4) NIVELES. Y CUATRO (4)  APTOS. POR PISO DE TRES (3) HABTS. C/U, TOTAL 16 APTOS. DE 78 M² C/U. (LOTE-38) PROY: REVIT. URB. SAN JUAN DE LA MAGUANA, RES. VISTA DEL RIO . (PAGO CUB. No. 01).</t>
  </si>
  <si>
    <t>8268</t>
  </si>
  <si>
    <t>CONST. UN (1) EDIFICIO DE APTOS. ECONS. TIPO (A) DE CUATRO (4) NIVELES. Y CUATRO (4)  APTOS. POR PISO DE TRES (3) HABTS. C/U, TOTAL 16 APTOS. DE 78 M² C/U. (LOTE-35) PROY: REVIT. URB. SAN JUAN DE LA MAGUANA, RES. VISTA DEL RIO . (PAGO CUB. No. 01).</t>
  </si>
  <si>
    <t>8272</t>
  </si>
  <si>
    <t>PAGO COMPENSACION SEGURIDAD (SEPTIEMBRE 2018), AL PERSONAL DE LA COMISION MILITAR Y POLICIAL (ENTRENAMIENTO) DE ESTE MINISTERIO</t>
  </si>
  <si>
    <t>03/10/2018</t>
  </si>
  <si>
    <t>8311</t>
  </si>
  <si>
    <t>AB. LINEA DE CRÉD. C/CESIÓN CRÉD. OTORG. CONSTRUCTORA MAR,C/CARGO CONST.,C/., AVS.,CARRET.,CAM.,VEC.,REG.,NORTE,SUR Y ESTE(LOTE 9) REG. SUR.D.N , S/CUB.04,AB.CUB.05, DME-0108) V. L/CRED.ACTO 102-9-2018 $609,291,866.90,(-)AB.$219,686,399.10,PXP$389,605,467.80)</t>
  </si>
  <si>
    <t>8312</t>
  </si>
  <si>
    <t>PAGO SEGURIDAD SOCIAL AL PERSONAL MILITAR DEL EJERCITO,  ARMADA Y  FUERZA AÉREA DE LA R.D.,QUE FUERON INGRESADOS A ESAS INSTITUCIONES PARA PRESTAR SERVICIOS EN LAS PATRULLAS DE CARRETERAS, DEL PROGRAMA DE PROTECCION Y ASISTENCIA VIAL DEL MOPC, SEPTIEMBRE-2018.</t>
  </si>
  <si>
    <t>8313</t>
  </si>
  <si>
    <t>TRABAJOS DE CONST., Y RECONSTRUCCIÓN DE C/, AVS., CARRET., CAM., VECS., EN LAS PROV., DE LAS REGS. NORTE, SUR Y ESTE, (LOTE 9) REGIÓN SUR D.N. ( SALDO CUB.04 $55,172,608.35, VALOR CUB.05 $258,194,200.56, (-) ESTE ABONO $189,780.532.78, PXP $68,413,847.78)</t>
  </si>
  <si>
    <t>8315</t>
  </si>
  <si>
    <t>PAGO SUELDO (MAYO 2018), AL PERSONAL CONTRATADO (NUEVO) DE ESTE MINISTERIO DE OBRAS PUBLICAS</t>
  </si>
  <si>
    <t>8329</t>
  </si>
  <si>
    <t>TRABAJOS DE RECONSTRUCCION DEL COMEDOR DE SANS SOUCI DE LA CIUDAD DE SANTO DOMINGO ESTE.(PAGO AVANCE INICIAL RD$1,323,266.16).</t>
  </si>
  <si>
    <t>8330</t>
  </si>
  <si>
    <t>TRABS. DE SEÑALIZACION HORIZONTAL Y VERTICAL EN CARRETERAS, AVENIDAS Y CALLES  EN DIFERENTES PROVINCIAS DEL PAIS,DAÑOS OCASIONADOS POR EL PASO DE LA VAGUADA DE OCT.2016; DECRETOS Nos.340,341,342,344, 346 Y 370 D/F 11, 14, 18, 24 NOV Y 15 DIC. 2016, PAGO CUB.04</t>
  </si>
  <si>
    <t>8331</t>
  </si>
  <si>
    <t>TRABAJOS DE CONSTRUCCIÓN PUENTE SOBRE ARROYO LEBRON, AUTOPISTA DUARTE, DAÑOS TORMENTA SANDY (DECRETOS 618 Y 619 D/F 25 Y 26/10/2012)( PAGO CUB.04 $6,179,920.55)</t>
  </si>
  <si>
    <t>04/10/2018</t>
  </si>
  <si>
    <t>8361</t>
  </si>
  <si>
    <t>AMPLIACION DE LICENCIAMIENTO, CONSULTORIA E IMPLEMENTACION AJUSTES AL SISTEMA ONBASE,EN ESTE MINISTERIO, SEGUN FACTURA NCF:B1500000010.</t>
  </si>
  <si>
    <t>8364</t>
  </si>
  <si>
    <t>PAGO POR SERVICIO DE TELÉFONO PROGRAMA DE ASISTENCIA VIAL (CTA. #9232363) CORRESPONDIENTES  AL  MES AGOSTO 2018.(SEGÚN FACTS. ANEXAS  NCF: B1500006919)</t>
  </si>
  <si>
    <t>8366</t>
  </si>
  <si>
    <t>PAGO SERVICIO DE TELECABLE PARA APLICAR A LA CTA. #1471210 UTILIZADO EN LA  COMISIÓN MILITAR DE ESTE MOPC, CORRESPONDIENTE MES DE AGOSTO 2018.(SEGÚN FACTS. NCF: B15000006890).</t>
  </si>
  <si>
    <t>8368</t>
  </si>
  <si>
    <t>PAGO SERVICIO DE ENERGÍA ELÉCTRICA A ESTE MOPC, (ALTO BANDERA) CORRESP. A PERIODO DESCRITO 20/08/2018-19/09/2018 (SEGÚN FACT.#90693544  NCF:B1500000086)</t>
  </si>
  <si>
    <t>8369</t>
  </si>
  <si>
    <t>PAGO SERVICIO DE TELECABLE PARA APLICAR A LA CTA. #9993551 UTILIZADO EN LA COMISIÓN MILITAR DE ESTE MOPC, CORRESPONDIENTE AL MES DE AGOSTO 2018.(SEGÚN FACTS. NCF B1500006922).</t>
  </si>
  <si>
    <t>05/10/2018</t>
  </si>
  <si>
    <t>8386</t>
  </si>
  <si>
    <t>PAGO COLOCACIÓN PUBLICIDAD DE ESTE MINISTERIO. EN EL PROGRAMA RADIAL "EL SOL DE LOS SABADOS" DESDE EL 09 DE ENERO HASTA 08 DE ABRIL, Y DEL 09 DE JUNIO HASTA 08 DE SEPTIEMBRE-2018 , S/FACTS. NCF: B1500000124, 0125, 0126, 0129, 0130,0131.</t>
  </si>
  <si>
    <t>8395</t>
  </si>
  <si>
    <t>PAGO VIATICOS (JUNIO 2018), AL PERSONAL DE LA DIRECCION GENERAL DE SUPERVICION Y FISCALIZACION DE OBRAS DE ESTE MINISTERIO DE OBRAS PUBLICAS</t>
  </si>
  <si>
    <t>8401</t>
  </si>
  <si>
    <t>PAGO COLOCACIÓN PUBLICIDAD DE ESTE MINISTERIO. EN EL PROGRAMA  "EN MERIDIANO 1RA Y 2DA EMISION DE NOTICIAS" DESDE EL 10 DE ENERO HASTA 10 DE MAYO-2018 , S/FACTS. NCF: B1500000014, 0015, 0016, 0017</t>
  </si>
  <si>
    <t>8402</t>
  </si>
  <si>
    <t>PAGO COLOCACIÓN PUBLICIDAD DE ESTE MINISTERIO. EN EL PROGRAMA RADIAL "HACIENDO ESPACIO CON JESUS LUNA" DESDE EL 02 DE NOVIEMBRE-2017 HASTA 02 DE ABRIL-2018 , S/FACTS. NCF: B1500000001, 0002, 0003, 0004, 0005</t>
  </si>
  <si>
    <t>08/10/2018</t>
  </si>
  <si>
    <t>8417</t>
  </si>
  <si>
    <t>PAGO SUELDO (ABRIL/AGOSTO 2018), AL PERSONAL CONTRATADO DE ESTE MINISTERIO DE OBRAS PUBLICAS</t>
  </si>
  <si>
    <t>8419</t>
  </si>
  <si>
    <t>PARA CUBRIR PAGO POR VIATICOS (JUNIO / AGOSTO 2018), A PERSONAL DE DIFERENTES DEPARTAMENTOS DE ESTE MINISTERIO DE OBRAS PUBLICAS</t>
  </si>
  <si>
    <t>8431</t>
  </si>
  <si>
    <t>PAGO SERVICIOS DE PUBLICIDAD INSTITUCIONAL DEL MOPC., EN EL PROGRAMA " CLARISIMO, CANAL 19" CORRESP. A LOS MESES  FEBRERO, MARZO, ABRIL, MAYO, JUNIO, JULIO, Y AGOSTO DEL 2018, S/FACT. NCF:B1500000016</t>
  </si>
  <si>
    <t>8432</t>
  </si>
  <si>
    <t>PAGO POR SERVICIOS DE PUBLICIDAD AL MINISTERIO, EN EL PROGRAMA DE RADIO " LA BOLA DE KUTUKA"CON DELIS HERASME Y EL PROGRAMA DE TELEVISION "AMANECIENDO CON DELIS HERASME, CORRESP. AL MES AGOSTO- 2018, SEGUN FACT. NCF:B1500000049</t>
  </si>
  <si>
    <t>8433</t>
  </si>
  <si>
    <t>PAGO ADQUISICION DE ARTICULOS PERSONALES (BOTAS MILITARES) PARA LAS UNIDADES DE TRABAJOS DE ESTE MINISTERIO. S/FACT. NCF: B1500000025</t>
  </si>
  <si>
    <t>8435</t>
  </si>
  <si>
    <t>PAGO SERVICIOS DE ENERGÍA ELÉCTRICA A ESTE MOPC, CORRESPONDIENTE A PERIODOS DESCRITOS (SEGÚN FACTURAS ANEXA B1500025040,25116,27361,25042,25039,27632,25117,28487,27042,25043,24803,25152,25922,27823,28227,28230,28509,25318,25127)</t>
  </si>
  <si>
    <t>8438</t>
  </si>
  <si>
    <t>PAGO COMPENSACION SEGURIDAD (SEPTIEMBRE 2018) AL PERSONAL DE LA COMISION MILITAR (PROTECCION Y ASISTENCIA VIAL) DE ESTE MINISTERIO DE OBRAS PUBLICAS</t>
  </si>
  <si>
    <t>8441</t>
  </si>
  <si>
    <t>PAGO SERVICIOS ESPECIALES (AGOSTO 2018) AL PERSONAL DE MANTENIMIENTO DE CARRET. Y CAMINOS VECINALES DE ESTE MINISTERIO</t>
  </si>
  <si>
    <t>8443</t>
  </si>
  <si>
    <t>PAGO COMPENSACION SEG. (ABRIL 2018), AL PERSONAL QUE LABORO CONSTRUYENDO CAMINOS HACIA EL DESARROLLO DE ESTE MINISTERIO</t>
  </si>
  <si>
    <t>8445</t>
  </si>
  <si>
    <t>PAGO COMPENSACION SEGURIDAD (MARZO 2018), AL PERSONAL QUE LABORO CONSTRUYENDO CAMINOS HACIA EL DESARROLLO DE ESTE MINISTERIO</t>
  </si>
  <si>
    <t>8447</t>
  </si>
  <si>
    <t>PAGO SUELDO (ADENDA) (ABRIL / JUNIO 2018), A PERSONAL CONTRATADO EN RELACION DE DEPENDENCIA DE ESTE MINISTERIO DE OBRAS PUBLICAS</t>
  </si>
  <si>
    <t>8450</t>
  </si>
  <si>
    <t>PAGO COMPENSACION SEGURIDAD (MAYO 2018), AL PERSONAL DE CONSTRUYENDO CAMINOS HACIA EL DESARROLLO DE ESTE MINISTERIO</t>
  </si>
  <si>
    <t>8452</t>
  </si>
  <si>
    <t>PAGO SUELDO (FEBRERO / MAYO 2018), AL PERSONAL CONTRATADO (NUEVO) DE ESTE MINISTERIO DE OBRAS PUBLICAS</t>
  </si>
  <si>
    <t>8456</t>
  </si>
  <si>
    <t>PAGO SUELDO (MARZO / JUNIO 2018), A EMPLEADOS FIJO PROG.1 DE ESTE MINISTERIO DE OBRAS PUBLICAS</t>
  </si>
  <si>
    <t>8458</t>
  </si>
  <si>
    <t>PAGO COMPENSACION SEGURIDAD (JUNIO 2018) AL PERSONAL DE CONSTRUYENDO CAMINOS HACIA EL DESARROLLO DE ESTE MINISTERIO</t>
  </si>
  <si>
    <t>8460</t>
  </si>
  <si>
    <t>PARA CUBRIR PAGO POR HORAS EXTRAS (MARZO / JULIO 2018) A PERSONAL DE DIFERENTES DEPARTAMENTOS DE ESTE MINISTERIO</t>
  </si>
  <si>
    <t>8462</t>
  </si>
  <si>
    <t>PAGO HORAS EXTRAS (ABRIL / AGOSTO 2018) AL PERSONAL DE DIFERENTES DEPARTAMENTOS DE ESTE MINISTERIO</t>
  </si>
  <si>
    <t>8463</t>
  </si>
  <si>
    <t>PAGO SERVICIOS POR LA PARTICIPACIÓN DEL MOPC., EN EL PRGRAMA ESPECIAL "LA Z EN NEW YORK" TRANSMITIDOS POR LOS PROGRAMARAS EL GOBIERNO DE LA MAÑANA,  Y LA Z DEPORTES DESDE EL YANKEE STADIUM. S/FACT. NCF:B1500000076</t>
  </si>
  <si>
    <t>8466</t>
  </si>
  <si>
    <t>L/C.CON C/C. OTORG.CONSTRUCT. RIZEK &amp; ASOCS.,C/CARGO PAV. DE C/.,AVS.,CARRETS.,C.,VEC.,EN L/PROVS.D/LAS REGS.NORTE,SUR Y ESTE LOTE-01, REG.SUR (5TO AB.CUB 05) V. L/C.CON C/C.(ACT0 106-16 D/F23/6/16) $184,484,812.85(-)ESTE AB.61,394,170.81 PXP$123,090,642.04</t>
  </si>
  <si>
    <t>8472</t>
  </si>
  <si>
    <t>TRANSFERENCIA CORRIENTE A CII-VIVIENDAS PARA CUBRIR PAGO DE NOMINA DICHA INSTITUCIÓN, CORRESPONDIENTE AL MES DE OCTUBRE  2018.</t>
  </si>
  <si>
    <t>8475</t>
  </si>
  <si>
    <t>TRANSFERENCIA CORRIENTE A CII-VIVIENDAS PARA CUBRIR PAGO DE GASTOS OPERACIONALES DICHA INSTITUCIÓN, CORRESPONDIENTE AL MES DE OCTUBRE  2018.</t>
  </si>
  <si>
    <t>8476</t>
  </si>
  <si>
    <t>TRABAJOS PAV. DE C/.,AVS.,CARRETS.,CAM.,VEC.,EN L/PROVS. D/LAS REGS. NORTE, SUR Y ESTE LOTE-01, REG. SUR. (VALOR CUB. 05 $170,295,687.26 (-) ESTE 5TO. AB. 71,067,649.56 PXP $10,415,276.75</t>
  </si>
  <si>
    <t>8480</t>
  </si>
  <si>
    <t>P/PLÁSTICOS EMITIDOS EN SERVS. CARNET DE APREND.,RENOV.,DUPLIC.,CAMBIO DE LICENC.,EXAMEN TEORICO, RE-EXAMEN Y LICENC. PROVISIONALES. CORRESP. A LOS RECIBOS DE LOS DIAS 01 AL 13 DE AGOSTO-2018, S/FACT. NCF: B1500001280</t>
  </si>
  <si>
    <t>09/10/2018</t>
  </si>
  <si>
    <t>8500</t>
  </si>
  <si>
    <t>PAGO SERVICIO DE TELÉFONO (ALAMBRICA) USADO EN ESTE MOPC, CORRESPONDIENTE AL MES DE AGOSTO  2018 (PARA SER APLICADO A LA CUENTA # 713644407. S/FACT. NCF:B1500010376).</t>
  </si>
  <si>
    <t>8501</t>
  </si>
  <si>
    <t>PAGO SERVICIO DE TELÉFONO (INALAMBRICA) USADO EN ESTE MOPC, CORRESPONDIENTE AL MES DE AGOSTO  2018 (PARA SER APLICADO A LA CUENTA # 702156743 S/FACT. NCF:B1500010372).</t>
  </si>
  <si>
    <t>10/10/2018</t>
  </si>
  <si>
    <t>8514</t>
  </si>
  <si>
    <t>PAGO SERVICIOS ESPECIALES DEL MES DE AGOSTO 2018, AL PERSONAL DE PAVIMENTACION VIAL DE ESTE MINISTERIO DE OBRAS PUBLICAS</t>
  </si>
  <si>
    <t>8516</t>
  </si>
  <si>
    <t>PAGO SERVICIOS ESPECIALES DEL MES DE AGOSTO 2018, AL PERSONAL DE PAVIMENTACION ASFALTICA Y AGREGADOS (STGO, LA VEGA, ESPAILLAT Y PUERTO PLATA) DE ESTE MINISTERIO</t>
  </si>
  <si>
    <t>8518</t>
  </si>
  <si>
    <t>PAGO SERVICIOS ESPECIALES DEL MES DE AGOSTO 2018, AL PERSONAL DE PAVIMENTACION ASFALTICA (BACHEO) DE ESTE MINISTERIO DE OBRAS PUBLICAS</t>
  </si>
  <si>
    <t>8519</t>
  </si>
  <si>
    <t>8540</t>
  </si>
  <si>
    <t>TRABAJOS DE REHABILITACIÓN Y CONSTRUCCIÓN DE INFRAESTRUCTURA DE LA RESIDENCIA ESTUDIANTIL DE LA UNIVERSIDAD AUTÓNOMA DE SANTO DOMINGO (UASD) PAGO AVANCE INICIAL $7,897,410.88</t>
  </si>
  <si>
    <t>8542</t>
  </si>
  <si>
    <t>PAGO POR EXPROPIACION DE TERRENO, 7,397.95 M², PARCELA No.12 DEL DISTRITO CATASTRAL 12, SEGUN TITULO E INFORME DE TASACION Y ANEXOS, PARA EL PROYECTO DE CONSTRUCCION PROLONGACION AV. CIRCUNVALACION SANTIAGO</t>
  </si>
  <si>
    <t>8554</t>
  </si>
  <si>
    <t>TRABAJOS DE REHABILITACIÓN DEL MUSEO TRAMPOLÍN, ZONA COLONIAL DEL DISTRITO NACIONAL.(PAGO AVANCE INICIAL $$1,660,845.00)</t>
  </si>
  <si>
    <t>8556</t>
  </si>
  <si>
    <t>PAGO HORAS EXTRAS MES DE JULIO 2018, AL PERSONAL DE PAVIMENTACION VIAL DE ESTE MINISTERIO</t>
  </si>
  <si>
    <t>8560</t>
  </si>
  <si>
    <t>SUMINISTRO Y TRANSPORTE DE H.A.C. PARA BACHEO.(PAGO FACT.OP-27, NCF:B1500000016 $1,555,994.96, VALOR FACT. OP-28,NCF:B1500000018 $950,523.94, (-) ESTE ABONO $218,807.26, PXP $731,716.68)</t>
  </si>
  <si>
    <t>8562</t>
  </si>
  <si>
    <t>PAGO SERVICIO DE RENTA DE RADIO, CIRCUNVALACIÓN SANTO DOMINGO TRAMO II, CORRESPONDIENTE, A LA DIRECCIÓN GRAL. DE PEAJES, APLICAR CTA. #701059, MES DE SEPTIEMBRE 2018.(FACT. NCF:B1500000057) (USD$596,44X 49.8392 TASA DEL DIA)</t>
  </si>
  <si>
    <t>8563</t>
  </si>
  <si>
    <t>PAGO SERVICIO DE RENTA DE RADIO, CIRCUNVALACIÓN SANTO DOMINGO TRAMO I, CORRESPONDIENTE, A LA DIRECCIÓN GRAL. DE PEAJES, APLICAR CTA. #701059, MES DE SEPTIEMBRE 2018.(FACT. NCF:B1500000056) (USD$808.54X 49.8392 TASA DEL DIA)</t>
  </si>
  <si>
    <t>8564</t>
  </si>
  <si>
    <t>PAGO ARRENDAMIENTO DE EQUIPOS, ENLACE DE RADIO, DE LOS PEAJES CORAL I Y II, CIRCUNVALACIÓN DE LA ROMANA DIRECC. GRAL. DE PEAJES LOS CIRCUITOS 809-121-9533,809-121-9535 Y 809-122-2203, MES DE SEPTIEMBRE 2018 SEGÚN FACT. NCF:B1500000054)</t>
  </si>
  <si>
    <t>8565</t>
  </si>
  <si>
    <t>PAGO POR SERVICIO DE RENTA DE RADIO CIRCUNVALACIÓN SANTIAGO  DE LA DIRECCIÓN GRAL. DE PEAJES, CORRESP. A  SEPTIEMBRE 2018, (SEGÚN FACT. NCF: B1500000055 (TASA USD$542.60 X 49.8392)</t>
  </si>
  <si>
    <t>8566</t>
  </si>
  <si>
    <t>PAGO SERVICIO TELÉFONOS DE LAS ESTACIONES DE PEAJES CIRCUNVALACIÓN LA ROMANA, SANTIAGO, LAS AMÉRICAS,DUARTE,SANCHEZ Y 6 DE NOVIEMBRE, CORRESPONDIENTE A SEPTIEMBRE 2018,(APLICADO A LA CTA. #718340477, FACT. NCF:B1500011414).</t>
  </si>
  <si>
    <t>8567</t>
  </si>
  <si>
    <t>Const. Un (1) Edif.de Aptos.Econs.,Tipo A, De Cuatro (4) Niveles y Cuatro (4) Aptos. Por Pisos,(3) Tres Habs.C/u,Con Sus Resp. Anexidades, Para Un Total 16 Aptos. de 78M² C/u., Lote-07, Proy: Revit.Urb.San J. de La Maguana, Resid. Vista del Rio. (Pago Cub.#16)</t>
  </si>
  <si>
    <t>8568</t>
  </si>
  <si>
    <t>PAGO SERVICIO MÓDEM INTERNET UTILIZADO EN ESTE MOPC, CORRESPONDIENTE SEPTIEMBRE 2018 (PARA SER APLICADO A LA CUENTA 735902097 S/FACT. NCF: B1500013440).</t>
  </si>
  <si>
    <t>8569</t>
  </si>
  <si>
    <t>CONST. 1 EDIF. APTOS. ECONS. TIPO A, 4 NIVS.,4 APTOS. P/PISO, 3 HABS. C/U,CON SUS RESP. ANEX. PARA UN TOTAL 16 APTOS. 78 M², LOTE 20, PROY: REVIT. URB. RES. VISTA DEL RIÓ, SAN JUAN DE LA MAGUANA. (PAGO CUB. 15  $466,378.47).</t>
  </si>
  <si>
    <t>8570</t>
  </si>
  <si>
    <t>PAGO SERVICIO DE ENERGÍA ELÉCTRICA A ESTE MOPC, CORRESP. A PERIODOS DESCRITOS. (SEGÚN _x000D_
 FACTS. ANEXAS NCF: B1500018522,19492,19120,17672,18237,20704).</t>
  </si>
  <si>
    <t>11/10/2018</t>
  </si>
  <si>
    <t>8597</t>
  </si>
  <si>
    <t>CONST. DE UN (1) EDIFICIO DE APTOS. ECONS,TIPO (A), 4 NIVELES  Y 4 APTOS. POR PISO, DE 3 HABITS. C/U,TOTAL 16 APTOS. DE  78M² C/U, LOTE 03, CON SUS RESP. ANEXIDADES, REVIT. URBANA EN SAN JUAN DE LA MAGUANA, RES.VISTA DEL RIO,  (PAGO CUBICACION 17).</t>
  </si>
  <si>
    <t>8598</t>
  </si>
  <si>
    <t>CONST. DE UN (1) EDIFICIO DE APTOS. ECONS,TIPO (A), 4 NIVELES  Y 4 APTOS. POR PISO, DE 3 HABITS. C/U,TOTAL 16 APTOS. DE  78M² C/U, LOTE -37, CON SUS RESP. ANEXIDADES,  REVIT. URBANA EN SAN JUAN DE LA MAGUANA, RES.VISTA DEL RIO  (PAGO CUBICACION 01).</t>
  </si>
  <si>
    <t>12/10/2018</t>
  </si>
  <si>
    <t>8600</t>
  </si>
  <si>
    <t>CONST. UN (1) EDIF. DE APTOS. ECONS. TIPO (A) DE CUATRO (4) NIVELES Y CUATRO (4) APTOS. P/PISO TRES (3) HABS. C/U, CON SUS RESP. ANEXS. PARA UN TOTAL 16 APTOS. 78M², LOTE-11, PROY. REVIT. URB. SAN J. DE LA MAGUANA, RES. VISTA DEL RIO. (PAGO CUB.#19)</t>
  </si>
  <si>
    <t>8612</t>
  </si>
  <si>
    <t>PAGO FACTURAS NCF. B1500000013, 14 Y 15, POR ADQUISICION DE  BOLETOS AÉREOS A LAS CIUDADES DE MEXICO,  GUATEMALA, BOGOTA, CALI, MEDELLIN Y MADRID, PARA LA PARTICIPACION DE VARIOS COLABORADORES DE ESTE MINISTERIO, DIFERENTES EVENTOS INTERNACIONALES.</t>
  </si>
  <si>
    <t>8619</t>
  </si>
  <si>
    <t>P/SERVICIOS DE PUBLICAD D/MOPC. EN EL PROG. "LA PARADITA DE LAS 12" TRANSM. DE LUNES/VIERNES DE 12:00 A 2:00 PM, EN L/CANALES 26 TELECABLE NAC.,CANAL 67 DE ASTER Y CANAL 20 DE NEXXO TV, CORESP. A LOS MESES DE MARZO HASTA SEPTIEMBRE-2018, S/FACT.NCF:B1500000012</t>
  </si>
  <si>
    <t>8620</t>
  </si>
  <si>
    <t>PÓLIZA RENOVACIÓN SEGUROS PARA VEHÍCULOS, EQUIPOS Y MAQUINARIAS DE MOPC, AÑO 2018. (FACT ANEXA NCF A010010031500056563 $42,229,819.12, ABONOS EN LIBS.3703,4557,5465,6286,7378,7917 (-) ESTE ABONO, PXP $18,666,883.12)</t>
  </si>
  <si>
    <t>15/10/2018</t>
  </si>
  <si>
    <t>8624</t>
  </si>
  <si>
    <t>PARA CUBRIR PAGO AYUDA ECONOMINA A FAVOR DE LA SRA. DILIA MERCEDES JIMENEZ ANTONIO, CED.001-0176552-7, EMPLEADA DE ESTE MINISTERIO PARA GASTOS INCURRIDOS EN TRATAMIENTO Y MASTECTOMIA RADICAL IZQUIERDA Y LINFADENECTOMIA CON RI TIPO DIEP.</t>
  </si>
  <si>
    <t>8626</t>
  </si>
  <si>
    <t>PARA CUBRIR PAGO POR AYUDA ECONOMICA A FAVOR DE LA SRA. MARCELA MARIA ROSSIETER, CED.001-1811512-0, EMPLEADA DE ESTE MINISTERIO DE OBRAS PUBLICAS PARA CUBRIR COSTO BOLETO AEREO (BUENOS AIRES, ARGENTINA) POR EL FALLECIMIENTO DE SU HERMANA .</t>
  </si>
  <si>
    <t>8636</t>
  </si>
  <si>
    <t>PAGO PATROCINIO PARA LA COMPETENCIA INTERNACIONAL XTERRA DE DUATLONES Y CARRETERAS PEDESTRES (TRAIL RUN) S/FACT. NC:B1500000002</t>
  </si>
  <si>
    <t>8646</t>
  </si>
  <si>
    <t>PAGO SUMINISTRO DE ARTÍCULOS  Y UTENSILIOS DE LIMPIEZA PARA DISTINTAS AREAS DEL MOPC. S/FACT. NCF:B1500000007</t>
  </si>
  <si>
    <t>8650</t>
  </si>
  <si>
    <t>PAGO COLOCACIÓN DE PUBLICIDAD DE ESTE MINISTERIO.EN LA OCTAVA VERSION  DEL TORNEO DE BALONCESTO SUPERIOR DE LA PROV. NAHORUCO. S/FACT. NCF:B1500000005</t>
  </si>
  <si>
    <t>8652</t>
  </si>
  <si>
    <t>TRANSFERENCIA CORRIENTE A INAVI  PAGO NOMINA DE DICHA INSTITUCIÓN, CORRESPONDIENTE AL MES DE OCTUBRE 2018.</t>
  </si>
  <si>
    <t>8656</t>
  </si>
  <si>
    <t>TRANSFERENCIA CORRIENTE A INAVI  PAGO GASTOS OPERACIONALES DE DICHA INSTITUCIÓN, CORRESPONDIENTE AL MES DE OCTUBRE 2018.</t>
  </si>
  <si>
    <t>16/10/2018</t>
  </si>
  <si>
    <t>8660</t>
  </si>
  <si>
    <t>TRANSFERENCIA CORRIENTE A INSPODOM  PAGO NOMINA DE DICHA INSTITUCIÓN, CORRESPONDIENTE AL MES DE OCTUBRE 2018.</t>
  </si>
  <si>
    <t>8670</t>
  </si>
  <si>
    <t>PAGO SUELDO (ADICIONAL) MARZO / JUNIO 2018, A EMPLEADOS FIJO PROG.28 DE ESTE MINISTERIO DE OBRAS PUBLICAS</t>
  </si>
  <si>
    <t>8672</t>
  </si>
  <si>
    <t>PAGO SUELDO (ADICIONAL) MARZO / JUNIO 2018, A EMPLEADOS FIJO PROG.24 DE ESTE MINISTERIO DE OBRAS PUBLICAS</t>
  </si>
  <si>
    <t>8676</t>
  </si>
  <si>
    <t>PAGO HORAS EXTRAS (ENERO / MAYO 2018) AL PERSONAL DE SUPERVISION Y EDIFICACIONES PRIVADA DE ESTE MINISTERIO</t>
  </si>
  <si>
    <t>17/10/2018</t>
  </si>
  <si>
    <t>8686</t>
  </si>
  <si>
    <t>PAGO SERVICIOS ESPECIALES (JULIO 2018), AL PERSONAL DE LA BRIGADA DE MANTENIMIENTO DE CARRETERA Y CAMINOS (PROVINCIAS TRONCALES) DE ESTE MINISTERIO DE OBRAS PUBLICAS</t>
  </si>
  <si>
    <t>8688</t>
  </si>
  <si>
    <t>PAGO COMPENSACION SEGURIDAD (SEPTIEMBRE 2018), AL PERSONAL DE PROTECCION ASISTENCIA VIAL (OPERATIVO DIA DE LA VIRGEN DE LAS MERCEDES) DE ESTE MINISTERIO</t>
  </si>
  <si>
    <t>8690</t>
  </si>
  <si>
    <t>PAGO COMPENSACION ESPECIAL (ABRIL 2018), AL PERS. DEL DEPARTAMENTO DE INSPECION DE EDIFICACIONES PRIVADA DE ESTE MINISTERIO DE OBRAS PUBLICAS</t>
  </si>
  <si>
    <t>8692</t>
  </si>
  <si>
    <t>PARA CUBRIR PAGO POR COMPENSACION ESPECIAL (JULIO 2018), AL PERSONAL DEL DEPARTAMENTO DE INSPECCION DE EDIFICACION PRIVADA DE ESTE MINISTERIO DE OBRAS PUBLICAS</t>
  </si>
  <si>
    <t>8697</t>
  </si>
  <si>
    <t>TRANSFERENCIA CORRIENTE A INTRANT PARA CUBRIR  PAGO NOMINA DE DICHA INSTITUCIÓN, CORRESPONDIENTE AL MES DE OCTUBRE 2018.</t>
  </si>
  <si>
    <t>8700</t>
  </si>
  <si>
    <t>TRANSFERENCIA CORRIENTE A INTRANT PARA CUBRIR  PAGO GASTOS OPERACIONALES DE DICHA INSTITUCIÓN, CORRESPONDIENTE AL MES DE OCTUBRE 2018.</t>
  </si>
  <si>
    <t>8704</t>
  </si>
  <si>
    <t>PAGO SERVICIOS ESPECIALES (MARZO / JUNIO 2018), AL PERSONAL DE MANTENIMIENTO DE CARRETERA Y CAMINOS VECINALES DE ESTE MINISTERIO DE OBRAS PUBLICAS</t>
  </si>
  <si>
    <t>8707</t>
  </si>
  <si>
    <t>PAGO SERVICIOS AGUA POTABLE A MOPC, SEGUN PERIODOS DESCRITOS FACTS, NCF B1500024821,4916,4851,4946,4827,4868,4959,5044,4969,4984,5003,4997,5008,5250,5244,6085)</t>
  </si>
  <si>
    <t>8708</t>
  </si>
  <si>
    <t>PAGO SERVICIOS DE AGUA POTABLE EN LA OFICINA MOPC, DE LA VICTORIA CORRESPONDIENTE AL PERIODO DESCRITO  (SEGÚN FACT. NCF: B1500007551)</t>
  </si>
  <si>
    <t>18/10/2018</t>
  </si>
  <si>
    <t>8735</t>
  </si>
  <si>
    <t>PAGO SUELDO MES DE OCTUBRE 2018, A EMPLEADOS FIJO PROG.1 DE ESTE MINISTERIO DE OBRAS PUBLICAS</t>
  </si>
  <si>
    <t>8737</t>
  </si>
  <si>
    <t>PAGO SUELDO (OCTUBRE 2018), A EMPLEADOS FIJO PROG.24 DE ESTE MINISTERIO DE OBRAS PUBLICAS</t>
  </si>
  <si>
    <t>8739</t>
  </si>
  <si>
    <t>PAGO SUELDO MES DE OCTUBRE 2018, A EMPLEADOS FIJO PROG.28 DE ESTE MINISTERIO DE OBRAS PUBLICAS</t>
  </si>
  <si>
    <t>8741</t>
  </si>
  <si>
    <t>PAGO SUELDO (OCTUBRE 2018), AL PERSONAL EN TRAMITE PARA PENSION DE ESTE MINISTERIO</t>
  </si>
  <si>
    <t>8743</t>
  </si>
  <si>
    <t>PAGO COMPENSACION SEG. (OCTUBRE 2018), AL PERSONAL MILITAR (TECNICO) DE ESTE MINISTERIO DE OBRAS PUBLICAS</t>
  </si>
  <si>
    <t>8745</t>
  </si>
  <si>
    <t>PAGO COMPENSACION SEG. (OCTUBRE 2018), AL PERSONAL DE SEGURIDAD MILITAR DE ESTE MINISTERIO DE OBRAS PUBLICAS</t>
  </si>
  <si>
    <t>8747</t>
  </si>
  <si>
    <t>PAGO COMPENSACION SEG. (OCTUBRE 2018), AL PERSONAL DE SEG. MILITAR (PEAJE) DE ESTE MINISTERIO DE OBRAS PUBLICAS</t>
  </si>
  <si>
    <t>8749</t>
  </si>
  <si>
    <t>PAGO SUELDO MES DE OCTUBRE 2018, A EMPLEADOS FIJO PROG.11 DE ESTE MINISTERIO DE OBRAS PUBLICAS</t>
  </si>
  <si>
    <t>19/10/2018</t>
  </si>
  <si>
    <t>8752</t>
  </si>
  <si>
    <t>PAGO SUELDO (OCTUBRE 2018), AL PERSONAL CONTATADO EN RELACCION DE DEPENDENCIA DE ESTE MINISTERIO</t>
  </si>
  <si>
    <t>8754</t>
  </si>
  <si>
    <t>PAGO HORAS EXTRAS (JUNIO / AGOSTO 2018), AL PERSONAL DE DIFERENTES DEPTARTAMENTOS DE ESTE MINISTERIO DE OBRAS PUBLICAS</t>
  </si>
  <si>
    <t>8757</t>
  </si>
  <si>
    <t>PAGO SERVICIOS DE ENERGÍA ELÉCTRICA A ESTE MOPC, CORRESPONDIENTE A PERIODOS DESCRITOS.  (SEGÚN FACTURAS ANEXA NCF: B1500026107,6065,6121,6087,6175,8457,5878,6171,5959,6349,6415,6209,6381,6160,).</t>
  </si>
  <si>
    <t>8762</t>
  </si>
  <si>
    <t>PAGO SERVICIO DE RECOGIDA DE BASURA A ESTE MOPC, CORRESPONDIENTE  A LOS PERIODOS DESCRITOS  (SEGÚN FACTURAS ANEXAS NCF:B1500003711,3808,3809,3810,3812,3813,3811,3804,3862,3805,).</t>
  </si>
  <si>
    <t>8767</t>
  </si>
  <si>
    <t>PAGO COMPENSACION (OCTUBRE 2018), AL PERSONAL MILITAR (GRADUADO) DE ESTE MINISTERIO DE OBRAS PUBLICAS</t>
  </si>
  <si>
    <t>8768</t>
  </si>
  <si>
    <t>PAGO COLOCACIÓN DE PUBLICIDAD EN EL MOPC, EN EL PROGRAMA RADIAL "EL SOL DE LOS SÁBADOS, TRANSMITIDO DE  7:00 A  9:00 AM. POR LAS FRECUENCIAS ZOL 165.5 FM , Y OTRAS, DESDE EL 09 DE ABRIL AL 08 DE MAYO-2018, S/FACT. NCF:B1500000127</t>
  </si>
  <si>
    <t>8769</t>
  </si>
  <si>
    <t>COLOCACION DE PUBLICIDAD A ESTE MINISTERIO, (FELICITACIONES POR EL MILLON DE ASISTENCIA Y LANZAMIENTO DEL OPERATIVO DE LA COMISION MILITAR Y POLICIAL DE ESTE MOPC EN LAS 4 ZONAS DEL PAIS.), SEGUN FACTS. B1500000155 Y B1500000156.</t>
  </si>
  <si>
    <t>8771</t>
  </si>
  <si>
    <t>PARA CUBRIR PAGO POR SERVICIOS ESPECIALES CORRESPONDIENTE A JULIO 2018, AL PERSONAL DE MANTENIMIENTO DE CARRETERA Y CAMINOS VEC. DE ESTE MINISTERIO</t>
  </si>
  <si>
    <t>8786</t>
  </si>
  <si>
    <t>PAGO COLOCACIÓN DE PUBLICIDAD EN EL MOPC, EN EL PROGRAMA RADIAL "EL SOL DE LOS SÁBADOS, TRANSMITIDO DE  7:00 A  9:00 AM. POR LAS FRECUENCIAS ZOL 165.5 FM , Y OTRAS, DESDE EL 09 DE MAYO AL 08 DE JUNIO-2018, S/FACT. NCF:B1500000128</t>
  </si>
  <si>
    <t>8787</t>
  </si>
  <si>
    <t>TRANSMISION ESPECIAL PROGRAMA DE RENDICION DE CUENTAS DE ESTE MOPC, SEGUN PAGO FACTURA NCF: B1500000128, $1,770,000.00 Y ABONO A FACT. NCF: B1500000129, $398,000.00, PXP $2,670,000.00.</t>
  </si>
  <si>
    <t>8789</t>
  </si>
  <si>
    <t>PAGO POR EXPROPIACION DE TERRENO "PROYECTO CONSTRUCCION  AV. CIRCUNVALACION SANTO DOMINGO TRAMO ll, PARCELA No.1, REFORMADA, DISTRITO CATASTRAL No.20, SEGUN DOCUMENTO DE TASACION Y ANEXOS.</t>
  </si>
  <si>
    <t>8792</t>
  </si>
  <si>
    <t>TRANSFERENCIA DE CAPITAL AL INVI, PARA INVERSIÓN EN LA REPARACIÓN Y CONSTRUCCIÓN DE VIVIENDAS NUEVAS A NIVEL NACIONAL, CORRESPONDIENTE AL MES DE OCTUBRE 2018.</t>
  </si>
  <si>
    <t>22/10/2018</t>
  </si>
  <si>
    <t>8804</t>
  </si>
  <si>
    <t>PAGO SUELDO MES DE FEBRERO 2018, AL PERSONAL CONTRATADO DE ESTE MINISTERIO DE OBRAS PUBLICAS</t>
  </si>
  <si>
    <t>8806</t>
  </si>
  <si>
    <t>PAGO COMPENSACION DE SEGURIDAD (MAYO 2018), A PERSONAL QUE TRABAJO EN OPERATIVO DE FUMIGACION, DISTRIBUCION DE AGUA, OPERATIVO ODONTOLOGICO, DE ESTE MINISTERIO DE OBRAS PUBLICAS</t>
  </si>
  <si>
    <t>8808</t>
  </si>
  <si>
    <t>PAGO COMPENSACION SEGURIDAD (JUNIO 2018) A PERSONAL POR OPERATIVO DE FUMIGACION, DISTRIBUCION AGUA, OPERATIVO ODONTOLOGICO, DE ESTE MINISTERIO DE OBRAS PUBLICAS</t>
  </si>
  <si>
    <t>8809</t>
  </si>
  <si>
    <t>PAGO POR IMPUESTOS NO RETENIDOS A EMPLEADOS, CONCILIACION DESDE EL AÑO 2015 HASTA JULIO 2018, SEGUN _x000D_
 OFICIO 1254-2018 Y ANEXOS.</t>
  </si>
  <si>
    <t>23/10/2018</t>
  </si>
  <si>
    <t>8816</t>
  </si>
  <si>
    <t>PAGO COMPENSACION SEGURIDAD (OCTUBRE 2018) AL PERSONAL MILITAR Y POLICIAL QUE RECIBEN ENTRENAMIENTO DE ESTE MINISTERIO</t>
  </si>
  <si>
    <t>8824</t>
  </si>
  <si>
    <t>PAGO FACTURA NCF: B1500000066, POR COLOCACION DE CUÑAS PUBLICITARIA DEL MINISTERIO EN EL PROGRAMA "CON ASELA", CORRESPONDIENTE  AL MES DE OCTUBRE-2018.</t>
  </si>
  <si>
    <t>8825</t>
  </si>
  <si>
    <t>PAGO FACTURA NCF: B1500000026, POR COLOCACION CAMPAÑA PUBLICITARIA DE ESTE MINISTERIO EN EL PROGRAMA "VERSIÓN TRANSPARENTE", CORRESPONDIENTE AL MES DE OCTUBRE-2018</t>
  </si>
  <si>
    <t>8826</t>
  </si>
  <si>
    <t>COLOCACION DE PUBLICIDAD A ESTE MOPC  EN EL CONCIERTO DE FERNANDO VILLALONA SINFONICO, UNA MARCA NACIONAL, SEGUN FACTURA NCF:B1500000068.</t>
  </si>
  <si>
    <t>8838</t>
  </si>
  <si>
    <t>PAGO POR COLOCACION DE PUBLICIDAD A ESTE MOPC, EN LAS PROGRAMACIONES REGULARES DE LAS EMISORAS DE LA ZONA SUR (PALMA, EMOCIONES, LA MEGA, COSMOS, ESCALA 106, TRUENO 99 Y PESA) DEL 20 DE JUNIO 2017 AL 20 DE MARZO 2018, SEGUN FACT. NCF:B1500000051.</t>
  </si>
  <si>
    <t>8839</t>
  </si>
  <si>
    <t>PAGO POR COLOCACION DE PUBLICIDAD A ESTE MINISTERIO EN LA PROGRAMACION DEL CANAL DE TELEVISION CARIBBEAN TRAVELING NETWORK (CTN TV), DURANTE LOS MESES DE FEBRERO HASTA SEPTIEMBRE 2018, SEGUN FACTURA NCF.B1500000080.</t>
  </si>
  <si>
    <t>8843</t>
  </si>
  <si>
    <t>PARTICIPACION DEL MINISTERIO MEDIANTE PATROCINIO, EN LA CONFERENCIA "EN EL OJO DE LA TORMENTA" CON JHN MORALES, EL 5 DE JULIO DEL 2018, SEGUN FACTURA NCF:B1500000004.</t>
  </si>
  <si>
    <t>8846</t>
  </si>
  <si>
    <t>PAGO SUELDO (OCTUBRE 2018) AL PERSONAL CONTRATADO DE ESTE MINISTERIO DE OBRAS PUBLICAS</t>
  </si>
  <si>
    <t>8848</t>
  </si>
  <si>
    <t>8864</t>
  </si>
  <si>
    <t>TRABAJOS DE CONSTRUCCIÓN DEL MERCADO DE LA VEGA, PROVINCIA LA VEGA, S/CONTRATO 32-2017, (DECRETOS #340,341,342,344, 346 Y 370 D/F 11,14,18 Y 24 DE NOV. Y 15 DE DIC.-2016). SALDO CUB.#01, $5,974,031.00, 1ER. ABONO LIB.5325 Y PAGO CUB.02, $13,182,463.61.</t>
  </si>
  <si>
    <t>24/10/2018</t>
  </si>
  <si>
    <t>8871</t>
  </si>
  <si>
    <t>PAGO SERVICIOS ESPECIALES (SEPTIEMBRE 2018), AL PERSONAL DE DRENAJE PLUVIAL DE ESTE MINISTERIO</t>
  </si>
  <si>
    <t>8873</t>
  </si>
  <si>
    <t>PAGO SERVICIOS ESPECIALES (SEPTIEMBRE 2018) AL PERSONAL DE PAVIMENTACION VIAL DE ESTE MINISTERIO</t>
  </si>
  <si>
    <t>8875</t>
  </si>
  <si>
    <t>PAGO SUELDO (ADICIONAL) JULIO / SEPTIEMBRE 2018, AL PERSONAL FIJO PROG.24 DE ESTE MINISTERIO DE OBRAS PUBLICAS</t>
  </si>
  <si>
    <t>8877</t>
  </si>
  <si>
    <t>PAGO SUELDO (ADICIONAL) JUNIO / SEPTIEMBRE 2018, AL PERSONAL FIJO PROG.1 DE ESTE MINISTERIO DE OBRAS PUBLICAS</t>
  </si>
  <si>
    <t>8881</t>
  </si>
  <si>
    <t>TRABAJOS DE LA CARRETERA TURÍSTICA LA CUMBRE-SANTIAGO.-PUERTO PLATA, POR DAÑOS OCAS. POR DIVERSAS VAGUADAS DURANTE EL MES ABRIL-2012 (DEC.230-12 D/F12/5/2012) (VALOR CUB.20 $66,727,318.21, (-) ESTE ABONO $22,555,525.21, PXP $44,171,793.00)</t>
  </si>
  <si>
    <t>8882</t>
  </si>
  <si>
    <t>TRABAJOS DE DISEÑO Y CONSTRUCCION  DE LA CARRETERA HATO MAYOR-EL PUERTO INCLUYENDO SUS OBRAS DE ARTE, PROV. HATO MAYOR (PAGO CUB. #10 $9,618,641.46)</t>
  </si>
  <si>
    <t>8890</t>
  </si>
  <si>
    <t>CONST. 1 EDIF. APTOS. ECONS. TIPO A, 4 NIVS.,4 APTOS. P/PISO,3 HABS. C/U,TOTAL 16 APTOS.78 M², LOTE 18,  PROY: REVIT. URB. RES. VISTA DEL RIÓ,SAN JUAN DE LA MAGUANA. (PAGO CUB.18 $842,274.11)</t>
  </si>
  <si>
    <t>8892</t>
  </si>
  <si>
    <t>PAGO SERVICIOS ESPECIALES (JULIO 2018), AL PERSONAL DE LA BRIGADAS DE MANTENIMIENTOS DE CARRETERA Y CAMINOS VEC. (DIVERSAS PROVINCIAS) DE ESTE MINISTERIO DE OBRAS PUBLICAS</t>
  </si>
  <si>
    <t>8895</t>
  </si>
  <si>
    <t>TRABAJOS  DE CONST. AUTOPISTA CIRCUNVALACIÓN DE SANTO DOMINGO TRAMO II (CIBAO- VILLA MELLA) (PAGO CUB.#16 USD2,723,666.03 ; VALOR CUB.17 USD2,887,325.29, (-) ESTE ABONO USD2,872,700,72 ,PXP USD 14,624.57, A LA TASA $50.0304 US5,596,366.75= RD$279,988,466.82</t>
  </si>
  <si>
    <t>8897</t>
  </si>
  <si>
    <t>TRABAJOS DE REPARAC.DE VIVIENDAS VULNERABLES LOTE 7,UBICADOS EN LOS BARRIOS: ALTOS DE SALADILLO,CASANDRA,IMBERT,DON BOSCO,ENRIQUILLO, PUEBLO NUEVO,VILLA ESTELA, PROV. BARAHONA.MOPC-CCC-SO-002-2015. (PAGO CUB.01 $1,285,649.95)</t>
  </si>
  <si>
    <t>8901</t>
  </si>
  <si>
    <t>CONST. 1 EDIF. DE APTOS. ECONS. TIPO A, DE 4 NIVS. Y 4 APTOS. POR PISO DE 3 HABS.C/U, CON SUS RESPECTIVAS ANEXIDADES, PARA UN TOTAL DE 16 APTOS. DE 78 M²  C/U, LOTE 4, PROY.:REVITALIZACION URBANA SAN JUAN DE LA MAGUANA, RESID. VISTA DEL RIO. (PAGO CUB.# 17)</t>
  </si>
  <si>
    <t>8903</t>
  </si>
  <si>
    <t>PAGO SERVICIOS ESPECIALES (AGOSTO 2018), AL PERSONAL DE MANTENIMIENTO DE CARRETERA Y CAM. VECINALES</t>
  </si>
  <si>
    <t>25/10/2018</t>
  </si>
  <si>
    <t>8927</t>
  </si>
  <si>
    <t>PAGO POR SERVICIOS DE PUBLICIDAD AL MINISTERIO, EN EL PROGRAMA DE RADIO " LA BOLA DE KUTUKA"CON DELIS HERASME Y EL PROGRAMA DE TELEVISION "AMANECIENDO CON DELIS HERASME, CORRESP. AL MES SEPTIEMBRE- 2018, SEGUN FACT. NCF:B1500000058</t>
  </si>
  <si>
    <t>8937</t>
  </si>
  <si>
    <t>TRABS. DE DISEÑO Y CONST. TRAMO CARRET. BELLA VISTA (ZONA FRANCA DE GUERRA) C/ CARRET. STO. DGO.-SAMANA, MUNIC. SAN ANT. DE GUERRA, PROV. STO. DGO. AV. INIC. $111,502,912.06 (-)1ER. AB.$15,000,000.00 S/CK.18072 (-) ESTE PAGO  $29,502,488.00 PXP $67,000,424.06</t>
  </si>
  <si>
    <t>8938</t>
  </si>
  <si>
    <t>TERMINACION TRAB. DE RECONST. TRAMOS CARRETERA LA GUAYIGA (KM.22)-HATO NUEVO (Y SUS CALLES)-LOS ALCARRIZOS Y EL TRAMO CABALLONA-LA CIENEGA Y SUS CALLES (AV. INICIAL $64,103,458.61(-)AB REALIZADOS $25,200,000.00,(-)ESTE AB $17,000,000.00; P. X P. $21,903,458.61</t>
  </si>
  <si>
    <t>26/10/2018</t>
  </si>
  <si>
    <t>8940</t>
  </si>
  <si>
    <t>PAGO SERVICIOS ESPECIALES (SEPTIEMBRE 2018) AL PERSONAL DEL DEPARTAMENTO DE PAVIMENTACION VIAL DE ESTE MINISTERIO</t>
  </si>
  <si>
    <t>8942</t>
  </si>
  <si>
    <t>PAGO COMPENSACION ESPECIAL (JULIO 2018), AL PERSONAL DE LA AYUDANTIA DE MONTE PLATA Y VILLA MELLA DE ESTE MINISTERIO</t>
  </si>
  <si>
    <t>8944</t>
  </si>
  <si>
    <t>PAGO SUELDO (ADICIONAL) ABRIL/AGOSTO 2018, AL PERSONAL EN TRAMITE PARA PENSION DE ESTE MINISTERIO DE OBRAS PUBLICAS</t>
  </si>
  <si>
    <t>8964</t>
  </si>
  <si>
    <t>PAGO POR SERVICIOS DE LEGALIZACIÓN, DIECIOCHO  (18) CONTRATOS  DIVERSOS A ESTE MOPC,  SEGUN FACTURA NCF: B1500000006.</t>
  </si>
  <si>
    <t>8966</t>
  </si>
  <si>
    <t>PAGO SERVICIOS ESPECIALES (SEPTIEMBRE 2018), AL PERSONAL DE MANTENIMIENTO DE TUNELES Y PASOS A DESNIVEL DE ESTE MINISTERIO</t>
  </si>
  <si>
    <t>8968</t>
  </si>
  <si>
    <t>PAGO SERVICIOS ESPECIALES (SEPTIEMBRE 2018), AL PERSONAL DE MANTENIMIENTO DE CARRETERA Y CAMINOS VECINALES DE ESTE MINISTERIO</t>
  </si>
  <si>
    <t>8985</t>
  </si>
  <si>
    <t>PAGO SERVICIO DE TELÉFONO (INALAMBRICA) USADO EN ESTE MOPC, CORRESPONDIENTE AL MES DE SEPTIEMBRE  2018 (PARA SER APLICADO A LA CUENTA # 702156743 S/FACT. NCF:B1500013793).</t>
  </si>
  <si>
    <t>8986</t>
  </si>
  <si>
    <t>PAGO SERVICIO DE AGUA POTABLE  OFICINA DE MOPC EN PUERTO PLATA, CORRESPONDIENTE  A L  MES DE SEPTIEMBRE 2018. (SEGÚN FACTURAS  NCF: B1500000712)</t>
  </si>
  <si>
    <t>29/10/2018</t>
  </si>
  <si>
    <t>8988</t>
  </si>
  <si>
    <t>PAGO HORAS EXTRAS (AGOSTO 2018) AL PERSONAL DE PAVIMENTACION VIAL DE ESTE MINISTERIO</t>
  </si>
  <si>
    <t>8990</t>
  </si>
  <si>
    <t>PAGO COMPENSACION ESPECIAL (JUNIO 2018), AL PERSONAL QUE LABORA EN EL PROYECTO DE LAS ESCUELAS DE ESTE MINISTERIO DE OBRAS PUBLICAS</t>
  </si>
  <si>
    <t>8996</t>
  </si>
  <si>
    <t>PAGO SERVICIOS ESPECIALES (JULIO 2018) AL PERSONAL DE BRIGADA, QUE REALIZA TRABAJOS DE SERVICIOS DE ASISTENCIA VIAL DE ESTE MINISTERIO</t>
  </si>
  <si>
    <t>9015</t>
  </si>
  <si>
    <t>PAGO COMPLETIVO A SUELDO (OCTUBRE 2018) A EMPLEADO FIJO PROG.11 QUE ESTA FUNJIENDO COMO ENCARGADA TEMPORAL EN EL DEPARTAMENTO DE ESTUDIO Y DISEÑO DE PROYECTOS DE CARRETERA, SEGUN COMUNICACION DEL MAP NO.0001716</t>
  </si>
  <si>
    <t>9017</t>
  </si>
  <si>
    <t>PAGO SUELDO (ADICIONAL) (SEPTIEMBRE 2018) AL PERSONAL FIJO PROG.1 DE ESTE MINISTERIO</t>
  </si>
  <si>
    <t>9019</t>
  </si>
  <si>
    <t>PAGO HORAS EXTRAS (AGOSTO/SEPTIEMBRE 2018), AL PERSONAL DE DIFERENTES DEPARTAMENTOS DE ESTE MINISTERIO</t>
  </si>
  <si>
    <t>9021</t>
  </si>
  <si>
    <t>PAGO COMPRA DE COMBUSTIBLE (GASOLINA Y GASOIL), PARA ESTE MOPC.(SALDO FACT. B1500031020 $351,343.95. ABONO LIB. 7883 ; PAGO  FACTS.NCF # A010010011500001863,1864,1865 ,B1500031021,1022,0449,0454,1040,1041,1042,1043,1044; ABONO,1045 $432,753.58 PXP $130,046.15)</t>
  </si>
  <si>
    <t>9027</t>
  </si>
  <si>
    <t>PAGO COMPRA DE (GASOIL ) PARA ESTE MOPC.(SALDO FACTS  NCF:,A010010011500008521,$1,000,000.00, ABONO LIB,5449, SALDO B1500002007, $1,159,161.69, ABONO EN LIB.7911; PAGO FACT. NCF: B1500002009, ABONO FACT. 2078 $896,646.72, PXP $746,753.28)</t>
  </si>
  <si>
    <t>9030</t>
  </si>
  <si>
    <t>PAGO COMBUSTIBLE (GASOIL), PARA EL USO DE ESTE MOPC. (SALDO FACTURA NCF: B1500000053, $1,355,894.35 1er. ABONO , EN LIB.7884 ; ABONO FACT. NCF:B1500000054, $1, 578,099.44, PXP $277,900.56)</t>
  </si>
  <si>
    <t>9032</t>
  </si>
  <si>
    <t>COLOCACION DE ESPACIO PUBLICITARIOS DE ESTE MOPC, SALDO FACTURA MES DE JULIO NCF:B1500000004, $1,102,500.00, 1ER. AB. LIB.7888 Y PAGO FACT. NCF:B1500000005, $2,551,250.00, CORRESP. AL MES DE AGOSTO.</t>
  </si>
  <si>
    <t>9034</t>
  </si>
  <si>
    <t>PAGO SUELDO (ADICIONAL) (JUNIO / AGOSTO 2018) AL PERSONAL FIJO PROG.11 DE ESTE MINISTERIO DE OBRAS PUBLICAS</t>
  </si>
  <si>
    <t>30/10/2018</t>
  </si>
  <si>
    <t>9043</t>
  </si>
  <si>
    <t>PARA CUBRIR PAGO SUELDO (JULIO/SEPTIEMBRE 2018) (ADICIONAL), AL PERSONAL FIJO PROG.28 DE ESTE MINISTERIO</t>
  </si>
  <si>
    <t>31/10/2018</t>
  </si>
  <si>
    <t>9058</t>
  </si>
  <si>
    <t>PAGO SERVICIOS ESPECIALES (SEPTIEMBRE 2018), AL PERSONAL DE PAVIMENTACION VIAL DE ESTE MINISTERIO DE OBRAS PUBLICAS</t>
  </si>
  <si>
    <t>9060</t>
  </si>
  <si>
    <t>PAGO SERVICIOS ESPECIALES (SEPTIEMBRE 2018) AL PERSONAL DE DRENAJE PLUVIAL DE ESTE MINISTERIO</t>
  </si>
  <si>
    <t>9063</t>
  </si>
  <si>
    <t>PAGO HORAS EXTRAS (FEBRERO / SEPTIEMBRE 2018), A PERSONAL DE LA SECCION DE NOMINAS DE ESTE MINISTERIO DE OBRAS PUBLICAS</t>
  </si>
  <si>
    <t>9065</t>
  </si>
  <si>
    <t>PAGO SUELDO (ADENDA) (JULIO/SEPTIEMBRE 2018), AL PERSONAL CONTRATADO DE ESTE MINISTERIO DE OBRAS PUBLICAS</t>
  </si>
  <si>
    <t>9069</t>
  </si>
  <si>
    <t>APORTE  A LA "ACADEMIA DEPORTIVA LUISITO MERCEDES" PARA LA CELEBRACIÓN DEL "TORNEO INTERNO NUM. 18 DE BÉISBOL", SEGUN OFICIO DF/1353-2018 Y ANEXOS.</t>
  </si>
  <si>
    <t>9073</t>
  </si>
  <si>
    <t>TRANSFERENCIA CORRIENTE A INSPODOM, PAGO ANUAL A LA UNIÓN POSTAL UNIVERSAL (UPU) Y A LA UNIÓN POSTAL DE LAS AMÉRICAS, ESPAÑA Y PORTUGAL (UPAEP) Y OTROS GASTOS</t>
  </si>
  <si>
    <t>BALANCE OCTUBRE</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</si>
  <si>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t>
    </r>
    <r>
      <rPr>
        <b/>
        <u/>
        <sz val="12"/>
        <rFont val="Arial"/>
        <family val="2"/>
      </rPr>
      <t xml:space="preserve"> noviembre</t>
    </r>
    <r>
      <rPr>
        <b/>
        <sz val="12"/>
        <rFont val="Arial"/>
        <family val="2"/>
      </rPr>
      <t xml:space="preserve">    del  </t>
    </r>
    <r>
      <rPr>
        <b/>
        <u/>
        <sz val="12"/>
        <rFont val="Arial"/>
        <family val="2"/>
      </rPr>
      <t>2018</t>
    </r>
  </si>
  <si>
    <t>9088</t>
  </si>
  <si>
    <t>9101</t>
  </si>
  <si>
    <t>9102</t>
  </si>
  <si>
    <t>9112</t>
  </si>
  <si>
    <t>9114</t>
  </si>
  <si>
    <t>9133</t>
  </si>
  <si>
    <t>9139</t>
  </si>
  <si>
    <t>9144</t>
  </si>
  <si>
    <t>9145</t>
  </si>
  <si>
    <t>9147</t>
  </si>
  <si>
    <t>9148</t>
  </si>
  <si>
    <t>9168</t>
  </si>
  <si>
    <t>9169</t>
  </si>
  <si>
    <t>9173</t>
  </si>
  <si>
    <t>9180</t>
  </si>
  <si>
    <t>9181</t>
  </si>
  <si>
    <t>9182</t>
  </si>
  <si>
    <t>9190</t>
  </si>
  <si>
    <t>9191</t>
  </si>
  <si>
    <t>9192</t>
  </si>
  <si>
    <t>9195</t>
  </si>
  <si>
    <t>9197</t>
  </si>
  <si>
    <t>9200</t>
  </si>
  <si>
    <t>9201</t>
  </si>
  <si>
    <t>9213</t>
  </si>
  <si>
    <t>9219</t>
  </si>
  <si>
    <t>9224</t>
  </si>
  <si>
    <t>9225</t>
  </si>
  <si>
    <t>9226</t>
  </si>
  <si>
    <t>9227</t>
  </si>
  <si>
    <t>9228</t>
  </si>
  <si>
    <t>9229</t>
  </si>
  <si>
    <t>9230</t>
  </si>
  <si>
    <t>9235</t>
  </si>
  <si>
    <t>9237</t>
  </si>
  <si>
    <t>9238</t>
  </si>
  <si>
    <t>9243</t>
  </si>
  <si>
    <t>9244</t>
  </si>
  <si>
    <t>9254</t>
  </si>
  <si>
    <t>9257</t>
  </si>
  <si>
    <t>9269</t>
  </si>
  <si>
    <t>9272</t>
  </si>
  <si>
    <t>9274</t>
  </si>
  <si>
    <t>9276</t>
  </si>
  <si>
    <t>9278</t>
  </si>
  <si>
    <t>9280</t>
  </si>
  <si>
    <t>9287</t>
  </si>
  <si>
    <t>9290</t>
  </si>
  <si>
    <t>9291</t>
  </si>
  <si>
    <t>9311</t>
  </si>
  <si>
    <t>9315</t>
  </si>
  <si>
    <t>9316</t>
  </si>
  <si>
    <t>9318</t>
  </si>
  <si>
    <t>9320</t>
  </si>
  <si>
    <t>9321</t>
  </si>
  <si>
    <t>9322</t>
  </si>
  <si>
    <t>9325</t>
  </si>
  <si>
    <t>9331</t>
  </si>
  <si>
    <t>9332</t>
  </si>
  <si>
    <t>9333</t>
  </si>
  <si>
    <t>9335</t>
  </si>
  <si>
    <t>9339</t>
  </si>
  <si>
    <t>9340</t>
  </si>
  <si>
    <t>9341</t>
  </si>
  <si>
    <t>9346</t>
  </si>
  <si>
    <t>9354</t>
  </si>
  <si>
    <t>9355</t>
  </si>
  <si>
    <t>9356</t>
  </si>
  <si>
    <t>9357</t>
  </si>
  <si>
    <t>9367</t>
  </si>
  <si>
    <t>9373</t>
  </si>
  <si>
    <t>9374</t>
  </si>
  <si>
    <t>9382</t>
  </si>
  <si>
    <t>9386</t>
  </si>
  <si>
    <t>9387</t>
  </si>
  <si>
    <t>9389</t>
  </si>
  <si>
    <t>9391</t>
  </si>
  <si>
    <t>9392</t>
  </si>
  <si>
    <t>9397</t>
  </si>
  <si>
    <t>9398</t>
  </si>
  <si>
    <t>9401</t>
  </si>
  <si>
    <t>9404</t>
  </si>
  <si>
    <t>9406</t>
  </si>
  <si>
    <t>9409</t>
  </si>
  <si>
    <t>9412</t>
  </si>
  <si>
    <t>9433</t>
  </si>
  <si>
    <t>9434</t>
  </si>
  <si>
    <t>9441</t>
  </si>
  <si>
    <t>9442</t>
  </si>
  <si>
    <t>9443</t>
  </si>
  <si>
    <t>9453</t>
  </si>
  <si>
    <t>9464</t>
  </si>
  <si>
    <t>9465</t>
  </si>
  <si>
    <t>9466</t>
  </si>
  <si>
    <t>9467</t>
  </si>
  <si>
    <t>9468</t>
  </si>
  <si>
    <t>9494</t>
  </si>
  <si>
    <t>9495</t>
  </si>
  <si>
    <t>9497</t>
  </si>
  <si>
    <t>9499</t>
  </si>
  <si>
    <t>9501</t>
  </si>
  <si>
    <t>9502</t>
  </si>
  <si>
    <t>9503</t>
  </si>
  <si>
    <t>9504</t>
  </si>
  <si>
    <t>9505</t>
  </si>
  <si>
    <t>9507</t>
  </si>
  <si>
    <t>9508</t>
  </si>
  <si>
    <t>9534</t>
  </si>
  <si>
    <t>9540</t>
  </si>
  <si>
    <t>9541</t>
  </si>
  <si>
    <t>9545</t>
  </si>
  <si>
    <t>9546</t>
  </si>
  <si>
    <t>9547</t>
  </si>
  <si>
    <t>9549</t>
  </si>
  <si>
    <t>9552</t>
  </si>
  <si>
    <t>9555</t>
  </si>
  <si>
    <t>9558</t>
  </si>
  <si>
    <t>9576</t>
  </si>
  <si>
    <t>9578</t>
  </si>
  <si>
    <t>9580</t>
  </si>
  <si>
    <t>9582</t>
  </si>
  <si>
    <t>9597</t>
  </si>
  <si>
    <t>9604</t>
  </si>
  <si>
    <t>9606</t>
  </si>
  <si>
    <t>9607</t>
  </si>
  <si>
    <t>9608</t>
  </si>
  <si>
    <t>9609</t>
  </si>
  <si>
    <t>9612</t>
  </si>
  <si>
    <t>9613</t>
  </si>
  <si>
    <t>9614</t>
  </si>
  <si>
    <t>9619</t>
  </si>
  <si>
    <t>9620</t>
  </si>
  <si>
    <t>9623</t>
  </si>
  <si>
    <t>9639</t>
  </si>
  <si>
    <t>9641</t>
  </si>
  <si>
    <t>9643</t>
  </si>
  <si>
    <t>9644</t>
  </si>
  <si>
    <t>9647</t>
  </si>
  <si>
    <t>9648</t>
  </si>
  <si>
    <t>9649</t>
  </si>
  <si>
    <t>9663</t>
  </si>
  <si>
    <t>9665</t>
  </si>
  <si>
    <t>9669</t>
  </si>
  <si>
    <t>9675</t>
  </si>
  <si>
    <t>9676</t>
  </si>
  <si>
    <t>9680</t>
  </si>
  <si>
    <t>9682</t>
  </si>
  <si>
    <t>9684</t>
  </si>
  <si>
    <t>9691</t>
  </si>
  <si>
    <t>9704</t>
  </si>
  <si>
    <t>9705</t>
  </si>
  <si>
    <t>9714</t>
  </si>
  <si>
    <t>9717</t>
  </si>
  <si>
    <t>9731</t>
  </si>
  <si>
    <t>9732</t>
  </si>
  <si>
    <t>9738</t>
  </si>
  <si>
    <t>9743</t>
  </si>
  <si>
    <t>9744</t>
  </si>
  <si>
    <t>9746</t>
  </si>
  <si>
    <t>9748</t>
  </si>
  <si>
    <t>9752</t>
  </si>
  <si>
    <t>9753</t>
  </si>
  <si>
    <t>9754</t>
  </si>
  <si>
    <t>9762</t>
  </si>
  <si>
    <t>9764</t>
  </si>
  <si>
    <t>9766</t>
  </si>
  <si>
    <t>9767</t>
  </si>
  <si>
    <t>9768</t>
  </si>
  <si>
    <t>9770</t>
  </si>
  <si>
    <t>9772</t>
  </si>
  <si>
    <t>9774</t>
  </si>
  <si>
    <t>9776</t>
  </si>
  <si>
    <t>9778</t>
  </si>
  <si>
    <t>9780</t>
  </si>
  <si>
    <t>9782</t>
  </si>
  <si>
    <t>9784</t>
  </si>
  <si>
    <t>9786</t>
  </si>
  <si>
    <t>9795</t>
  </si>
  <si>
    <t>9805</t>
  </si>
  <si>
    <t>9806</t>
  </si>
  <si>
    <t>9807</t>
  </si>
  <si>
    <t>9810</t>
  </si>
  <si>
    <t>9824</t>
  </si>
  <si>
    <t>9826</t>
  </si>
  <si>
    <t>9828</t>
  </si>
  <si>
    <t>9830</t>
  </si>
  <si>
    <t>9832</t>
  </si>
  <si>
    <t>9834</t>
  </si>
  <si>
    <t>9836</t>
  </si>
  <si>
    <t>9850</t>
  </si>
  <si>
    <t>9874</t>
  </si>
  <si>
    <t>9877</t>
  </si>
  <si>
    <t>9878</t>
  </si>
  <si>
    <t>9891</t>
  </si>
  <si>
    <t>9892</t>
  </si>
  <si>
    <t>9893</t>
  </si>
  <si>
    <t>9894</t>
  </si>
  <si>
    <t>9896</t>
  </si>
  <si>
    <t>9898</t>
  </si>
  <si>
    <t>9900</t>
  </si>
  <si>
    <t>9907</t>
  </si>
  <si>
    <t>9911</t>
  </si>
  <si>
    <t>9912</t>
  </si>
  <si>
    <t>9913</t>
  </si>
  <si>
    <t>9914</t>
  </si>
  <si>
    <t>9915</t>
  </si>
  <si>
    <t>9916</t>
  </si>
  <si>
    <t>9917</t>
  </si>
  <si>
    <t>9918</t>
  </si>
  <si>
    <t>9922</t>
  </si>
  <si>
    <t>9930</t>
  </si>
  <si>
    <t>9932</t>
  </si>
  <si>
    <t>9934</t>
  </si>
  <si>
    <t>9936</t>
  </si>
  <si>
    <t>9938</t>
  </si>
  <si>
    <t>9940</t>
  </si>
  <si>
    <t>9942</t>
  </si>
  <si>
    <t>9944</t>
  </si>
  <si>
    <t>9949</t>
  </si>
  <si>
    <t>9951</t>
  </si>
  <si>
    <t>9953</t>
  </si>
  <si>
    <t>9969</t>
  </si>
  <si>
    <t>9970</t>
  </si>
  <si>
    <t>9972</t>
  </si>
  <si>
    <t>9981</t>
  </si>
  <si>
    <t>9983</t>
  </si>
  <si>
    <t>9986</t>
  </si>
  <si>
    <t>9988</t>
  </si>
  <si>
    <t>9990</t>
  </si>
  <si>
    <t>9992</t>
  </si>
  <si>
    <t>9994</t>
  </si>
  <si>
    <t>9998</t>
  </si>
  <si>
    <t>10000</t>
  </si>
  <si>
    <t>10002</t>
  </si>
  <si>
    <t>10004</t>
  </si>
  <si>
    <t>10006</t>
  </si>
  <si>
    <t>10008</t>
  </si>
  <si>
    <t>10009</t>
  </si>
  <si>
    <t>10019</t>
  </si>
  <si>
    <t>10027</t>
  </si>
  <si>
    <t>10029</t>
  </si>
  <si>
    <t>10044</t>
  </si>
  <si>
    <t>10045</t>
  </si>
  <si>
    <t>10047</t>
  </si>
  <si>
    <t>10079</t>
  </si>
  <si>
    <t>10091</t>
  </si>
  <si>
    <t>10094</t>
  </si>
  <si>
    <t>10097</t>
  </si>
  <si>
    <t>10099</t>
  </si>
  <si>
    <t>10101</t>
  </si>
  <si>
    <t>10103</t>
  </si>
  <si>
    <t>10105</t>
  </si>
  <si>
    <t>10108</t>
  </si>
  <si>
    <t>10109</t>
  </si>
  <si>
    <t>10111</t>
  </si>
  <si>
    <t>10112</t>
  </si>
  <si>
    <t>10115</t>
  </si>
  <si>
    <t>10123</t>
  </si>
  <si>
    <t>10144</t>
  </si>
  <si>
    <t>10146</t>
  </si>
  <si>
    <t>10148</t>
  </si>
  <si>
    <t>10150</t>
  </si>
  <si>
    <t>10152</t>
  </si>
  <si>
    <t>10155</t>
  </si>
  <si>
    <t>10156</t>
  </si>
  <si>
    <t>10164</t>
  </si>
  <si>
    <t>10166</t>
  </si>
  <si>
    <t>10168</t>
  </si>
  <si>
    <t>10170</t>
  </si>
  <si>
    <t>10171</t>
  </si>
  <si>
    <t>10175</t>
  </si>
  <si>
    <t>10186</t>
  </si>
  <si>
    <t>10187</t>
  </si>
  <si>
    <t>10188</t>
  </si>
  <si>
    <t>10193</t>
  </si>
  <si>
    <t>10197</t>
  </si>
  <si>
    <t>10203</t>
  </si>
  <si>
    <t>10207</t>
  </si>
  <si>
    <t>10234</t>
  </si>
  <si>
    <t>10236</t>
  </si>
  <si>
    <t>10238</t>
  </si>
  <si>
    <t>10240</t>
  </si>
  <si>
    <t>10242</t>
  </si>
  <si>
    <t>10243</t>
  </si>
  <si>
    <t>10244</t>
  </si>
  <si>
    <t>10254</t>
  </si>
  <si>
    <t>10269</t>
  </si>
  <si>
    <t>01/11/2018</t>
  </si>
  <si>
    <t>02/11/2018</t>
  </si>
  <si>
    <t>06/11/2018</t>
  </si>
  <si>
    <t>07/11/2018</t>
  </si>
  <si>
    <t>08/11/2018</t>
  </si>
  <si>
    <t>09/11/2018</t>
  </si>
  <si>
    <t>12/11/2018</t>
  </si>
  <si>
    <t>13/11/2018</t>
  </si>
  <si>
    <t>14/11/2018</t>
  </si>
  <si>
    <t>15/11/2018</t>
  </si>
  <si>
    <t>16/11/2018</t>
  </si>
  <si>
    <t>19/11/2018</t>
  </si>
  <si>
    <t>20/11/2018</t>
  </si>
  <si>
    <t>21/11/2018</t>
  </si>
  <si>
    <t>22/11/2018</t>
  </si>
  <si>
    <t>23/11/2018</t>
  </si>
  <si>
    <t>26/11/2018</t>
  </si>
  <si>
    <t>27/11/2018</t>
  </si>
  <si>
    <t>28/11/2018</t>
  </si>
  <si>
    <t>29/11/2018</t>
  </si>
  <si>
    <t>30/11/2018</t>
  </si>
  <si>
    <t>PAGO SEGURIDAD SOCIAL AL PERSONAL MILITAR DEL EJERCITO,  ARMADA Y  FUERZA AÉREA DE LA R.D.,QUE FUERON INGRESADOS A ESAS INSTITUCIONES PARA PRESTAR SERVICIOS EN LAS PATRULLAS DE CARRETERAS, DEL PROGRAMA DE PROTECCION Y ASISTENCIA VIAL DEL MOPC, OCTUBRE - 2018</t>
  </si>
  <si>
    <t>APORTE POR LA CONST., RECONST. Y READECUAMIENTO DE PARQUE, MATADERO, BALNEARIO, VERTEDERO, GARAJE, BADENES Y CANCHA. S/CONVENIO  #117-2018</t>
  </si>
  <si>
    <t>PAGO POR TRABAJOS RECONSTRUCCION Y AMPLIACION CARRETERA ENRIQUILLO - PEDERNALES (VALOR AVANC. INICIAL $373,251,876.18(-)ESTE ABONO $200,000,000.00, PXP $173,251,876.18</t>
  </si>
  <si>
    <t>TRABAJOS VARIOS EN LAS PROVS. PUERTO PLATA, STGO. Y VALVERDE, DECRETOS Nos.340, 341, 342, 344, 346 Y 370, D/F 11, 14, 18 Y 24 NOV. Y 15 DIC. 2016, (SALDO CUB.05, $14,800,584.93, 1ER. AB. LIB.7197; CUB.06, $7,461,287.02(-)ESTE AB. $199,415.07, PXP $7,261,871.95</t>
  </si>
  <si>
    <t>PARA CUBRIR PAGO POR HORAS EXTRAS DEL MES DE ABRIL / JULIO 2018, AL PERSONAL DE DIFERENTES DEPARTAMENTOS DE ESTE MINISTERIO</t>
  </si>
  <si>
    <t>PAGO SERVICIO TELÉFONOS DE LAS ESTACIONES DE PEAJES CIRCUNVALACIÓN LA ROMANA, SANTIAGO, LAS AMÉRICAS,DUARTE,SANCHEZ Y 6 DE NOVIEMBRE, CORRESPONDIENTE A OCTUBRE 2018,(APLICADO A LA CTA. #718340477, FACT. NCF:B1500014039).</t>
  </si>
  <si>
    <t>SUMINISTRO  Y TRANSPORTE DE H.A..C, PARA BACHEO (PAGO FACTS. OP-28 , 29, 30, NCF:B1500000014, 0015,0016) FACT, 0P-31 NCF: B1500000017 $12,684,469.88 (-) ESTE AB. $9,869,997.88 PEND X  PAGAR $2,814,472,.00</t>
  </si>
  <si>
    <t>PAGO SERVICIO DE TELECABLE PARA APLICAR A LA CTA. #9993551 UTILIZADO EN LA COMISIÓN MILITAR DE ESTE MOPC, CORRESPONDIENTE A LOS MESES SEPTIEMBRE Y OCTUBRE 2018.(SEGÚN FACTS. NCF B1500009186,0931).</t>
  </si>
  <si>
    <t>PAGO POR SUMINISTRO Y TRANSPORTE DE H.A.C. PARA BACHEO; (VALOR FACTURA OP-12, NCF:B1500000005, $20,027,855.38(-) ESTE AB. $20,000,000.00, PXP $27,855.38).</t>
  </si>
  <si>
    <t>PAGO POR SUMINISTRO Y TRANSPORTE DE H.A.C. PARA BACHEO; (PAGO FACT. OP-11, NCF:B1500000020, $13,840,900.24; VALOR FACT. OP-12, NCF:B1500000021, $6,184,366.76(-)ESTE AB. $6,159,099.76, PXP $25,267.00)</t>
  </si>
  <si>
    <t>SUMINISTRO Y TRANSPORTE DE H.A.C. PARA BACHEO (PAGO FACTS. OP-44, 45, 47, 48, NCF: B1500000015, 0016, 0018, 0019  $2,296,344.34, $3,911,591.58, $3,572,543.24,  $259,359.01)</t>
  </si>
  <si>
    <t>SUMINISTRO Y TRANSP. HORMIGON ASFALTICO CALIENTE P/BACHEO.(SALDO FACT. OP-10,B1500000013 $6,916,579.39;PAGO FACTURAS Nos. DESDE OP-12 HASTA OP-22, B1500000015 HASTA B1500000025; FACT.OP-23,B1500000026 $5,751,672.34(-)ESTE ABONO $359,857.52;PXP RD$5,391,814.82)</t>
  </si>
  <si>
    <t>SUMINISTRO Y TRANSPORTE DE H.A.C PARA BACHEO.(PAGO FACTURAS Nos.OP-01, OP-02, OP-03, OP-04, OP-05, Y  OP-06; NCF.B1500000001, B1500000002, B1500000003, B1500000004, B1500000005, Y  B1500000006).</t>
  </si>
  <si>
    <t>PATROCINIO PARA LA IX JORNADA DEL DERECHO ADMINISTRATIVO Y  PUBLICO GENERAL ALLAN BREWER CARIAS, SEGUN FACT. NCF:B1500000048</t>
  </si>
  <si>
    <t>SUMINISTRO Y TRANSPORTE DE H.A.C. PARA BACHEO. (PAGOS FACTS. OP-22, NCF:B1500000013 ,0P-23, NCF: B1500000014, VALOR OP-24 $19,676,117.85,B1500000015,(-) ESTE ABONO $1,350,300.41, PXP $18,325,817.44)</t>
  </si>
  <si>
    <t>SUMINISTRO Y TRANSPORTE DE H.A.C PARA BACHEO.(PAGO FACTURAS Nos.OP-27, OP-28, Y  OP-29; NCF. B1500000007, B1500000006, Y B1500000005).</t>
  </si>
  <si>
    <t>SUMINISTRO  Y TRANSPORTE DE H.A.C, PARA BACHEO (VALOR FACT. OP-01, NCF:B1500000022 $12,873,248.31 (-) ESTE AB. $3,406,966.61 PEND X PAGAR $9,466,281.70</t>
  </si>
  <si>
    <t>SUMINISTRO Y TRANSPORTE DE H.A.C. PARA BACHEO (SALDO FACTURA # OP-07, NCF:B1500000015 $2,189,021.85)  PAGO FACTURAS Nos. OP-08, OP-09, OP-10, OP-11, Y OP-13, NCF. B1500000016, B1500000017, B1500000018, B1500000020, Y  B1500000021).</t>
  </si>
  <si>
    <t>SUMINISTRO Y TRANSPORTE DE H.A.C PARA BACHEO.(PAGO FACTURAS Nos. DESDE OP-25 HASTA OP-39, NCF. DESDE B1500000017 HASTA B1500000030, Y B1500000032; FACTURA # OP-40, NCF. B1500000031 $13,025,415.41 (-) ESTE ABONO $7,749,217.10; PXP RD$5.276,198.31).</t>
  </si>
  <si>
    <t>SUMINISTRO Y TRANSPORTE DE H.A.C., PARA BACHEO (SALDO FACT. OP-23,  NCF:B1500000025 $239,204.79 , 1er. ABONO LIB.8135, PAGO FACT. OP-24 NCF:B1500000027  $4,055,117.67)</t>
  </si>
  <si>
    <t>PARA CUBRIR PAGO POR SERVICIOS ESPECIALES CORRESPONDIENTE A (SEPTIEMBRE 2018), AL PERSONAL DE MANTENIMIENTO DE CARRETERA Y CAMINOS VEC. DE ESTE MINISTERIO</t>
  </si>
  <si>
    <t>PAGO SUELDO (ADICIONAL) (JULIO / SEPTIEMBRE 2018), AL PERSONAL FIJO PROG.11 DE ESTE MINISTERIO DE OBRAS PUBLICAS</t>
  </si>
  <si>
    <t>PAGO SUELDO JULIO / SEPTIEMBRE 2018 (ADICIONAL), AL PERSONAL EN TRAMITE PARA PENSION DE ESTE MINISTERIO DE OBRAS PUBLICAS</t>
  </si>
  <si>
    <t>.SUMINISTRO Y TRANSPORTE DE H.A.C. PARA BACHEO, (VALOR FACT.OP-15, NCF:B1500000008 $7,389,131.14, 1er ABONO EN LIB.7742 , (-) ESTE PAGO SALDA $2,968,787.19)</t>
  </si>
  <si>
    <t>PAGO POR SUMINISTRO Y TRANSPORTE DE H.A.C. PARA BACHEO; (SALDO FACT. OP-44, NCF:B1500000047, $3,911,632.75, 1ER. AB. LIB.7636 Y PAGO FACTS. OP-38, 45, 46, 47 Y 48, NCF:B1500000046, 48, 49, 51 Y 52).</t>
  </si>
  <si>
    <t>SUMINISTRO Y TRANSPORTE DE H.A.C. PARA BACHEO, (PAGO FACT. OP. 13, NCF: B1500000015, $6,503,316.56  Y  FACT. 0P-14 B1500000016 $30,089,717.83)</t>
  </si>
  <si>
    <t>PAGO POR SUMINISTRO Y TRANSPORTE DE H.A.C. PARA BACHEO; (SALDO FACT. OP-06, NCF:B1500000006, $1,489,256.84, 1ER. AB. LIB.8082 Y PAGO FACTS. OP-05, 07, 08, NCF: B1500000005, B1500000007 Y B1500000008</t>
  </si>
  <si>
    <t>SUMINISTRO Y TRANSPORTE DE H.A.C., PARA BACHEO (SALDO FACT.OP-07, NCF:B1500000028 $10,188,843.14) PAGO FACTS. OP-09,10,11, NCF:B1500000038, 0039, 0043,  FACT. OP-12, NCF:B1500000042 $6,738,378.60 (-) ESTE AB. $6,125,043.47 PEND X PAGAR $613,335.13</t>
  </si>
  <si>
    <t>PAGO SERVICIO DE TELECABLE PARA APLICAR A LA CTA. #1471210 USADO EN ESTE MOPC, CORRESPONDIENTE A LOS MESES SEPTIEMBRE Y OCTUBRE 2018.(SEGÚN FACTS. NCF: B15000009158,,0900).</t>
  </si>
  <si>
    <t>PAGO POR SERVICIO DE TELÉFONO PROGRAMA DE ASISTENCIA VIAL (CTA. #9232363) CORRESPONDIENTES  A LOS MESES SEPTIEMBRE Y OCTUBRE 2018.(SEGÚN FACTS. ANEXAS  NCF: B1500009189,0934)</t>
  </si>
  <si>
    <t>PAGO SERVICIO DE AGUA POTABLE A ESTE MOPC, CORRESPONDIENTE OCTUBRE 2018. (S/FACTS. ANEXAS NCF:B1500010364,0361,0371,0369,0359,0368,0367,0372,0370,9444,9445,9703).</t>
  </si>
  <si>
    <t>PAGO SERVICIO DE ENERGÍA ELÉCTRICA A ESTE MOPC, (ALTO BANDERA) CORRESP. A PERIODO DESCRITO 19/09/2018-17/10/2018 (SEGÚN FACT.#90693574  NCF:B1500000104)</t>
  </si>
  <si>
    <t>SUMINISTRO Y TRANSPORTE DE H.A.C. P/BACHEO (SALDO FACT. OP-28, NCF:B1500000018 $731,716.68) PAGO FACTS. OP-29,30,31,32,33,34,35, NCF:B1500000019, 020, 021,022, 023, 024, 025, FACT.OP-36, NCF:B1500000026 $5,166,384.62 (-) ESTE AB.$4,746,385.53 PXP $419,999.09</t>
  </si>
  <si>
    <t>APORTE PARA LA CONSTRUCCION DE ACERAS Y CONTENES EN ALGUNOS BARRIOS DE VICENTE NOBLE, COMO SOM:EL BATEY PAJA, GUATAPANAL, CENTRO HERMOSO Y BARRIO SAN JUAN BAUTISTA, SEGUN CONVENIO 118-2018 Y ANEXOS.</t>
  </si>
  <si>
    <t>TRABAJOS DE CONSTRUCCION DEL PUENTE HATO DAMA SOBRE EL RIO NIGUA, PARA LOS MUNICIPIOS MEDINA, LA CUCHILLA, VILLEGAS Y HATO DAMAS, PROV. SAN CRISTOBAL  (PAGO AVANCE INICIAL $16,007,108.92)</t>
  </si>
  <si>
    <t>APORTE PARA LA CONSTRUCCION DEL BOULEVARD DE LA COMUNIDAD PADRE LAS CASAS, PROVINCIA AZUA, SEGUN CONVENIO 392-2018 Y ANEXOS.</t>
  </si>
  <si>
    <t>TRABS. RECONST. CAM. VEC. EL PEÑON DE L/REYES; REC. PROL.S.CLARA-LA TRANQUERA, REC.TRAMO CARR.LA ZANJA-NISIBON Y REC.C.V.BEJUCAL-GUINEO-GARCIA,LA ALTAGRACIA, LEY 692 DECL.DE EMERG. NACIONAL PROMULG. EN FECHA 09/12 /2016, (PAGO CUB.#4).</t>
  </si>
  <si>
    <t>ADQUISICION DE REPUESTOS (FILTROS) PARA VEHICULOS Y EQUIPOS DE ESTE MOPC, SEGUN FACTURAS NCF: A030010011500001202, 1203, 1215, 1226 Y 1235.</t>
  </si>
  <si>
    <t>TRABAJOS DE VIALIDAD URBANA PARA LA CONSTRUCCION DEL PARQUE CENTRAL DE SANTIAGO, PROV. SANTIAGO. VALOR CUB. #02  $166,604,043.17 (-) 1ER. AB. $10,819,531.81 S/LIB. 25301/2007, (-) ESTE PAGO $155,784,511.36 (SALDA)</t>
  </si>
  <si>
    <t>TRABAJOS DE REMODELACION ESTADIO QUISQUEYA, SANTO DOMINGO, D.N  (PAGO CUB. 01 $26,598,634.30 Y CUB.02 $24,593,890.20)</t>
  </si>
  <si>
    <t>PUBLICIDAD A ESTE MINISTERIO EN EL PROGRAMA "PERSONALMENTE" DEL 21 DE AGOSTO AL 21 DE SEPTIEMBRE Y EN LA PRESENTACION DEL CONCIERTO DE FERNANDO VILLALONA SONFONICA, EN EL MES DE JULIO 2018; SEGUN FACTURAS NCF: B1500000077 Y B1500000078.</t>
  </si>
  <si>
    <t>PAGO SERVICIOS ESPECIALES (AGOSTO 2018), AL PERSONAL QUE LABORA EN LA BRIGADA DE MANTENIMIENTO DE CARRETERA Y CAM. VEC. (VIAS TRONCALES) DE ESTE MINISTERIO DE OBRAS PUBLICAS</t>
  </si>
  <si>
    <t>PAGO SERVICIOS ESPECIALES (AGOSTO 2018) AL PERSONAL DE LA BRIGADA DE MANTENIMIENTO DE CARRETERA Y CAMINOS (PLAGAS TROPICALES) DE ESTE MINISTERIO</t>
  </si>
  <si>
    <t>PAGO SERVICIOS ESPECIALES (JULIO 2018), AL PERSONAL DE LA BRIGADA DE MANTENIMIENTO DE CARRETERA Y CAM. (GRAN SANTO DOMINGO) DE ESTE MINISTERIO</t>
  </si>
  <si>
    <t>PAGO SERVICIOS ESPECIALES (SEPTIEMBRE 2018) AL PERSONAL DE LA BRIGADA DE MANTENIMIENTO DE CARRETERA Y CAMINOS (PLAGAS TROPICALES) DE ESTE MINISTERIO</t>
  </si>
  <si>
    <t>PARA CUBRIR PAGO POR SERVICIOS ESPECIALES (AGOSTO 2018) AL BRIGADAS DE MANTENIENTO DE CARRETERA Y CAM. (DIVERSAS PROVINCIAS) DE ESTE MINISTERIO</t>
  </si>
  <si>
    <t>PAGO POR PARTICIPACION DEL MINISTERIO EN LA TRANSMISION ESPECIAL DEL PROGRAMA GOBIERNO DE LA MAÑANA DESDE PUERTO PLATA, EL DIA 19/08/2017, SEGUN FACTURA NCF:B1500000095.</t>
  </si>
  <si>
    <t>PAGO FACTURA NCF: B1500000002, POR SERVICIOS DE ESTUDIO, ANÁLISIS Y DISEÑO DE LAS NECESIDADES DEL TRANSPORTE EN LA ZONA DE PUNTA CANA</t>
  </si>
  <si>
    <t>TRABS.DE ENCACHES, CUNETAS, BADENES, MUROS DE GAVIONES, ALCANTS. DE CAJON, REPOS. D/LOSAS DE APROCHES, CORRECC. DE TALUD, CANALIZ. Y OTROS, PROVS. P/LA TORM. SANDY EN LA PROV. DE AZUA .(VAL. CUB.13 $15,243,128.43 (-) ESTE AB. $11,787,598.65  PXP $3,455,529.78)</t>
  </si>
  <si>
    <t>SERVICIOS PROFESIONALES Y MANTENIMIENTO PARA AMPLIACIÓN DE LICENCIAMIENTOS , CONSULTORIA E COMPLEMENTACION   AJUSTE SISTEMA  ONBASE) S/FACT. NCF: B1500000014</t>
  </si>
  <si>
    <t>PAGO ADQUISICION FUNDAS DE CEMENTO PARA TRABAJOS REALIZADOS POR ESTE MOPC. S/FACTS. NCF: B1500000006, B1500000009</t>
  </si>
  <si>
    <t>TRABAJOS VARIOS EN LAS PROVINCIAS HERMANAS MIRABAL Y LA VEGA, SEGUN CONTRATO No.29-2017, (DECRETOS Nos: 340, 341, 342, 344, 346 Y 370 D/F 11, 14, 18, 24 DE NOV. Y 15 DE DIC. 2016. (PAGO CUB.#01, $20,814,700.53(-) ESTE ABONO $18,173,406.58, PXP $2,641,293.95).</t>
  </si>
  <si>
    <t>PAGO SUELDO (ADICIONAL) (MARZO 2018), AL PERSONAL CONTRATADO DE ESTE MINISTERIO DE OBRAS PUBLICAS</t>
  </si>
  <si>
    <t>PAGO DE AYUDA ECONOMICA, A FAVOR DE LA SRA. MARITZA MOSQUEA UREÑA PARA CUBRIR GASTOS INCURRIDOS EN CIRUGIA DE OBSTRUCCION NASAL EMPLEADA DE ESTE MINISTERIO DE OBRAS PUBLICAS</t>
  </si>
  <si>
    <t>PAGO POR EXPROPIACION DE TERRENO, 34,404.46 M², DEL DISTRITO CATASTRAL 309506608244, SEGUN TITULO E INFORME DE TASACION Y ANEXOS, PARA EL PROYECTO DE CONSTRUCCION  CIRCUNVALACION SANTO DOMINGO TRAMO ll.</t>
  </si>
  <si>
    <t>P/POR EXPROPIACIÓN D/TERRENO, 11,556.89 M², PARC. No.1-B -REF-17 D/DISTRITO CATASTRAL 05, S/TITULO E INFORME DE TAS. Y ANEXOS, P/ EL PROY: RECONST. CARRET. PIEDRA BLANCA-OCOA-CR- DE OCOA (VAL.D/LA EXP. $8,413,229.50 (-) ESTE AB. $4,918,163.45 PXP $3,495,066.05</t>
  </si>
  <si>
    <t>P/POR EXPROPIACIÓN D/TERRENO, 79,965.41 M², PARC. No.67-B -143 D/DISTRITO CATASTRAL 11-3RA,  S/TITULO E INFORME DE TAS. Y ANEXOS, P/ EL PROY: CONST. BOULEVAR TURISTICO DEL ESTE (BTE)  VALOR  D/EXP. $39,982,705.00 (-) ESTE AB. $23,372,888.88PXP $16,609,816.12</t>
  </si>
  <si>
    <t>DEVOLUCION RETENIDO CONTRATUAL POR LA EJECUCION DE LOS TRABAJOS DE REHAB. MENOR DE LOS CAMINOS PRODUCTIVOS (INTERPARCELARIOS) DE LA PROV. SAN JUAN, LOTE 1, DENTRO DEL MARCO DEL PROG. DE DESARROLLO PRODUCTIVO Y COMPETITIVIDAD DE LA PROV. SAN JUAN, S/CONT.310-16</t>
  </si>
  <si>
    <t>P/POR EXPROPIACIÓN D/TERRENO, 2,077.93 M², PARC. No.67-B -143 D/DISTRITO CATASTRAL 11-3RA,  S/TITULO E INFORME DE TAS. Y ANEXOS, P/ EL PROY: CONST. BOULEVARD TURISTICO DEL ESTE (BTE) VAL. D/EXP. $1,038,965.00 (-) ESTE AB. $ 607, 352.94 PXP $431,612.06</t>
  </si>
  <si>
    <t>SUMINISTRO Y TRANSPORTE DE H.A.C. PARA BACHEO; (PAGO FACT. OP-09, NCF:B1500000009)</t>
  </si>
  <si>
    <t>PAGO HORAS EXTRAS (SEPTIEMBRE 2018) AL PERSONAL DE DIFERENTES DEPARAMENTOS DE ESTE MINISTERIO DE OBRAS PUBLCIAS</t>
  </si>
  <si>
    <t>CONST. 1  EDIF. DE APTOS. ECONS. TIPO A, DE 4 NIVELES Y 4 APTOS. P/PISO DE 3 HABITACIONES C/U,TOTAL 16 APTOS. DE 78 M² C/U, (LOTE-01) PROY: DE REVITALIZACION URBANA EN SAN JUAN DE LA MAGUANA, RES.VISTA DEL RIO. (PAGO CUB.#18)</t>
  </si>
  <si>
    <t>L/CRED. CON C/C. OTORG. P/MALESPIN CONSTRUCTORA, S.A, C/CARGO AL 2DO. AB. A LA FACT.OP-27, NCF:A010010011500000175 P/SUMINISTRO Y TRASPORTE DE H.A.C. P/BACHEO (VALOR L/CREDITO CON C/C $92,376,197.92(-) ESTE AB. $32,482,453.65 ) S/ACTO #10-11-018 D/F 02/11/2018</t>
  </si>
  <si>
    <t>SUMINISTRO Y TRANSPORTE DE H.A.C. PARA BACHEO ( VALOR FACT. OP-27, NCF:A010010011500000175 $70,403,733.29 (-) 1ER. AB. $12,379,956.00 S/LIB.3054/16 (-) ESTE AB. $35,051,635.09 PXP $22,972,142.20</t>
  </si>
  <si>
    <t>PAGO POR EXPROPIACION DE TERRENO, 4,591.63 M², DE LA PARCELA No.223-H, DEL DISTRITO CATASTRAL No.12, SEGUN TITULO E INFORME DE TASACION Y ANEXOS, PARA EL PROYECTO DE RECONSTRUCCION Y AMPLIACION CARRETERA NAVARRETE - PUERTO PLATA.</t>
  </si>
  <si>
    <t>PAGO POR EXPROPIACION DE TERRENO, 78,613.39M², DE LA PARCELA No.89-B, DEL DISTRITO CATASTRAL No.11/4ta., SEGUN TITULO E INFORME DE TASACION Y ANEXOS, PARA EL PROYECTO DE CONSTRUCCION DEL BOULEVARD TURISTICO DEL ESTE.</t>
  </si>
  <si>
    <t>PAGO DEDUCIBLES POR REPARACIÓN DE VEHÍCULOS DE ESTE MOPC. S/FACTS. NCF: B1500000002, B1500000004</t>
  </si>
  <si>
    <t>PAGO POR EXPROPIACION DE TERRENO, 14,398.90M², DE LA PARCELA No.90, DEL DISTRITO CATASTRAL No.11/4ta., SEGUN TITULO E INFORME DE TASACION Y ANEXOS, PARA EL PROYECTO DE CONSTRUCCION DEL BOULEVARD TURISTICO DEL ESTE.</t>
  </si>
  <si>
    <t>PAGO POR EXPROPIACION DE TERRENO, 21,342.61M², DE LA PARCELA No.90-A, DEL DISTRITO CATASTRAL No.11/4ta., SEGUN TITULO E INFORME DE TASACION Y ANEXOS, PARA EL PROYECTO DE CONSTRUCCION DEL BOULEVARD TURISTICO DEL ESTE.</t>
  </si>
  <si>
    <t>CONSTRUCCIÓN PUENTE SOBRE EL ARROYO LEBRON, AUTOPISTA DUARTE (DAÑOS OCASIONADOS POR TORMENTA SANDY), DECRETOS 618-12 Y 619-12 D/F 25 Y 26/10/2012, (VALOR CUB.05 $50,576,601.38, (-) ESTE ABONO $29,752,745.20, PXP $20,823,856.18)</t>
  </si>
  <si>
    <t>TRABAJOS DE CONSTRUCCION  DE LA CIRCUNVALACION SUR DE LA CIUDAD DE AZUA, PROV. AZUA, DESDE LA EST.-0+00 HASTA LA EST-6+750, POR LOS DAÑOS OCAS. POR LA YORMENTA SANDY. (DECRETOS 618 Y619 D/F25 Y 26/10/12) (PAGO CUBICACION 11).</t>
  </si>
  <si>
    <t>TRABAJOS DE CONSTRUCCION AVENIDA INTERCONEXION HOSPITAL LOS ALCARRIZOS-KILOMETRO 19 AUTOPISTA SANTO DOMINGO OESTE, POR DAÑOS OCASIONADOS POR LA TORMENTA SANDY (PAGO CUB. 07 Y 08).(DECRETOS 618-12 Y 619-12 D/F 25 Y 26/10/2012)</t>
  </si>
  <si>
    <t>TRANSFERENCIA CORRIENTE A CII-VIVIENDAS PARA CUBRIR PAGO DE NOMINA DICHA INSTITUCIÓN, CORRESPONDIENTE AL MES DE NOVIEMBRE  2018.</t>
  </si>
  <si>
    <t>TRANSFERENCIA CORRIENTE A CII-VIVIENDAS PARA CUBRIR PAGO DE GASTOS OPERACIONALES DICHA INSTITUCIÓN, CORRESPONDIENTE AL MES DE NOVIEMBRE  2018.</t>
  </si>
  <si>
    <t>PAGO SERVICIO DE TELÉFONO (ALAMBRICA) USADO EN ESTE MOPC, CORRESPONDIENTE AL MES DE SEPTIEMBRE  2018 (PARA SER APLICADO A LA CUENTA # 713644407. S/FACT. NCF:B1500012939).</t>
  </si>
  <si>
    <t>PAGO ARRENDAMIENTO DE EQUIPOS, ENLACE DE RADIO, DE LOS PEAJES CORAL I Y II, CIRCUNVALACIÓN DE LA ROMANA DIRECC. GRAL. DE PEAJES LOS CIRCUITOS 809-121-9533,809-121-9535 Y 809-122-2203, MES DE OCTUBRE 2018 SEGÚN FACT. NCF:B1500000065)</t>
  </si>
  <si>
    <t>PAGO SERVICIO DE RENTA DE RADIO, CIRCUNVALACIÓN SANTO DOMINGO TRAMO I, CORRESPONDIENTE, A LA DIRECCIÓN GRAL. DE PEAJES, APLICAR CTA. #701059, MES DE OCTUBRE 2018.(FACT. NCF:B1500000067) (USD$808.54X 50.0347 TASA DEL DIA)</t>
  </si>
  <si>
    <t>PAGO SERVICIO DE RENTA DE RADIO, CIRCUNVALACIÓN SANTO DOMINGO TRAMO II, CORRESPONDIENTE, A LA DIRECCIÓN GRAL. DE PEAJES, APLICAR CTA. #701059, MES DE OCTUBRE 2018.(FACT. NCF:B1500000068) (USD$596,44X 50.0347 TASA DEL DIA)</t>
  </si>
  <si>
    <t>PAGO POR SERVICIO DE RENTA DE RADIO CIRCUNVALACIÓN SANTIAGO  DE LA DIRECCIÓN GRAL. DE PEAJES, CORRESP. A  OCTUBRE 2018, (SEGÚN FACT. NCF: B1500000066 (TASA USD$542.60 X 50.0347)</t>
  </si>
  <si>
    <t>PÓLIZA RENOVACIÓN SEGUROS PARA VEHÍCULOS, EQUIPOS Y MAQUINARIAS DE MOPC, AÑO 2018. (FACT ANEXA NCF A010010031500056563 $42,229,819.12, ABONOS EN LIBS.3703,4557,5465,6286,7378,7917,8620 (-) ESTE ABONO, PXP $16,666,883.12)</t>
  </si>
  <si>
    <t>PAGO COMPLETIVO A SUELDO (JUNIO/AGOSTO 2018), A PERSONAL FIJO PROG.11 DE ESTE MINISTERIO</t>
  </si>
  <si>
    <t>PAGO SUELDO (ADICIONAL) (AGOSTO 2018) A PERSONAL FIJO PROG.28 DE ESTE MINISTERIO</t>
  </si>
  <si>
    <t>TRANSFERENCIA CORRIENTE A INSPODOM  PAGO NOMINA DE DICHA INSTITUCIÓN, CORRESPONDIENTE AL MES DE NOVIEMBRE 2018.</t>
  </si>
  <si>
    <t>TRANSFERENCIA CORRIENTE A INAVI  PAGO NOMINA DE DICHA INSTITUCIÓN, CORRESPONDIENTE AL MES DE NOVIEMBRE 2018.</t>
  </si>
  <si>
    <t>TRANSFERENCIA CORRIENTE A INAVI  PAGO GASTOS OPERACIONALES DE DICHA INSTITUCIÓN, CORRESPONDIENTE AL MES DE NOVIEMBRE 2018.</t>
  </si>
  <si>
    <t>PAGO HORAS EXTRAS (JULIO / SEPTIEMBRE 2018), AL PERSONAL DE DIFERENTES DEPARAMENTOS DE ESTE MINISTERIO</t>
  </si>
  <si>
    <t>PAGO POR EXPROPIACION DE TERRENO, 22,335.50 M², DE LA PARCELA No.3917, DEL DISTRITO CATASTRAL No.7, PROV. SAMANA, SEGUN TITULO E INFORME DE TASACION Y ANEXOS, PARA EL PROYECTO DE CONSTRUCCIÓN BOULEVARD TURISTICO DEL ATLANTICO.</t>
  </si>
  <si>
    <t>COLOCACION DE ESPACIOS PUBLICITARIOS (MEDIO EXTERIOR) PARA PROMOCIONAR A ESTE MOPC, SEGUN FACTURA NCF:B1500000006, VARLOR $2,551,250.00(-) ESTE ABONO $2,346,250.00, PXP $205,000.00.</t>
  </si>
  <si>
    <t>TRABAJOS DE LA CARRETERA TURISTICA LA CUMBRE, SANTIAGO-PUERTO PLATA(DAÑOS OCASIONADOS DIVERSAS VAGUADAS DEL MES DE ABRIL-2012, DECRETO 230-2012 (SALDO CUB.20 $44,171,793.00, 1ER. AB. 8881; PAGO CUB. 21 Y 22).</t>
  </si>
  <si>
    <t>PAGO COMPRA DE COMBUSTIBLE (GASOIL), PARA ESTE MOPC.(SALDO FACT. B1500031045 $130,046.15. ABONO LIB. 9021;PAGO  FACTS.NCFB1500031046 AL1048, DEL 1050 AL 1061,B1500007213 AL 7216,(-)N/C B04000000544; ABONO FACT. 7217, $438.353.85,PXP $124,446.15)</t>
  </si>
  <si>
    <t>PAGO COMBUSTIBLE (GASOLINA Y GASOIL), PARA EL USO DE ESTE MOPC. (SALDO FACTURA NCF: B1500000054, $277,900.00,1er. ABONO , EN LIB.9030 ; PAGO FACTS. B1500000055 ,0056, 0064, ABONO FACT. NCF:B1500000066, $1,237,199.44, PXP $568,800.00)</t>
  </si>
  <si>
    <t>TRAB. DE OPERACIÓN Y MANTENIM. DEL PUENTE FLOTANTE S/RIO OZAMA, CORRESP. A LOS MESES DE ENERO, FEBRERO, Y MARZO- 2017,   (VALOR FACT. NCF: B1500000018 $ 4,310,186.00  (-) ESTE ABONO $1,000,000.00 PEND X PAGAR $ 3,310,186.00</t>
  </si>
  <si>
    <t>SUMINISTRO Y TRANSPORTE DE H.A.C. PARA BACHEO. (PAGO FACT. OP-12, NCF:B1500000019 $4,215,037.49,)  VALOR FACT. OP-14, NCF; B1500000022 $13,871,123.45 (-) ESTE AB. $8,180,323.29 PEND X PAGAR $5,690,800.16</t>
  </si>
  <si>
    <t>P/COMPRA DESAYUNOS, ALMUERZOS Y CENAS AL PERS. MIL.Y POL. QUE PRESTA SERVS.EN L/COM. ADSCRITA AL MOPC,(SALDO FACT. NCF: A010010011500000772,167,365.00, PAGO F-754 Y AB. F-755 $5,832,635.00 PXP $10,167,365.00, CORRESP. A LOS MESES  MARZO Y ABRIL-2018</t>
  </si>
  <si>
    <t>PAGO COMPRA DE (GASOIL Y GASOLINA) PARA ESTE MOPC.( SALDO FACT. B1500002078, $746,753.28, ABONO EN LIB.9027; PAGO FACTS. NCF: B1500002079,2080 ABONO_x000D_
FACT. 2171 $574,746.72  PXP $1,050,653.28)</t>
  </si>
  <si>
    <t>COLOCACION DE CUÑAS PUBLICITARIAS A ESTE MINISTERIO EN LA TRANSMISION TELEVISIVA DEL CARNAVAL DE SANTIAGO 2018., SEGUN FACTURA NCF:B1500000002, VALOR $4,720,000.00(-) ESTA BONO $4,000,000.00, PXP $720,000.00.</t>
  </si>
  <si>
    <t>TRABAJOS DE CONSTRUCCIÓN DE CENTRO COMUNAL DEL RESIDENCIAL VISTAS DEL RIO SAN JUAN DE LA MAGUANA S/CONTRATO #458-2018 (PAGO AVANCE INICIAL # 1,537,400.01)</t>
  </si>
  <si>
    <t>PAGO SERVICIOS DE LEGALIZACIÓN DE  NUEVE  (9) CONTRATOS DIVERSOS, S/FACT. NCF: B1500000002</t>
  </si>
  <si>
    <t>PAGO AVANCE INICIAL TRABAJOS DE CONSTRUCCION DE LOS DESTACAMENTOS DE BANICA, ESTRELLETA Y RINCONCITO, UBICADO EN SAN JUAN DE LA MAGUANA, LOTE 5, PROV. SAN JUAN, ZONA 2.</t>
  </si>
  <si>
    <t>PAGO PÓLIZA COLECTIVA DE VIDA 2-2-102-0003141 DE LOS EMPLEADOS DE ESTE MOPC, CORRESPONDIENTE A LOS MESES AGOSTO, SEPTIEMBRE Y OCTUBRE 2018 (FACTS #001741510,001755610,001770851, NCF B1500001187, B1500001547, B1500001994)</t>
  </si>
  <si>
    <t>PAGO SERVICIOS DE ENERGÍA ELÉCTRICA A ESTE MOPC, CORRESPONDIENTE A PERIODOS DESCRITOS (SEGÚN FACTURAS ANEXA ;B1500030994,0959,3169,0995,0993,3506,0960,4375,2788,0956,0654,1002,1772,3728,4129,4134,4425,1191,0972)_x000D_
;</t>
  </si>
  <si>
    <t>PAGO AVANCE INICIAL PARA LOS TRABAJOS DE TERMINACION DE CONSTRUCCION DE LA PARROQUIA SAGRADO CORAZON DE JESUS, LOTE 2.</t>
  </si>
  <si>
    <t>PAGO SERVICIOS AGUA POTABLE A MOPC, SEGUN PERIODOS DESCRITOS FACTS, NCF B1500029744,29814,29790,29822,29748,29797,30063,30603,30107,30087,29870,29848,30026,30899,30003,30642)</t>
  </si>
  <si>
    <t>PAGO AVANCE INICIAL POR TRABAJOS DE CONSTRUCCION DE DESTACAMENTOS: EL COROZO, EL PINAL Y TIRO LEE, LOTE 11, PROV. ELIAS PIÑA, ZONA 2.</t>
  </si>
  <si>
    <t>PAGO SERVICIO MÓDEM INTERNET UTILIZADO EN ESTE MOPC, CORRESPONDIENTE OCTUBRE 2018 (PARA SER APLICADO A LA CUENTA 735902097 S/FACT. NCF: B1500016116).</t>
  </si>
  <si>
    <t>PAGO SERVICIOS DE LEGALIZACIONES DE TREINTA Y CINCO (35) CONTRATOS (13) DE COMPRA DE TERRENOS (EXPROPIACIÓN) Y VEINTIDÓS (22) DE BIENES Y SERVICIOS S/FACTS. NCF:B1500000001, B1500000006</t>
  </si>
  <si>
    <t>PAGO SERVICIO DE TELÉFONO (ALAMBRICA) USADO EN ESTE MOPC, CORRESPONDIENTE AL MES DE OCTUBRE  2018 (PARA SER APLICADO A LA CUENTA # 713644407. S/FACT. NCF:B1500015615).</t>
  </si>
  <si>
    <t>PAGO SUELDO (ADICIONAL) (ABRIL 2018), AL PERSONAL CONTRATADO DE ESTE MINISTERIO DE OBRAS PUBLICAS</t>
  </si>
  <si>
    <t>PAGO  DEDUCIBLES POR REPARACIÓN DE VEHICULOS  DE ESTE MOPC. S/FACT. NCF: A010010011500000028 11500000036</t>
  </si>
  <si>
    <t>PAGO  DEDUCIBLES POR REPARACIÓN DE VEHICULOS  DE ESTE MOPC. S/FACT. NCF: B1500000002</t>
  </si>
  <si>
    <t>PAGO POR SUMINISTRO DE AGUA Y BOTELLONES VACIOS PARA LAS DIFERENTES AREAS DE ESTE MOPC , SEGUN OFICIOS DA-00672/2018 Y 00719/2018 Y RELACION DE FACTURAS ANEXAS.</t>
  </si>
  <si>
    <t>PAGO POR SUMINISTRO DE AGUA Y BOTELLONES VACIOS, PARA LAS DIFERENTES AREAS DE ESTE MOPC, SEGUN OFICIOS DA-00709/2018 Y 00739/2018 Y RELACION DE FACTURAS ANEXAS.</t>
  </si>
  <si>
    <t>TRANSMISION ESPECIAL PROGRAMA DE RENDICION DE CUENTAS DE ESTE MOPC, SALDO FACTURA NCF:B1500000129, $2,670,000.00, 1ER. ABONO LIB.8787.</t>
  </si>
  <si>
    <t>PAGO POR LOS SERVICIOS DE NOTIFICACIÓN  Y TRASLADOS DE  ACTOS DE ALGUACIL, S/FACT. NCF:B1500000005</t>
  </si>
  <si>
    <t>PAGO SENTENCIA CONDENATORIA AL ( FONDET) INTRANT. (RESOLUCIÓN No.827-2013 D/F 14-01-13 DE LA SUPREMA CORTE DE JUSTICIA)</t>
  </si>
  <si>
    <t>PAGO SENTENCIA CONDENATORIA AL FONDET  (INTRANT)(SENTENCIA CIVIL 715 D/F 13/2007)</t>
  </si>
  <si>
    <t>PAGO SENTENCIA CONDENATORIA AL( FONDET) INTRANT. (RESOLUCION No.1879-2007 D/F 14-06-07 DE LA SUPREMA CORTE DE JUSTICIA)</t>
  </si>
  <si>
    <t>PAGO SERVICIOS ESPECIALES (AGOSTO 2018) AL PERSONAL DE LA BRIGADA DE MANTENIMIENTO DE CARRETERA Y CAM. (GRAN SANTO DOMINGO) DE ESTE MINISTERIO DE OBRAS PUBLICAS</t>
  </si>
  <si>
    <t>PAGO SERVICIOS ESPECIALES (OCTUBRE 2018), AL PERSONAL DE MANTENIMIENTO DE CARRET. Y CAM. VECINALES DE ESTE MOPC</t>
  </si>
  <si>
    <t>PAGO COMPENSACION ESPECIAL (AGOSTO 2018), A PERSONAL DEL DEPARTAMENTO DE INSPECCION DE EDIFICACIONES PRIVADA, DE LA DIR. GENERAL DE EDIFICACIONES (PROVINCIA GARAHONA) DE ESTE MOPC</t>
  </si>
  <si>
    <t>PAGO SERVICIOS ESPECIALES (OCTUBRE 2018) AL PERSONAL DE MANTENIMIETNO DE CAMINOS VECINALES DE ESTE MINISTERIO DE OBRAS PUBLICAS</t>
  </si>
  <si>
    <t>L/C CON C/C. OTORGADA POR MALESPIN CONSTRUCTORA, SRL, C/CARGO A TRAB. VARIOS EN DIFTES. PROV. DEL PAIS, (VALOR L/C.CON C/C (ACTO#10-11-0-2018 D/F 02/11/18) $474,442,327.52 (-) ESTE AB. $6,813,353.42 PXP 467,628,974.10 (CONTS. 35/12, S/N, 274/08, 317/07,233/07</t>
  </si>
  <si>
    <t>PAGO COMPRA DE (GASOIL Y GASOLINA) PARA ESTE MOPC.(SALDO FACT. B1500002171, $1,050,653.28, ABONO EN LIB.9467; PAGO FACTS. NCF: B1500002172,2173,2186,2187,2188,2237 ABONO_x000D_
FACT. 2238 $1,321,046.72,  PXP $304,353.28)</t>
  </si>
  <si>
    <t>PAGO FACTURA NCF: B1500000666, POR COLOCACION DE CUÑAS PUBLICITARIAS A ESTE MINISTERIO EN EL PROGRAMA "AL DIA CON RAMON FRIAS", DESDE EL 10 DE ABRIL AL 10 DE OCTUBRE 2018.</t>
  </si>
  <si>
    <t>TRAB. VARIOS EN  LAS DIFTES.  PROV. DEL PAÍS  (CONT. 274/08 SAL/CUB.01 Y P/CUB. 02; CONT. 317/07, P/CUB. 6 Y 7 FINAL; CONT. 233/07, AB. CUB. 4 FINAL; S/CONT., SAL/FACT.33 Y P/ FACT. 34; CONT. 35/12, SAL/ CUB. 04</t>
  </si>
  <si>
    <t>PAGO FACTURAS NCF: B1500000010 Y B1500000011, POR COLOCACION DE PUBLICIDAD TELEVISIVA A ESTE MINISTERIO EN EL PROGRAMA "HORA DE OPINION, DURANTE LOS MESES DE FEBRERO HASTA OCTUBRE 2018.</t>
  </si>
  <si>
    <t>ADQUISICION DE HERRAMIENTAS Y ARTICULOS FERRETEROS PARA USO DE ESTE MINISTERIO, SEGUN FACTURA NCF:B1500000060, VALOR $2,239,450.11(-)ESTE ABONO $1849,079.55, PXP $390,370.56.</t>
  </si>
  <si>
    <t>ADQUISICION DE SERVICIOS DE SOFTWARE INFORMATICOS, ACCESORIOS Y EQUIPOS (SISTEMA GPS); FACTURA NCF:B1500000032, $12,329,820.00(-)1ER. ABONO $5,000,000.00, LIB. 6367, ESTE $7,329,820.00 SALDA.</t>
  </si>
  <si>
    <t>PAGO COMPRA DE COMBUSTIBLE (GASOIL), PARA ESTE MOPC.(SALDO FACT. B1500007217 $124,446.15. ABONO LIB. 9443 ; PAGO FACTS. NCFB1500007218,7219,7221,7236 ,31094, AL 31102, ABONO FACT. 31103 $1,345,753.85, PXP $460,246.15)</t>
  </si>
  <si>
    <t>COLOCACION CUÑAS PUBLICITARIAS DE ESTE MINISTERIO EN EL PROGRAMA RADIAL INTERACTIVO "HACIENDO ESPACIO CON JESUS LUNA, SEGUN FACTURA NCF: B1500000006.</t>
  </si>
  <si>
    <t>TRANSFERENCIA CORRIENTE A CII-VIVIENDAS PARA CUBRIR PAGO DE REGALÍA PASCUAL DICHA INSTITUCIÓN, CORRESPONDIENTE AL MES DE DICIEMBRE  2018.</t>
  </si>
  <si>
    <t>TRANSFERENCIA CORRIENTE A CII-VIVIENDAS PARA CUBRIR PAGO DE GASTOS OPERACIONALES DICHA INSTITUCIÓN, CORRESPONDIENTE AL MES DE DICIEMBRE  2018.</t>
  </si>
  <si>
    <t>PARA CUBRIR PAGO POR VIATICOS, CORRESPONDIENTE AL MES DE ENERO 2018, AL PERSONAL DE LA AYUDANTIA DE SAN JUAN DE ESTE MOPC</t>
  </si>
  <si>
    <t>PAGO HORAS EXTRAS (FEBRERO / MARZO 2018) AL PERSONAL DE INSPECCION DE EDIFICACIONES Y SUPERVICION DE OBRAS DE ESTE MINISTERIO</t>
  </si>
  <si>
    <t>PAGO COLOCACIÓN CUÑAS DE PUBLICIDAD DEL MOPC.,EN EL PROG."EL CONTROL D/LA NOCHE" TRANSMITIDO DE LUNES A VIERNES EN HORARIO  DE 11:00 PM A 12:00 AM, P/MUSAVISION, CORRESP. A LOS MESES ENERO A SEPTIEMBRE -2018 S/FACTS. NCF; B1500000009, 10,11,12,13,14, 15,16, 17</t>
  </si>
  <si>
    <t>PUBLICACIÓN CONVOCATORIA A LICITACIÓN PUBLICA NACIONAL Y CALIFICACIÓN POR EXCELENCIA  A RD VIAL. S/FACTS. NCF:B1500000308, 0319, 0320,0328</t>
  </si>
  <si>
    <t>PAGO RENOVACIÓN SUSCRIPCIÓN ANUAL DE PERIODICO PARA EL PERIODO DESDE 27 DE OCTUBRE- 2018 AL 26  DE OCTUBRE-2019, S/FACT. NCF: B1500001050</t>
  </si>
  <si>
    <t>PAGO PUBLICACIÓN ACTOS DE INAUGURACIÓN DE ESCUELAS EN LAS DIFERENTES PROVINCIAS DEL PAIS. S/FACTS. NCF:B1500000313, 000322, 000325,000326</t>
  </si>
  <si>
    <t>TRANSFERENCIA CORRIENTE A INAVI  PAGO REGALIA PASCUAL DE DICHA INSTITUCIÓN, CORRESPONDIENTE AL MES DE DICIEMBRE 2018.</t>
  </si>
  <si>
    <t>PATROCINIO POR PUBLICIDAD A ESTE MINISTERIO EN LA PUESTA DEL LIBRO JUEGOS DEPORTIVOS NACIONALES SALCEDO, SEGUN PAGO FACTURA NCF:B1500000049.</t>
  </si>
  <si>
    <t>TRANSFERENCIA CORRIENTE A INAVI  PAGO GASTOS OPERACIONALES DE DICHA INSTITUCIÓN, CORRESPONDIENTE AL MES DE DICIEMBRE 2018.</t>
  </si>
  <si>
    <t>COLOCACIÓN DE PUBLICIDAD DE LA ASISTENCIA VIAL DE LA COMISION MILITAR Y POLICIAL DEL MOPC. S/FACT. NCF: B1500000276</t>
  </si>
  <si>
    <t>PAGO PUBLICACIÓN ACTOS DE INAUGURACIÓN DE ESCUELAS EN LAS DIFERENTES PROVINCIAS DEL PAÍS. S/FACTS. NCF: B1500000415, 0418, 0420, 0422, 0427</t>
  </si>
  <si>
    <t>TRANSFERENCIA CORRIENTE A INTRANT PARA CUBRIR  PAGO NOMINA DE DICHA INSTITUCIÓN, CORRESPONDIENTE AL MES DE NOVIEMBRE 2018.</t>
  </si>
  <si>
    <t>PAGO PUBLICACIÓN DE CALIFICACIÓN POR EXCELENCIA A RD VIAL, Y LA CONVOCATORIA A LICITACIÓN PUBLICA NACIONAL, S/FACTS. NCF: B1500000419, 0423, 0424</t>
  </si>
  <si>
    <t>TRANSFERENCIA CORRIENTE A INTRANT PARA CUBRIR  PAGO GASTOS OPERACIONALES DE DICHA INSTITUCIÓN, CORRESPONDIENTE AL MES DE NOVIEMBRE 2018.</t>
  </si>
  <si>
    <t>TRANSFERENCIA CORRIENTE A INTRANT PARA CUBRIR  PAGO REGALIA PASCUAL DE DICHA INSTITUCIÓN, CORRESPONDIENTE AL MES DE DICIEMBRE 2018.</t>
  </si>
  <si>
    <t>CONST. 1 EDIFICIO DE APTOS. ECONS,TIPO A, 4 NIVELES  Y 4 APTOS. POR PISO, DE 3 HABITS. C/U, TOTAL 16 APTOS. DE  78M². C/U. (LOTE 2),  PROY: REVITALIZ. URBANA EN SAN JUAN DE LA MAGUANA, RES. VISTA DEL RIO. (PAGO CUBICACION 18).</t>
  </si>
  <si>
    <t>PAGO AVANCE INICIAL TRABAJOS DE REVITALIZACION URBANA EN SAN JUAN DE LA MAGUANA, RESIDENCIAL VISTAS DEL RIÓ. CONST. (5) EDIFICIOS DE APARTAMENTOS  ECONÓMICOS PARA FAMILIAS DE ESCASOS RECURSOS RESIDENTES EN MESOPOTAMIA EN SU FASE II;</t>
  </si>
  <si>
    <t>PAGO FACTURA NCF: B1500000067, POR COLOCACION DE CUÑAS PUBLICITARIA DEL MINISTERIO EN EL PROGRAMA "CON ASELA", CORRESPONDIENTE  AL MES DE NOVIEMBRE-2018.</t>
  </si>
  <si>
    <t>PAGO FACTURA NCF: B1500000027, POR COLOCACION CAMPAÑA PUBLICITARIA DE ESTE MINISTERIO EN EL PROGRAMA "VERSIÓN TRANSPARENTE", CORRESPONDIENTE AL MES DE NOVIEMBRE-2018</t>
  </si>
  <si>
    <t>TRABAJOS DE LA CARRETERA TURISTICA LA CUMBRE, SANTIAGO-PUERTO PLATA(DAÑOS OCASIONADOS DIVERSAS VAGUADAS DEL MES DE ABRIL-2012, (DECRETO 230-2012  D/F 15/05/2012)  (PAGO CUB. 23)</t>
  </si>
  <si>
    <t>PAGO PUBLICACIÓN ACTOS DE INAUGURACIÓN DE ESCUELAS EN LAS DIFERENTES PROVINCIAS DEL PAÍS.S/FACTS. NCF: B1500000509, 0511, 0514,0517</t>
  </si>
  <si>
    <t>TRABAJOS DE CONST. DE UN DESTACAMENTO DE POLICIA TIPO I. EN LAS INMEDIACIONES DEL ESTADIO DE BEISBOL TETELO VARGAS EN LA PROV. DE SAN PEDRO, P/LAS FUNCIONES PROPIAS DEL MISMO, LOTE-03 (S/CONT.#387-2018 D/F23/07/2018) (PAGO AVANCE INICIAL)</t>
  </si>
  <si>
    <t>PAGO SERVICIOS DE ENERGÍA ELÉCTRICA A ESTE MOPC, CORRESPONDIENTE A PERIODOS DESCRITOS.  (SEGÚN FACTURAS ANEXA NCF: B1500032392,32276,32447,32342,32807,33129,31823,32779,32071,32879,33392,32621,30236,).</t>
  </si>
  <si>
    <t>PAGO SERVICIO DE RECOGIDA DE BASURA A ESTE MOPC, CORRESPONDIENTE  A LOS PERIODOS DESCRITOS  (SEGÚN FACTURAS ANEXAS NCF:B1500004316,4413,4414,4415,4417,4418,4416,4409,4466,4410).</t>
  </si>
  <si>
    <t>PAGO COMBUSTIBLE (GASOLINA Y GASOIL), PARA EL USO DE ESTE MOPC. (SALDO FACTURA NCF: B1500000066, $568,800.56. 1er. ABONO , EN LIB.9453 ; PAGO FACTS. B1500000073 ,0074, 0075,0079 ABONO FACT. NCF:B1500000080, $757.299.44, PXP $1,068,700.56)</t>
  </si>
  <si>
    <t>PAGO SERVICIOS DE AGUA POTABLE EN LA OFICINA MOPC, DE LA VICTORIA CORRESPONDIENTE AL PERIODO DESCRITO  (SEGÚN FACT. NCF: B1500007996</t>
  </si>
  <si>
    <t>PAGO PUBLICACIÓN DE CALIFICACIÓN POR EXCELENCIA A RD VIAL, Y LA CONVOCATORIA A LICITACIÓN PUBLICA NACIONAL, S/FACTS. NCF: B1500000505, 0512, 0513, 0515,</t>
  </si>
  <si>
    <t>PAGO RENOVACIÓN SUSCRIPCIÓN ANUAL DE PERIÓDICO PARA EL PERIODO DEL  2018 AL 2019, S/FACT. NCF:B1500000446</t>
  </si>
  <si>
    <t>PAGO PUBLICACIÓN ACTO DE INAUGURACIÓN DE ESCUELAS EN LA PROV. SAN CRISTOBAL. S/FACT. NCF:B1500000058</t>
  </si>
  <si>
    <t>PAGO  SERVICIOS COMO  NOTARIA  EN PROCESO DE COMPARACIÓN DE PRECIOS, S/FACTS. NCF:B1500000009, B1500000017</t>
  </si>
  <si>
    <t>PAGO HORAS EXTRAS (JUNIO-SEPTIEMBRE 2018) AL PERSONAL DE DIFERENTES DEPARTAMENTOS DE ESTE MINISTERIO</t>
  </si>
  <si>
    <t>PAGO SERVICIO DE TELÉFONO (INALAMBRICA) USADO EN ESTE MOPC, CORRESPONDIENTE AL MES DE OCTUBRE  2018 (PARA SER APLICADO A LA CUENTA # 702156743 S/FACT. NCF:B1500016302).</t>
  </si>
  <si>
    <t>PAGO SERVICIOS LEGALIZACIÓN DE TREINTA  Y TRES (33) CONTRATOS DE EXPROPIACIÓN Y CATORCE (14) CONTRATOS DIVERSOS, S/FACTS. NCF;B1500000001, B1500000002, B1500000003</t>
  </si>
  <si>
    <t>PAGO SERVICIO AGUA POTABLE EN LA DIRECCIÓN PROVINCIAL MOPC. (SANTIAGO) CORRESPONDIENTE A LOS MESES DE  SEPTIEMBRE Y OCTUBRE 2018. (S/FACTS. 02921329,02921321,02937424,02937416, NCF: B1500002005, B1500002014,B1500002386,B1500002395)</t>
  </si>
  <si>
    <t>PAGO SUELDO (NOVIEMBRE 2018) AL PERSONAL FIJO PROG.1 DE ESTE MINISTERIO DE OBRAS PUBLICAS</t>
  </si>
  <si>
    <t>PAGO SUELDO (NOVIEMBRE 2018) AL PERSONAL FIJO PROG.24 DE ESTE MINISTERIO DE OBRAS PUBLICAS</t>
  </si>
  <si>
    <t>PAGO SUELDO (NOVIEMBRE 2018) AL PERSONAL FIJO PROG.28 DE ESTE MINISTERIO DE OBRAS PUBLICAS</t>
  </si>
  <si>
    <t>PAOG SUELDO (NOVIEMBRE 2018) AL PERSONAL EN TRAMITE PARA PENSION DE ESTE MINISTERIO DE OBRAS PUBLICAS</t>
  </si>
  <si>
    <t>PAGO SUELDO (NOVIEMBRE 2018) AL PERSONAL CONTRATADO DE ESTE MINISTERIO DE OBRAS PUBLICAS</t>
  </si>
  <si>
    <t>PAGO COMPENSACION (NOVIEMBRE 2018) AL PERSONAL SEGURIDAD MILITAR DE ESTE MINISTERIO DE OBRAS PUBLICAS</t>
  </si>
  <si>
    <t>PAGO COMPENSACION (NOVIEMBRE 2018) AL PERSONAL MILITAR (TECNICO) DE ESTE MINISTERIO DE OBRAS PUBLICAS</t>
  </si>
  <si>
    <t>PAGO COMPENSACION (NOVIEMBRE 2018) AL PERSONAL SEGURIDAD MILITAR (PEAJE) DE ESTE MOPC</t>
  </si>
  <si>
    <t>PAGO COMPENSACION SEG. (NOVIEMBRE 2018) AL PERSONAL SEG. MILITAR (GRADUADO) DE ESTE MINISTERIO</t>
  </si>
  <si>
    <t>PAGO SUELDO (NOVIEMBRE 2018) AL PERSONAL FIJO PROG.11 DE ESTE MINISTERIO DE OBRAS PUBLICAS</t>
  </si>
  <si>
    <t>SUMINISTRO Y TRANSPORTE DE H.A.C. PARA BACHEO, (PAGO FACTS.OP-19, OP-20,OP-21-OP-22. OP-23, NCF:B1500000013, $2,499,842.30, 0014 $2,880,694.13, 0015 $10,133,953.81,0016 $6,268,030.40,0017 $11,397,355.52)</t>
  </si>
  <si>
    <t>PAGO POR SUMINISTRO Y TRANSPORTE DE H.A.C. PARA BACHEO; (PAGO FACT. OP-49,$703,065.97, NCF:B1500000054, VALOR FACTS. OP-50, $3,429,696.04,NCF:B1500000055 , (-) ESTE ABONO $2,358,513.17, PXP $1,071,182.87).</t>
  </si>
  <si>
    <t>PAGO SERVICIOS DE LEGALIZACIÓN DE  VARIOS CONTRATOS DE EXPROPIACIÓN Y PERSONAL DE ESTE MOPC. S/FACTS. NCF:A010010011500000011, B1500000001, B1500000002</t>
  </si>
  <si>
    <t>TRANSFERENCIA CORRIENTE A INTRANT, PAGO FACTURAS DEL "COLEGIO MEDICO DOMINICANO" CORRESPONDIENTE A LOS MESES JULIO Y AGOSTO 2017, INGRESO FUE DEPOSITADO EN LA CUENTA DE MOPC POR SERVICIO DE LICENCIA DE CONDUCIR .</t>
  </si>
  <si>
    <t>PAGO POR SERVICIOS COMO NOTARIO ACTUANTE EN DIFERENTES PROCESOS DE COMPARACIÓN DE PRECIOS.S/FACTS. NCF:B1500000017, B1500000021, B1500000022,</t>
  </si>
  <si>
    <t>PAGO SUELDO (NOVIEMBRE 2018) AL PERSONAL CONTRATADO EN RELACION DE DEPENDENCIA DE ESTE MINISTERIO DE OBRAS PUBLICA</t>
  </si>
  <si>
    <t>PAGO SUELDO (NOVIEMBRE 2018) AL PERSONAL CONTRATADO (NUEVO) DE ESTE MINISTERIO DE OBRAS PUBLICAS</t>
  </si>
  <si>
    <t>PAGO COMPENSACION SEGURIDAD (NOVIEMBRE 2018) AL PERSONAL DE LA COMISION MILITAR Y POLICIAL (ENTRENAMIENTO) DE ESTE MINISTERIO DE OBRAS PUBLICA</t>
  </si>
  <si>
    <t>PAGO SUELDO (ADICIONAL) (SEPTIEMBRE/OCTUBRE 2018), A PERSONAL FIJO PROG.1 DE ESTE MOPC</t>
  </si>
  <si>
    <t>PAGO SUELDO (ADICIONAL) (OCTUBRE 2018), A PERSONAL EN TRAMITE PARA PENSION DE ESTE MOPC</t>
  </si>
  <si>
    <t>PAGO SUELDO (ADICIONAL) (SEPTIEMBRE/OCTUBRE 2018), A PERSONAL FIJO PROG.11 DE ESTE MOPC</t>
  </si>
  <si>
    <t>PAGO SERVICIO DE ENERGÍA ELÉCTRICA A ESTE MOPC, CORRESP. A PERIODOS DESCRITOS. (SEGÚN _x000D_
 FACTS. ANEXAS NCF: B1500022833, 23771, 24483, 21979, 24159, 24991).</t>
  </si>
  <si>
    <t>PAGO ADQUISICION DE ARTÍCULOS DE FERRETERÍA Y PINTURA PARA ESTE MOPC.. S/FACT. NCF:B1500000018</t>
  </si>
  <si>
    <t>PAGO SUMINISTRO DE ARTÍCULOS  Y UTENSILIOS DE LIMPIEZA PARA DISTINTAS ÁREAS DEL MOPC. S/FACTS. NCF:B1500000009, 0012</t>
  </si>
  <si>
    <t>PAGO POR SERVICIOS DE LEGALIZACIÓN DE TREINTA Y SIETE (37) CONTRATOS DE EXPROPIACIÓN Y DIVERSOS S/FACT. NCF:B1500000001</t>
  </si>
  <si>
    <t>PAGO COLOCACIÓN DE PUBLICIDAD DE  ESTE MOPC. EN EL PROGRAMA "PENSÁNDOLO BIEN "TRANSMITIDO DE LUNES A VIERNES EN HOARIO DE 11:00 AM POR TELERADIO AMERICA CANAL 12 Y 45, CORRESP. A LOS MESES DESDE MARZO A SEPTIEMBRE-2018</t>
  </si>
  <si>
    <t>PAGO PARTICIPACIÓN DIPLOMADO  EN "GESTIÓN FINANCIERA " A LA COLABORADORA CAROLINA ESPINAL EMPLEADA DE ESTE MOPC, S/FACT. B1500000013</t>
  </si>
  <si>
    <t>PAGO ADQUISICION HERRAMIENTAS DE MANOS (DISCO DE DIAMANTE CORTE ASFALTADO) PARA SER UTILIZADAS EN OPERATIVOS NAVIDEÑO DEL MOPC. S/FACT. NCF:B1500000012</t>
  </si>
  <si>
    <t>PAGO PUBLICIDAD A ESTE MOPC. EN LOS  PROGRAMAS "EL SANTO DE LA VIDA DIARIO Y EUCARISTIA DOMINICAL , CORRESP. DESDE EL 19 DE MARZO  AL 19 DE SEPTIEMBRE -2017, S/FACT. NCF:B1500000015</t>
  </si>
  <si>
    <t>P/PUBLIC.DE ESTE MOPC, EN EL PROG."MATINAL 5"QUE SE TRANSMITE DE LUNES A VIERNES DE 6:00 AM A 8:00 AM, P/TELEMICRO CANAL 05,DURANTE L/MESES OCT.-DIC.-2017,Y ENERO HASTA SEPT.-2018, S/FACTS. A010010011500000221,226,233, 238,241,244,247, B1500000001, 02,04,11,14</t>
  </si>
  <si>
    <t>PAGO PUBLICIDAD A ESTE MOPC. EN  EL PROGRAMA "INFORMATE CON ANA JIMENEZ Y DANYLSA VARGAS" TRANSMITIDO LOS DOMINGO DE 8:00 A 9:00 PM POR RNN CANAL 27, DURANTE LOS MESES  JULIO, AGOSTO Y SEPTIEMBRE-2018, S/FACTS. NCF: B1500000009, B1500000014, B1500000016</t>
  </si>
  <si>
    <t>TRANSFERENCIA DE CAPITAL AL INVI, PARA INVERSIÓN EN LA REPARACIÓN Y CONSTRUCCIÓN DE VIVIENDAS NUEVAS A NIVEL NACIONAL, CORRESPONDIENTE AL MES DE NOVIEMBRE 2018.</t>
  </si>
  <si>
    <t>PAGO POR COLOCACIÓN DE CUÑA PUBLICITARIA DE ESTE MOPC, EN EL PROGRAMA "ABRIENDO EL JUEGO" QUE SE TRANSMITE DE LUNES A VIERNES, POR LA EMISORA KISS 94.9 FM  DE 7:00 AM 9:00 AM. DEL 2 DE AGOSTO 2017 AL 2 DE MAYO 2018.(SEGUN FACTS. NCF B1500000024 AL B1500000032)</t>
  </si>
  <si>
    <t>PAGO POR COLOCACION DE CUÑAS PUBLICITARIA DEL MOPC, EN EL PROGRAMA DE RADIO " LA BOLA DE KUTUKA" CON DELIS HERASME Y EL PROGRAMA DE TELEVISIÓN "AMANECIENDO CON DELIS HERASME, CORRESP. AL MES OCTUBRE- 2018, SEGUN FACT. NCF:B1500000068</t>
  </si>
  <si>
    <t>PLAN NACIONAL DE ASFALTADO EN LA PROV. LA ALTAGRACIA (PROGRAMA DE EMERGENCIA TORMENTA OLGA) VALOR CUB. #21 $15,384,757.88 (-) ESTE ABONO $12,692,684.49 PEND X PAGAR $2,692,073.39</t>
  </si>
  <si>
    <t>PAGO POR SERVICIO DE PUBLICACIÓN DE TRANSMISIÓN PROGRAMA ESPECIAL DE RENDICIÓN DE CUENTAS DEL MOPC 2018.,LOS DIAS 16 Y 17 DE AGOSTO 2018.(SEGUN FACTURA ANEXA NCF B1500000083)</t>
  </si>
  <si>
    <t>PAGO POR COLOCACIÓN  DE PUBLICIDAD INSTITUCIONAL EN EL PROGRAMA "TELENOCHE" TRANSMITIDO DE LUNES A VIERNES A LAS 10:00 p.m. POR EL CANAL TELERADIO AMERICA (CANAL 12 Y 45) _x000D_
 EN LOS MESES DICIEMBRE 2017 A MAYO 2018. (FACTS ANEXAS NCF B1500000060 AL 0065)</t>
  </si>
  <si>
    <t>PAGO REPARACIONES DE VEHÍCULOS LIVIANOS Y PESADOS PROPIEDAD DE ESTE MOPC. (PAGO FACT. NCF:B1500000005 VALOR $2,517,205.50 (-) 1ER. AB. $1,098,237.84 S/LIB.7809  (-) ESTE PAGO $1,418,967.66 (SALDA)</t>
  </si>
  <si>
    <t>PAGO POR ADQUISICIÓN DE FORMULA RC-2 70% DE AC-30 Y 30% GAS KEROSENE, PARA SER UTILIZADOS EN LOS TRABAJOS DE ASFALTADO Y BACHEO EN LA ZONA NORTE D/PAIS ,S/FACT. NCF:B1500000001</t>
  </si>
  <si>
    <t>CONST.OFICS.ADMTIVAS.Y TECNS.,PLAZA CONMEM.AMAURY G. ARISTY, VIALID. INT. Y PARQS, VERJAS PERIM. D/SEG.Y CASETA P/PLANTA D/EMERG.P/EL PROY:CENTRO D/CAP. PADRES L/CASAS, AZUA, S/AC.239-18 (V.C.$58,916,116.17(-)1ER. AB $14,729,029.04 (-) 2DO.AB $10,000,000.00</t>
  </si>
  <si>
    <t>PAGO POR EXPROPIACIÓN DE TERRENO, 4,591.63 M², DE LA PARCELA No.223-J, DEL DISTRITO CATASTRAL No.12, SEGUN TITULO E INFORME DE TASACIÓN Y ANEXOS, PARA EL PROYECTO DE REHABILITACIÓN Y AMPLIACIÓN CARRETERA NAVARRETE - PUERTO PLATA.</t>
  </si>
  <si>
    <t>P/SERVICIO DE MATENIMIENTO Y REPARACION DE LA CAMIONETA MAZDA BT50,FICHA NUM. CA-1318 , PROPIEDAD DE ESTE MOPC. S/FACT. NCF:B1500000530</t>
  </si>
  <si>
    <t>PAGO REGALIA PASCUAL (DICIEMBRE 2018) AL PERSONAL FIJO PROG.1 (INACTIVO)</t>
  </si>
  <si>
    <t>PAGO REGALIA PASCUAL (DICIEMBRE 2018) AL PERSONAL FIJO PROG.24 (INACTIVO)</t>
  </si>
  <si>
    <t>PAGO REGALIA PASCUAL (DICIEMBRE 2018) AL PERSONAL CONTRATADO EN RELACION DE DEPENDENCIA (ACTIVO)</t>
  </si>
  <si>
    <t>PAGO REGALIA PASCUAL (DICIEMBRE 2018) AL PERSONAL EN TRAMITE PARA PENSION (INACTIVO)</t>
  </si>
  <si>
    <t>PAGO REGALIA PASCUAL (DICIEMBRE 2018) AL PERSONAL CONTRATADO (NUEVO) (INACTIVO) DE ESTE MINISTERIO DE OBRAS PUBLICAS</t>
  </si>
  <si>
    <t>PAGO REGALIA PASCUAL (DICIEMBRE 2018) AL PERSONAL MILITAR (ASPIRANTE) (ACTIVO) DE ESTE MINISTERIO DE OBRAS PUBLICAS</t>
  </si>
  <si>
    <t>PAGO REGALIA PASCUAL (DICIEMBRE 2018) AL SEG. MILITAR (INACTIVO)</t>
  </si>
  <si>
    <t>PAGO ADQUISICION DE EQUIPO DE VIDEO, FILMACIÓN O FOTOGRAFÍA PARA USO DE ESTE MOPC. S/FACT. NCF:B1500000040</t>
  </si>
  <si>
    <t>PAGO SUELDO (COMPLETIVO) (AGOSTO/OCTUBRE 2018) AL PERSONAL CONTRATADO PROYECTO DE LAS ESCUELAS DE ESTE MOPC</t>
  </si>
  <si>
    <t>PAGO VACACIONES NO DISFRUTADA A PERSONAL CANCELADOS  DE ESTE MINISTERIO</t>
  </si>
  <si>
    <t>PAGO POR COLOCACIÓN DE PUBLICIDAD INSTITUCIONAL EN EL PROGRAMA RADIAL "TRIBUNA DEPORTIVA" (SEGUN FACTURA ANEXA NCF B1500000003)</t>
  </si>
  <si>
    <t>PAGO ADQUISICION DE TEXTILES E INDUMENTARIAS ( MAMELUCO  NARANJA-OVERAL Y CUBRE COLCONES) PARA EL PERSONAL DE LA COMISIÓN MILITAR Y POLICIAL DE ESTE MOPC. S/FACT. NCF: B1500000002</t>
  </si>
  <si>
    <t>PAGO ADQUISICION DE NEUMATICOS PARA VEHICULOS, MAQUINARIAS Y EQUIPOS PROPIEDAD DE ESTE MOPC. S/FACTS. B1500000030</t>
  </si>
  <si>
    <t>PAGO COLOCACIÓN DIGITAL SOBRE CONTENIDO INFORMATIVO DEL MOPC. DURANTE LOS MESES JUNIO, JULIO Y AGOSTO -2018, S/FACTS. NCF:B1500000001,0002,0003</t>
  </si>
  <si>
    <t>PAGO ADQUISICION DE SUMINISTRO DE OFICINA PARA SER UTILIZADOS EN DISTINTAS ÁREAS DEL MOPC. S/FACT. NCF:B1500000073</t>
  </si>
  <si>
    <t>PAGO REGALIA PASCUAL (DICIEMBRE 2018) AL PERSONAL FIJO PROG.1 (ACTIVO) DE ESTE MINISTERIO DE OBRAS PUBLICAS</t>
  </si>
  <si>
    <t>PAGO REGALIA PASCUAL (DICIEMBRE 2018) AL PERSONAL FIJO PROG.11 (ACTIVO) DE ESTE MINISTERIO DE OBRAS PUBLICAS</t>
  </si>
  <si>
    <t>PAGO REGALIA PASCUAL (DICIEMBRE 2018) AL PERSONAL FIJO PROG.24 (ACTIVO) DE ESTE MINISTERIO DE OBRAS PUBLICAS</t>
  </si>
  <si>
    <t>PAGO REGALIA PASCUAL (DICIEMBRE 2018) AL PERSONAL FIJO PROG.28 (ACTIVO) DE ESTE MINISTERIO DE OBRAS PUBLICAS</t>
  </si>
  <si>
    <t>PAGO REGALIA PASCUAL (DICIEMBRE 2018) AL PERSONAL CONTRATADO (NUEVO) (ACTIVO) DE ESTE MINISTERIO DE OBRAS PUBLICAS</t>
  </si>
  <si>
    <t>PAGO REGALIA PASCUAL (DICIEMBRE 2018) AL PERSONAL FIJO PROG.11 (INACTIVO) DE ESTE MINISTERIO DE OBRAS PUBLICAS</t>
  </si>
  <si>
    <t>PAGO REGALIA PASCUAL (DICIEMBRE 2018) AL PERSONAL CONTRATADO EN RELACION DE DEPENDENCIA (INACTIVO)</t>
  </si>
  <si>
    <t>PAGO REGALIA PASCUAL (DICIEMBRE 2018) AL PERSONAL FIJO PROG.28 (INACTIVO) DE ESTE MINISTERIO DE OBRAS PUBLICAS</t>
  </si>
  <si>
    <t>PAGO REGALIA PASCUAL (DICIEMBRE 2018) AL PERSONAL CONTRATADO PROYECTO DE LAS ESCUELAS (INACTIVO) DE ESTE MINISTERIO DE OBRAS PUBLICAS</t>
  </si>
  <si>
    <t>PAGO COMPENSACION SEGURIDAD (OCTUBRE 2018) AL PERSONAL QUE LABORO EN ASISTENCIA Y PROTECCION VIAL DE ESTE MINISTERIO</t>
  </si>
  <si>
    <t>AYUDA ECONOMICA PARA PAGO DE BOLETO AEREO, A FAVOR DEL LIC. RAFAEL GERMOSEN, DIRECTOR GENERAL DE SUPERV. Y FISC. DE OBRAS, QUIEN VIAJO A LA CIUDAD DE DUBAI LOS DIAS DEL 3 AL 13 DE MAYO 2018 PARA PARTICIPAR DE LA INTERNATIONAL CONFERENCE THE INSTITUTE</t>
  </si>
  <si>
    <t>REGULARIZACION AVISOS DE DEBITOS MES DE OCTUBRE 2018</t>
  </si>
  <si>
    <t>DEVOLUCION RETENIDO CONTRATUAL POR LA EJECUCION DE LOS TRABAJOS DE REHAB. MENOR DE LOS CAMINOS PRODUCTIVOS (INTERPARCELARIOS) DE LA PROV. SAN JUAN, LOTE 3, DENTRO DEL MARCO DEL PROG. DE DESARROLLO PRODUCTIVO Y COMPETITIVIDAD DE LA PROV. SAN JUAN, S/CONT.319-16</t>
  </si>
  <si>
    <t>PAGO SERVICIOS ESPECIALES (SEPTIEMBRE 2018) AL PERSONAL DE LA BRIGADA DE MANTENIMIENTO DE CARRETERA Y CAM. (VIAS TRONCALES) DE ESTE MINISTERIO</t>
  </si>
  <si>
    <t>PAGO REGALIA PASCUAL (DICIEMBRE 2018) AL PERSONAL SEG. MILITAR (GRADUADOS) (ACTIVO) DE ESTE MINISTERIO</t>
  </si>
  <si>
    <t>TRABAJOS DE REPARACIÓN Y REMODELACION DEL DESPACHO DEL MINISTRO Y LOBBY DEL EDIFICIO CENTRAL DEL MINISTERIO DE OBRAS PUBLICAS Y COMUNICACIONES.(PAGO CUB.04 .$1,328,372.48)</t>
  </si>
  <si>
    <t>DEVOLUCIÓN RETENIDO CONTRACTUAL P/LA EJECUCIÓN DE LOS TRABAJOS DE REHAB. MENOR DE LOS CAMINOS PRODUCTIVOS (INTERPARCELARIOS) DE LA PROV. SAN JUAN, LOTE 2, DENTRO DEL MARCO D/PROG. DE DESARROLLO PRODUCTIVO Y COMPETITIVIDAD DE L/PROV. SAN JUAN, S/CONT.311-16</t>
  </si>
  <si>
    <t>TRABS. DE DISEÑO, CONST.,REHABILIT. Y MEJORAM. D/TRAMO AUTOPISTA DEL CORAL (ENTRADA CIUDAD DE HIGUEY), TRAMO CARRETERA No. 04 Y RETORNOS OPERATIVOS PROV. LA ALTAGRACIA.(PAGO CUB. 08 $13,857,609.60)</t>
  </si>
  <si>
    <t>PAGO COMPENSACION SEGURIDAD (NOVIEMBRE 2018), AL PERSONAL DE SEGURIDAD POR OPERATIVO DE PATRULLAS DE ESTE MINISTERIO</t>
  </si>
  <si>
    <t>TRANSFERENCIA CORRIENTE A INSPODOM  PAGO REGALIA PASCUAL DE DICHA INSTITUCIÓN, CORRESPONDIENTE AL MES DE    DICIEMBRE  2018.</t>
  </si>
  <si>
    <t>TRANSFERENCIA CORRIENTE A INSPODOM  PAGO GASTOS OPERACIONALES DE DICHA INSTITUCIÓN, CORRESPONDIENTE AL MES DE  DICIEMBRE  2018.</t>
  </si>
  <si>
    <t>PAGO SERVICIOS ESPECIALES (SEPTIEMBRE 2018) AL PERSONAL DE LA BRIGADA DE MANTENIMIENTO DE CARRET. Y CAM. (DIVERSAS PROVINCIAS) DE ESTE MOPC</t>
  </si>
  <si>
    <t>PAGO SERVICIOS ESPECIALES (OCTUBRE 2018) AL PERSONAL DE PAVIMENTACION VIAL DE MINISTERIO</t>
  </si>
  <si>
    <t>PAGO REGALIA PASCUAL (DICIEMBRE 2018) AL PERSONAL SEG. MILITAR (ACTIVO) DE ESTE MINISTERIO</t>
  </si>
  <si>
    <t>PAGO REGALIA PASCUAL (DICIEMBRE 2018) AL PERSONAL CONTRATADO PROYECTO DE LAS ESCUELAS DE ESTE MINISTERIO DE OBRAS PUBLICAS</t>
  </si>
  <si>
    <t>PAGO REGALIA PASCUAL (DICIEMBRE 2018) AL PERSONAL SEG. MILITAR (PEAJE) (ACTIVO) DE ESTE MINISTERIO DE OBRAS PUBLICAS</t>
  </si>
  <si>
    <t>PAGO SERVICIO DE LEGALIZACIÓN DE SESENTA  (60) CONTRATOS DIVERSOS CORRESPONDIENTES A ESTE MOPC.S/FACT. NCF:B1500000002</t>
  </si>
  <si>
    <t>PAGO POR PARTICIPACIÓN COMO NOTARIA EN  VARIOS PROCESOS Y SERVICIOS DE LEGALIZACIÓN DE ESTE MOPC.S/FACTS. NCF: B1500000004, B1500000008 B1500000011</t>
  </si>
  <si>
    <t>PAGO SERVICIOS NOTARIALES A ESTE MOPC.S/FACTS. NCF; B1500000016, 0018, 0019, 0020, 0026, 0027,</t>
  </si>
  <si>
    <t>PAGO DEDUCIBLE POR REPARACIONES DE VEHÍCULOS DE ESTE MOPC. S/FACTS. NCF:B1500000003, B1500000006, B1500000014, Y A010010011500000716</t>
  </si>
  <si>
    <t>PAGO ADQUISICIÓN DE ARTÍCULOS PROMOCIONALES PARA LA CAMPAÑA INSTITUCIONAL  5S DEL MOPC. S/FACT. NCF:B1500000027</t>
  </si>
  <si>
    <t>PAGO POR RENOVACIÓN Y PLAN .DE MANTENIMIENTO DEL SISTEMA  ANUAL  DEL SOFWARE DYNAMICS AX 2012, VALOR FACT. NCF:B1500000014 US$92,780.82 (-) ESTE AB. US$39,953.41 PEND X PAGAR US$52,827.41 ( TOTAL A PAGAR US$39,953.41 A LA TASA 50.0583 = RD2,000,000.00)</t>
  </si>
  <si>
    <t>PAGO VIATICOS (JULIO 2018) AL PERSONAL DE LA DIRECCION GENERAL DE SUPERVISION Y FISCALIZACION DE OBRAS DE ESTE MINISTERIO</t>
  </si>
  <si>
    <t>PAGO VIATICOS (JULIO / OCTUBRE 2018) AL PERSONAL DE DIFERENTES DEPARTAMENTOS DE ESTE MINISTERIO</t>
  </si>
  <si>
    <t>PAGO VIATICOS (MAYO / SEPTIEMBRE 2018) AL PERSONAL DE DIFERENTES DEPARTAMENTOS DE ESTE MINISTERIO</t>
  </si>
  <si>
    <t>PAGO VIATICOS (JULIO / SEPTIEMBRE 2018) AL PERSONAL DE DIFERENTES DEPARTAMENTOS DE ESTE MINISTERIO</t>
  </si>
  <si>
    <t>PAGO SERVICIOS ESPECIALES (OCTUBRE 2018) AL  PERSONAL DE PAVIMENTACION VIAL Y DRENAJE DE ESTE MOPC</t>
  </si>
  <si>
    <t>PAGO SERVICIOS DE NOTIFICACIÓN DE DE CUARENTA Y DOS  (42) ACTOS DE ALGUACIL A  REQUERIMIENTOS DE ESTE MOPC. S/FACT. NCF: B1500000003</t>
  </si>
  <si>
    <t>PAGO SERVICIOS DE NOTARIZACION DE  QUINCE (15) CONTRATOS DE EXPROPIACIÓN, S/FACT, NCF: B1500000023</t>
  </si>
  <si>
    <t>PAGO SERVICIOS COMO  NOTARIA EN PROCESO DE COMPARACIÓN DE PRECIOS.S/FACT. NCF:B1500000005</t>
  </si>
  <si>
    <t>PAGO SERVICIOS ESPECIALES (OCTUBRE 2018) AL PERSONAL DE MANTENIMIENTOS DE TUNELES Y PASO A DESNIVEL DE ESTE MOPC</t>
  </si>
  <si>
    <t>PAGO SERVICIOS ESPECIALES (OCTUBRE 2018) AL PERSONAL DE PAVIMENTACION ASFALTICA DE ESTE MOPC</t>
  </si>
  <si>
    <t>PAGO SERVICIOS ESPECIALES (SEPTIEMBRE 2018), AL PERSONAL DE MANTENIMIENTO VIAL Y PAVIMENTACION VIAL DE ESTE MINISTERIO</t>
  </si>
  <si>
    <t>PAGO ADQUISICION DE MATERIALES FERRETEROS PARA LA DIRECCIÓN DE PLAGAS TROPICALES EN LA FORTALEZA DE BANI, PROV. BANI, S/FACT. NCF:B1500000018</t>
  </si>
  <si>
    <t>PARA CUBRIR PAGO POR VIATICOS FUERA DEL PAIS (OCTUBRE 2018) AL PERSONAL QUE PARTICIPO DEL IV CURSO INTERNACIONAL EN EVALUACION RAPICA POST-DESASTRE DE LA SEGURIDAD ESTRUCTURAL EN EDIFICACIONES EN SANTIAGO DE CHILE DEL 24 DE SEPT. AL 13 DE OCTUBRE 201</t>
  </si>
  <si>
    <t>REPARACIONES DE VEHÍCULOS LIVIANOS Y PESADOS PROPIEDAD DE ESTE MOPC S/FACT. NCF:B1500000013  $2,180,535.89 (-) ESTE ABONO $900,598.89 PEND. X PAGAR $1,279,937.00</t>
  </si>
  <si>
    <t>DEVOLUCIÓN RETENIDO CONTRACTUAL PARA LA EJECUCIÓN DE LOS TRABAJOS DE REHAB. MENOR DE LOS CAMINOS PRODUCTIVOS (INTERPARCELARIOS) DE LA PROV. SAN JUAN, LOTE 4, DENTRO DEL MARCO PRODUCTIVO Y COMPETITIVIDAD DE L/PROV. SAN JUAN, S/CONT.318-16</t>
  </si>
  <si>
    <t>PAGO ADQUISICION DE BLOCKS Y VARILLAS PARA SER UTILIZADOS EN PROYECTOS AGRARIO EN LA ROMANA (SEGUNDA CONVOCATORIA) DEL MOPC, S/FACT. NCF: B1500000041</t>
  </si>
  <si>
    <t>PARTICIPACIÓN DE CINCO (5) COLABORADORES EN EL CURSO DE "ATENCIÓN CIUDADANA Y CALIDAD EN EL SERVICIO" IMPARTIDO POR EL INAP A SERVIDORES PUBLICOS DE ESTE MOPC. S/FACT. NCF:B1500000063</t>
  </si>
  <si>
    <t>PAGO REGALIA PASCUAL (DICIEMBRE 2018) AL PERSONAL EN TRAMITE PARA PENSION DE ESTE MINISTERIO DE OBRAS PUBLICAS</t>
  </si>
  <si>
    <t>PAGO A/F MÉDICOS DE PRIMERA LICENCIA, P/EXÁMENES MÉDICOS REALIZADOS  P/LA OBTENCIÓN DE LICENCIAS D/CONDUCIR D/INTRANT, CORRESP. A LOS MESES  ABRIL Y JULIO-2017,S/FACTS. NCF: A010010011500000240, 11500000252</t>
  </si>
  <si>
    <t>REGULARIZACION AVISOS DE DEBITOS MES DE NOVIEMBRE 2018</t>
  </si>
  <si>
    <t>PAGO SERVICIO DE AGUA POTABLE A ESTE MOPC, CORRESPONDIENTE NOVIEMBRE 2018. (S/FACTS. ANEXAS NCF:B1500011454,1451,1461,1459,1449,1458,1457,1462,1460,10763,10764,10980).</t>
  </si>
  <si>
    <t>PAGO COMPLETIVO A SUELDO (NOVIEMBRE 2018) A PERSONAL FIJO PROG.11, QUE ESTA FUNJIENDO COMO ENCARGADA TEMPORAL EN EL DEPARTAMENTO DE ESTUDIO Y DISEÑO DE PROYECTO DE CARRETERAS.</t>
  </si>
  <si>
    <t>PAGO REGALIA PASCUAL (DICIEMBRE 2018) AL PERSONAL DE PAVIMENTACION ASFALTICA (ACTIVO) QUE LABORAN EN LOS SERVICIOS ESPECIALES DE ESTE MINISTERIO</t>
  </si>
  <si>
    <t>PAGO VIATICOS (MAYO / AGOSTO 2018) AL PERSONAL DE DIFERENTES DEPARTAMENTOS DE ESTE MINISTERIO</t>
  </si>
  <si>
    <t>PAGO VIATICOS (FEBRERO / AGOSTO 2018) AL PERSONAL DE DIFERENTES DEPARTAMENTOS DE ESTE MOPC</t>
  </si>
  <si>
    <t>PAGO SERVICIO DE AGUA POTABLE  OFICINA DE MOPC EN PUERTO PLATA, CORRESPONDIENTE  A L  MES DE OCTUBRE 2018. (SEGÚN FACTURAS  NCF: B1500001153)</t>
  </si>
  <si>
    <t>PAGO SERVICIO DE ENERGÍA ELÉCTRICA A ESTE MOPC, (ALTO BANDERA) CORRESP. A PERIODO DESCRITO 17/10/2018-20/11/2018 (SEGÚN FACT.#90693611  NCF:B1500000127)</t>
  </si>
  <si>
    <t>PAGO HORAS EXTRAS (JULIO / OCTUBRE 2018) AL PERSONAL DE DIFERENTES DEPARTAMENTOS DE ESTE MOPC</t>
  </si>
  <si>
    <t>CONST. 1 EDIF. DE APTOS. ECONÓMICOS, TIPO A, DE 4 NIVELES Y 4 APTOS. POR PISO DE 3 HABS. C/U,TOTAL 16 APTOS. DE 78 M². (LOTE 5) PROY: REVIT. URBANA EN SAN JUAN DE LA MAGUANA, RES. VISTA DEL RIO. (PAGO CUB.No.17).</t>
  </si>
  <si>
    <t xml:space="preserve">REEMBOLSO POR PAGO REALIZADO DE EXPROPIACION A LOS AFECTADOS DEL PROYECTO AMPLIACION DE LA AUT.LAS AMERICAS INST LAS AMERICAS BOCACHICA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</si>
</sst>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4"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75">
    <xf numFmtId="0" fontId="0" fillId="0" borderId="0" xfId="0"/>
    <xf numFmtId="0" fontId="0" fillId="0" borderId="0" xfId="0" applyAlignment="1">
      <alignment horizontal="center" wrapText="1"/>
    </xf>
    <xf numFmtId="0" fontId="0" fillId="0" borderId="0" xfId="0" applyAlignment="1">
      <alignment wrapText="1"/>
    </xf>
    <xf numFmtId="0" fontId="0" fillId="0" borderId="0" xfId="0" applyFill="1" applyAlignment="1">
      <alignment wrapText="1"/>
    </xf>
    <xf numFmtId="0" fontId="0" fillId="0" borderId="0" xfId="0" applyFill="1" applyAlignment="1">
      <alignment horizontal="center" wrapText="1"/>
    </xf>
    <xf numFmtId="0" fontId="0" fillId="0" borderId="0" xfId="0" applyFill="1"/>
    <xf numFmtId="14" fontId="2" fillId="0" borderId="5" xfId="0" applyNumberFormat="1" applyFont="1" applyFill="1" applyBorder="1" applyAlignment="1">
      <alignment horizontal="center"/>
    </xf>
    <xf numFmtId="0" fontId="0" fillId="2" borderId="0" xfId="0" applyFill="1" applyAlignment="1">
      <alignment horizontal="center" wrapText="1"/>
    </xf>
    <xf numFmtId="0" fontId="0" fillId="2" borderId="0" xfId="0" applyFill="1" applyAlignment="1">
      <alignment wrapText="1"/>
    </xf>
    <xf numFmtId="0" fontId="0" fillId="2" borderId="0" xfId="0" applyFill="1"/>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4" fillId="3" borderId="6" xfId="0" applyFont="1" applyFill="1" applyBorder="1" applyAlignment="1">
      <alignment horizontal="center" vertical="center" wrapText="1"/>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14" fontId="2" fillId="2" borderId="5" xfId="0" applyNumberFormat="1" applyFont="1" applyFill="1" applyBorder="1" applyAlignment="1">
      <alignment horizontal="center"/>
    </xf>
    <xf numFmtId="0" fontId="2" fillId="2" borderId="0" xfId="0" applyFont="1" applyFill="1" applyBorder="1" applyAlignment="1">
      <alignment wrapText="1"/>
    </xf>
    <xf numFmtId="0" fontId="2" fillId="2" borderId="0" xfId="0" applyFont="1" applyFill="1" applyBorder="1"/>
    <xf numFmtId="164" fontId="0" fillId="2" borderId="0" xfId="1" applyFont="1" applyFill="1" applyBorder="1" applyAlignment="1">
      <alignment wrapText="1"/>
    </xf>
    <xf numFmtId="14" fontId="0" fillId="2" borderId="0" xfId="0" applyNumberFormat="1" applyFill="1" applyBorder="1" applyAlignment="1">
      <alignment horizontal="center"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0" fontId="4" fillId="3" borderId="6" xfId="0" applyFont="1" applyFill="1" applyBorder="1" applyAlignment="1">
      <alignment horizontal="center" vertical="center" wrapText="1"/>
    </xf>
    <xf numFmtId="14" fontId="2" fillId="0" borderId="10" xfId="0" applyNumberFormat="1" applyFont="1" applyFill="1" applyBorder="1" applyAlignment="1">
      <alignment horizontal="center"/>
    </xf>
    <xf numFmtId="49" fontId="9" fillId="0" borderId="15" xfId="0" applyNumberFormat="1" applyFont="1" applyBorder="1" applyAlignment="1">
      <alignment horizontal="left"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4" fontId="10" fillId="3" borderId="14" xfId="0" applyNumberFormat="1" applyFont="1" applyFill="1" applyBorder="1" applyAlignment="1">
      <alignment horizontal="center" wrapText="1"/>
    </xf>
    <xf numFmtId="0" fontId="11" fillId="0" borderId="15" xfId="0" applyFont="1" applyFill="1" applyBorder="1"/>
    <xf numFmtId="15" fontId="9" fillId="0" borderId="15" xfId="0" applyNumberFormat="1" applyFont="1" applyBorder="1" applyAlignment="1">
      <alignment horizontal="center"/>
    </xf>
    <xf numFmtId="49" fontId="9" fillId="0" borderId="15" xfId="0" applyNumberFormat="1" applyFont="1" applyBorder="1" applyAlignment="1">
      <alignment horizontal="center"/>
    </xf>
    <xf numFmtId="39" fontId="9" fillId="0" borderId="15" xfId="0" applyNumberFormat="1" applyFont="1" applyBorder="1" applyAlignment="1">
      <alignment horizontal="right"/>
    </xf>
    <xf numFmtId="14" fontId="9" fillId="0" borderId="15" xfId="0" applyNumberFormat="1" applyFont="1" applyBorder="1" applyAlignment="1">
      <alignment horizontal="center"/>
    </xf>
    <xf numFmtId="4" fontId="11" fillId="0" borderId="15" xfId="0" applyNumberFormat="1" applyFont="1" applyFill="1" applyBorder="1" applyAlignment="1">
      <alignment horizontal="center" wrapText="1"/>
    </xf>
    <xf numFmtId="0" fontId="11" fillId="0" borderId="15" xfId="0" applyFont="1" applyFill="1" applyBorder="1" applyAlignment="1">
      <alignment wrapText="1"/>
    </xf>
    <xf numFmtId="39" fontId="11" fillId="0" borderId="15" xfId="1" applyNumberFormat="1" applyFont="1" applyFill="1" applyBorder="1" applyAlignment="1">
      <alignment wrapText="1"/>
    </xf>
    <xf numFmtId="14" fontId="11" fillId="0" borderId="15" xfId="0" applyNumberFormat="1" applyFont="1" applyFill="1" applyBorder="1" applyAlignment="1">
      <alignment horizontal="center" wrapText="1"/>
    </xf>
    <xf numFmtId="0" fontId="11" fillId="0" borderId="15" xfId="0" applyFont="1" applyFill="1" applyBorder="1" applyAlignment="1">
      <alignment horizontal="center" wrapText="1"/>
    </xf>
    <xf numFmtId="4" fontId="0" fillId="2" borderId="0" xfId="0" applyNumberFormat="1" applyFill="1" applyBorder="1" applyAlignment="1">
      <alignment horizontal="center" wrapText="1"/>
    </xf>
    <xf numFmtId="0" fontId="2" fillId="0" borderId="6" xfId="0" applyFont="1" applyFill="1" applyBorder="1" applyAlignment="1">
      <alignment wrapText="1"/>
    </xf>
    <xf numFmtId="0" fontId="2" fillId="0" borderId="6" xfId="0" applyFont="1" applyFill="1" applyBorder="1"/>
    <xf numFmtId="0" fontId="8" fillId="0" borderId="1" xfId="0" applyFont="1" applyFill="1" applyBorder="1" applyAlignment="1">
      <alignment horizontal="right"/>
    </xf>
    <xf numFmtId="4" fontId="10" fillId="0" borderId="3" xfId="0" applyNumberFormat="1" applyFont="1" applyFill="1" applyBorder="1" applyAlignment="1">
      <alignment horizontal="center" wrapText="1"/>
    </xf>
    <xf numFmtId="39" fontId="10" fillId="0" borderId="6" xfId="1" applyNumberFormat="1" applyFont="1" applyFill="1" applyBorder="1" applyAlignment="1">
      <alignment wrapText="1"/>
    </xf>
    <xf numFmtId="4" fontId="11" fillId="0" borderId="15" xfId="0" applyNumberFormat="1" applyFont="1" applyBorder="1" applyAlignment="1">
      <alignment horizontal="center" wrapText="1"/>
    </xf>
    <xf numFmtId="4" fontId="10" fillId="0" borderId="1" xfId="0" applyNumberFormat="1" applyFont="1" applyBorder="1" applyAlignment="1">
      <alignment horizontal="center" wrapText="1"/>
    </xf>
    <xf numFmtId="4" fontId="0" fillId="0" borderId="0" xfId="0" applyNumberFormat="1"/>
    <xf numFmtId="49" fontId="9" fillId="2" borderId="15" xfId="0" applyNumberFormat="1" applyFont="1" applyFill="1" applyBorder="1" applyAlignment="1">
      <alignment horizontal="left" vertical="center" wrapText="1"/>
    </xf>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6" xfId="0" applyNumberFormat="1" applyFont="1" applyFill="1" applyBorder="1" applyAlignment="1">
      <alignment horizontal="center" vertical="center"/>
    </xf>
    <xf numFmtId="164" fontId="9" fillId="2" borderId="17" xfId="0" applyNumberFormat="1" applyFont="1" applyFill="1" applyBorder="1" applyAlignment="1">
      <alignment horizontal="center" vertical="center"/>
    </xf>
    <xf numFmtId="49" fontId="9" fillId="2" borderId="18" xfId="0" applyNumberFormat="1" applyFont="1" applyFill="1" applyBorder="1" applyAlignment="1">
      <alignment horizontal="center" vertical="center"/>
    </xf>
    <xf numFmtId="49" fontId="9" fillId="2" borderId="19" xfId="0" applyNumberFormat="1" applyFont="1" applyFill="1" applyBorder="1" applyAlignment="1">
      <alignment horizontal="left" vertical="center" wrapText="1"/>
    </xf>
    <xf numFmtId="164" fontId="9" fillId="2" borderId="20"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164" fontId="9" fillId="2" borderId="15" xfId="0" applyNumberFormat="1" applyFont="1" applyFill="1" applyBorder="1" applyAlignment="1">
      <alignment horizontal="center" vertical="center"/>
    </xf>
    <xf numFmtId="49" fontId="9" fillId="2" borderId="15" xfId="0" applyNumberFormat="1" applyFont="1" applyFill="1" applyBorder="1" applyAlignment="1">
      <alignment horizontal="center"/>
    </xf>
    <xf numFmtId="39" fontId="9" fillId="2" borderId="15" xfId="0" applyNumberFormat="1" applyFont="1" applyFill="1" applyBorder="1" applyAlignment="1">
      <alignment horizontal="right"/>
    </xf>
    <xf numFmtId="49" fontId="9" fillId="2" borderId="15" xfId="0" applyNumberFormat="1" applyFont="1" applyFill="1" applyBorder="1" applyAlignment="1">
      <alignment horizontal="left" wrapText="1"/>
    </xf>
    <xf numFmtId="164" fontId="9" fillId="2" borderId="15" xfId="0" applyNumberFormat="1" applyFont="1" applyFill="1" applyBorder="1" applyAlignment="1">
      <alignment horizontal="right"/>
    </xf>
    <xf numFmtId="4" fontId="0" fillId="2" borderId="15" xfId="0" applyNumberFormat="1" applyFill="1" applyBorder="1" applyAlignment="1">
      <alignment horizontal="center"/>
    </xf>
    <xf numFmtId="0" fontId="11" fillId="2" borderId="15" xfId="0" applyFont="1" applyFill="1" applyBorder="1" applyAlignment="1">
      <alignment horizontal="center" wrapText="1"/>
    </xf>
    <xf numFmtId="15" fontId="9" fillId="2" borderId="15" xfId="0" applyNumberFormat="1" applyFont="1" applyFill="1" applyBorder="1" applyAlignment="1">
      <alignment horizontal="center"/>
    </xf>
    <xf numFmtId="4" fontId="0" fillId="2" borderId="0" xfId="0" applyNumberFormat="1" applyFill="1"/>
    <xf numFmtId="4" fontId="0" fillId="0" borderId="0" xfId="0" applyNumberFormat="1" applyAlignment="1">
      <alignment horizontal="center" wrapText="1"/>
    </xf>
    <xf numFmtId="4" fontId="11" fillId="0" borderId="0" xfId="0" applyNumberFormat="1" applyFont="1" applyFill="1" applyBorder="1" applyAlignment="1">
      <alignment horizontal="center" wrapText="1"/>
    </xf>
    <xf numFmtId="0" fontId="4" fillId="3" borderId="6" xfId="0" applyFont="1" applyFill="1" applyBorder="1" applyAlignment="1">
      <alignment horizontal="center" vertical="center" wrapText="1"/>
    </xf>
    <xf numFmtId="4" fontId="10" fillId="3" borderId="15" xfId="0" applyNumberFormat="1" applyFont="1" applyFill="1" applyBorder="1" applyAlignment="1">
      <alignment horizontal="center"/>
    </xf>
    <xf numFmtId="4" fontId="0" fillId="3" borderId="0" xfId="0" applyNumberFormat="1" applyFill="1"/>
    <xf numFmtId="15" fontId="9" fillId="0" borderId="15"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15" fontId="9" fillId="0" borderId="19" xfId="0" applyNumberFormat="1" applyFont="1" applyBorder="1" applyAlignment="1">
      <alignment horizontal="center"/>
    </xf>
    <xf numFmtId="49" fontId="9" fillId="0" borderId="19" xfId="0" applyNumberFormat="1" applyFont="1" applyBorder="1" applyAlignment="1">
      <alignment horizontal="center"/>
    </xf>
    <xf numFmtId="49" fontId="9" fillId="0" borderId="19" xfId="0" applyNumberFormat="1" applyFont="1" applyBorder="1" applyAlignment="1">
      <alignment horizontal="left" wrapText="1"/>
    </xf>
    <xf numFmtId="15" fontId="9" fillId="0" borderId="1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9" xfId="0" applyNumberFormat="1" applyFont="1" applyBorder="1" applyAlignment="1">
      <alignment horizontal="left" vertical="center" wrapText="1"/>
    </xf>
    <xf numFmtId="164" fontId="9" fillId="0" borderId="15" xfId="0" applyNumberFormat="1" applyFont="1" applyBorder="1" applyAlignment="1">
      <alignment horizontal="right"/>
    </xf>
    <xf numFmtId="164" fontId="9" fillId="0" borderId="15" xfId="0" applyNumberFormat="1" applyFont="1" applyBorder="1" applyAlignment="1">
      <alignment horizontal="center" vertical="center"/>
    </xf>
    <xf numFmtId="164" fontId="9" fillId="0" borderId="19" xfId="0" applyNumberFormat="1" applyFont="1" applyBorder="1" applyAlignment="1">
      <alignment horizontal="center" vertical="center"/>
    </xf>
    <xf numFmtId="14" fontId="2" fillId="0" borderId="5" xfId="0" applyNumberFormat="1" applyFont="1" applyFill="1" applyBorder="1" applyAlignment="1">
      <alignment horizontal="center" wrapText="1"/>
    </xf>
    <xf numFmtId="15" fontId="9" fillId="0" borderId="15"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164" fontId="9" fillId="0" borderId="15"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4" fontId="11" fillId="2" borderId="0" xfId="0" applyNumberFormat="1" applyFont="1" applyFill="1" applyBorder="1" applyAlignment="1">
      <alignment wrapText="1"/>
    </xf>
    <xf numFmtId="0" fontId="12" fillId="0" borderId="0" xfId="0" applyFont="1"/>
    <xf numFmtId="0" fontId="12" fillId="0" borderId="0" xfId="0" applyFont="1" applyFill="1" applyBorder="1"/>
    <xf numFmtId="4" fontId="0" fillId="2" borderId="0" xfId="0" applyNumberFormat="1" applyFill="1" applyAlignment="1">
      <alignment horizontal="center"/>
    </xf>
    <xf numFmtId="49" fontId="9" fillId="0" borderId="15" xfId="0" applyNumberFormat="1" applyFont="1" applyBorder="1" applyAlignment="1">
      <alignment vertical="center" wrapText="1"/>
    </xf>
    <xf numFmtId="4" fontId="10" fillId="3" borderId="0" xfId="0" applyNumberFormat="1" applyFont="1" applyFill="1"/>
    <xf numFmtId="0" fontId="4" fillId="3" borderId="6" xfId="0" applyFont="1" applyFill="1" applyBorder="1" applyAlignment="1">
      <alignment horizontal="center" vertical="center" wrapText="1"/>
    </xf>
    <xf numFmtId="49" fontId="9" fillId="0" borderId="19" xfId="0" applyNumberFormat="1" applyFont="1" applyBorder="1" applyAlignment="1">
      <alignment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15" fontId="9" fillId="0" borderId="21" xfId="0" applyNumberFormat="1" applyFont="1" applyBorder="1" applyAlignment="1">
      <alignment horizontal="center"/>
    </xf>
    <xf numFmtId="49" fontId="9" fillId="0" borderId="21" xfId="0" applyNumberFormat="1" applyFont="1" applyBorder="1" applyAlignment="1">
      <alignment horizontal="center" wrapText="1"/>
    </xf>
    <xf numFmtId="49" fontId="9" fillId="0" borderId="21" xfId="0" applyNumberFormat="1" applyFont="1" applyBorder="1" applyAlignment="1">
      <alignment horizontal="left" wrapText="1"/>
    </xf>
    <xf numFmtId="49" fontId="9" fillId="0" borderId="21" xfId="0" applyNumberFormat="1" applyFont="1" applyFill="1" applyBorder="1" applyAlignment="1">
      <alignment horizontal="center" wrapText="1"/>
    </xf>
    <xf numFmtId="164" fontId="9" fillId="0" borderId="21" xfId="0" applyNumberFormat="1" applyFont="1" applyBorder="1" applyAlignment="1">
      <alignment horizontal="right"/>
    </xf>
    <xf numFmtId="4" fontId="11" fillId="2" borderId="19" xfId="0" applyNumberFormat="1" applyFont="1" applyFill="1" applyBorder="1" applyAlignment="1">
      <alignment horizontal="center" wrapText="1"/>
    </xf>
    <xf numFmtId="49" fontId="9" fillId="0" borderId="15" xfId="0" applyNumberFormat="1" applyFont="1" applyBorder="1" applyAlignment="1">
      <alignment horizontal="center" wrapText="1"/>
    </xf>
    <xf numFmtId="0" fontId="4" fillId="3" borderId="6" xfId="0" applyFont="1" applyFill="1" applyBorder="1" applyAlignment="1">
      <alignment horizontal="center" vertical="center" wrapText="1"/>
    </xf>
    <xf numFmtId="15" fontId="9" fillId="0" borderId="22" xfId="0" applyNumberFormat="1" applyFont="1" applyBorder="1" applyAlignment="1">
      <alignment horizontal="center"/>
    </xf>
    <xf numFmtId="49" fontId="9" fillId="0" borderId="22" xfId="0" applyNumberFormat="1" applyFont="1" applyBorder="1" applyAlignment="1">
      <alignment horizontal="center"/>
    </xf>
    <xf numFmtId="49" fontId="9" fillId="0" borderId="0" xfId="0" applyNumberFormat="1" applyFont="1" applyAlignment="1">
      <alignment horizontal="left" wrapText="1"/>
    </xf>
    <xf numFmtId="164" fontId="9" fillId="0" borderId="22" xfId="0" applyNumberFormat="1" applyFont="1" applyBorder="1" applyAlignment="1">
      <alignment horizontal="right"/>
    </xf>
    <xf numFmtId="164" fontId="9" fillId="0" borderId="19" xfId="0" applyNumberFormat="1" applyFont="1" applyBorder="1" applyAlignment="1">
      <alignment horizontal="right"/>
    </xf>
    <xf numFmtId="0" fontId="4" fillId="3" borderId="6" xfId="0" applyFont="1" applyFill="1" applyBorder="1" applyAlignment="1">
      <alignment horizontal="center" vertical="center" wrapText="1"/>
    </xf>
    <xf numFmtId="14" fontId="2" fillId="0" borderId="23" xfId="0" applyNumberFormat="1" applyFont="1" applyFill="1" applyBorder="1" applyAlignment="1">
      <alignment horizontal="center"/>
    </xf>
    <xf numFmtId="0" fontId="2" fillId="0" borderId="15" xfId="0" applyFont="1" applyFill="1" applyBorder="1" applyAlignment="1">
      <alignment wrapText="1"/>
    </xf>
    <xf numFmtId="0" fontId="2" fillId="0" borderId="15" xfId="0" applyFont="1" applyFill="1" applyBorder="1"/>
    <xf numFmtId="0" fontId="8" fillId="0" borderId="15" xfId="0" applyFont="1" applyFill="1" applyBorder="1" applyAlignment="1">
      <alignment horizontal="right"/>
    </xf>
    <xf numFmtId="4" fontId="10" fillId="0" borderId="15" xfId="0" applyNumberFormat="1" applyFont="1" applyFill="1" applyBorder="1" applyAlignment="1">
      <alignment horizontal="center" wrapText="1"/>
    </xf>
    <xf numFmtId="39" fontId="10" fillId="0" borderId="15" xfId="1" applyNumberFormat="1" applyFont="1" applyFill="1" applyBorder="1" applyAlignment="1">
      <alignment wrapText="1"/>
    </xf>
    <xf numFmtId="4" fontId="10" fillId="0" borderId="15" xfId="0" applyNumberFormat="1" applyFont="1" applyBorder="1" applyAlignment="1">
      <alignment horizontal="center" wrapText="1"/>
    </xf>
    <xf numFmtId="0" fontId="4" fillId="3" borderId="6" xfId="0" applyFont="1" applyFill="1" applyBorder="1" applyAlignment="1">
      <alignment horizontal="center" vertical="center" wrapText="1"/>
    </xf>
    <xf numFmtId="0" fontId="13" fillId="2" borderId="0" xfId="0" applyFont="1" applyFill="1" applyBorder="1" applyAlignment="1">
      <alignment wrapText="1"/>
    </xf>
    <xf numFmtId="0" fontId="4" fillId="3" borderId="6" xfId="0" applyFont="1" applyFill="1" applyBorder="1" applyAlignment="1">
      <alignment horizontal="center" vertical="center" wrapText="1"/>
    </xf>
    <xf numFmtId="49" fontId="9" fillId="0" borderId="0" xfId="0" applyNumberFormat="1" applyFont="1" applyBorder="1" applyAlignment="1">
      <alignment horizontal="center" vertical="center"/>
    </xf>
    <xf numFmtId="0" fontId="0" fillId="0" borderId="0" xfId="0" applyBorder="1"/>
    <xf numFmtId="0" fontId="12" fillId="0" borderId="0" xfId="0" applyFont="1" applyBorder="1"/>
    <xf numFmtId="0" fontId="0" fillId="0" borderId="0" xfId="0" applyBorder="1" applyAlignment="1">
      <alignment wrapText="1"/>
    </xf>
    <xf numFmtId="49" fontId="9" fillId="2" borderId="0" xfId="0" applyNumberFormat="1" applyFont="1" applyFill="1" applyBorder="1" applyAlignment="1">
      <alignment horizontal="center" vertical="center"/>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3" xfId="0" applyFont="1" applyFill="1" applyBorder="1" applyAlignment="1">
      <alignment horizontal="center" wrapText="1"/>
    </xf>
    <xf numFmtId="0" fontId="5" fillId="3" borderId="11"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twoCellAnchor editAs="oneCell">
    <xdr:from>
      <xdr:col>1</xdr:col>
      <xdr:colOff>190500</xdr:colOff>
      <xdr:row>318</xdr:row>
      <xdr:rowOff>76200</xdr:rowOff>
    </xdr:from>
    <xdr:to>
      <xdr:col>5</xdr:col>
      <xdr:colOff>666750</xdr:colOff>
      <xdr:row>329</xdr:row>
      <xdr:rowOff>142875</xdr:rowOff>
    </xdr:to>
    <xdr:pic>
      <xdr:nvPicPr>
        <xdr:cNvPr id="3" name="Imagen 2"/>
        <xdr:cNvPicPr>
          <a:picLocks noChangeAspect="1"/>
        </xdr:cNvPicPr>
      </xdr:nvPicPr>
      <xdr:blipFill rotWithShape="1">
        <a:blip xmlns:r="http://schemas.openxmlformats.org/officeDocument/2006/relationships" r:embed="rId2"/>
        <a:srcRect l="21799" t="37504" r="23897" b="38713"/>
        <a:stretch/>
      </xdr:blipFill>
      <xdr:spPr>
        <a:xfrm>
          <a:off x="800100" y="225009075"/>
          <a:ext cx="6619875" cy="2228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2"/>
  <sheetViews>
    <sheetView topLeftCell="A13" zoomScaleNormal="100" workbookViewId="0">
      <selection activeCell="G137" sqref="G137"/>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8.5703125" customWidth="1"/>
    <col min="10" max="10" width="18.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92</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7" ht="16.5" thickBot="1" x14ac:dyDescent="0.3">
      <c r="A17" s="11"/>
      <c r="B17" s="27"/>
      <c r="C17" s="15"/>
      <c r="D17" s="17"/>
      <c r="E17" s="173" t="s">
        <v>9</v>
      </c>
      <c r="F17" s="173"/>
      <c r="G17" s="57">
        <v>0</v>
      </c>
    </row>
    <row r="18" spans="1:7" ht="16.5" thickBot="1" x14ac:dyDescent="0.25">
      <c r="A18" s="11"/>
      <c r="B18" s="20"/>
      <c r="C18" s="26"/>
      <c r="D18" s="22"/>
      <c r="E18" s="24"/>
      <c r="F18" s="15"/>
      <c r="G18" s="24"/>
    </row>
    <row r="19" spans="1:7" ht="33.75" thickBot="1" x14ac:dyDescent="0.25">
      <c r="A19" s="162"/>
      <c r="B19" s="162" t="s">
        <v>4</v>
      </c>
      <c r="C19" s="16" t="s">
        <v>93</v>
      </c>
      <c r="D19" s="23" t="s">
        <v>5</v>
      </c>
      <c r="E19" s="21" t="s">
        <v>6</v>
      </c>
      <c r="F19" s="25" t="s">
        <v>7</v>
      </c>
      <c r="G19" s="21" t="s">
        <v>8</v>
      </c>
    </row>
    <row r="20" spans="1:7" ht="17.25" hidden="1" thickBot="1" x14ac:dyDescent="0.25">
      <c r="A20" s="163"/>
      <c r="B20" s="162"/>
      <c r="C20" s="54"/>
      <c r="D20" s="55"/>
      <c r="E20" s="54"/>
      <c r="F20" s="54"/>
      <c r="G20" s="56"/>
    </row>
    <row r="21" spans="1:7" ht="15.75" x14ac:dyDescent="0.25">
      <c r="A21" s="53"/>
      <c r="B21" s="67"/>
      <c r="C21" s="64"/>
      <c r="D21" s="58"/>
      <c r="E21" s="63"/>
      <c r="F21" s="65"/>
      <c r="G21" s="74">
        <v>0</v>
      </c>
    </row>
    <row r="22" spans="1:7" ht="24.75" x14ac:dyDescent="0.25">
      <c r="A22" s="6"/>
      <c r="B22" s="66">
        <v>43102</v>
      </c>
      <c r="C22" s="64"/>
      <c r="D22" s="64" t="s">
        <v>96</v>
      </c>
      <c r="E22" s="63">
        <v>46000</v>
      </c>
      <c r="F22" s="65"/>
      <c r="G22" s="74">
        <f>SUM(G21+E22-F22)</f>
        <v>46000</v>
      </c>
    </row>
    <row r="23" spans="1:7" ht="15.75" x14ac:dyDescent="0.25">
      <c r="A23" s="6"/>
      <c r="B23" s="66">
        <v>43102</v>
      </c>
      <c r="C23" s="64"/>
      <c r="D23" s="64" t="s">
        <v>97</v>
      </c>
      <c r="E23" s="63">
        <v>1500</v>
      </c>
      <c r="F23" s="65"/>
      <c r="G23" s="74">
        <f>SUM(G22+E23-F23)</f>
        <v>47500</v>
      </c>
    </row>
    <row r="24" spans="1:7" ht="15.75" x14ac:dyDescent="0.25">
      <c r="A24" s="6"/>
      <c r="B24" s="66">
        <v>43103</v>
      </c>
      <c r="C24" s="64"/>
      <c r="D24" s="58" t="s">
        <v>94</v>
      </c>
      <c r="E24" s="63">
        <v>6185228.4699999997</v>
      </c>
      <c r="F24" s="65"/>
      <c r="G24" s="74">
        <f>SUM(G23+E24-F24)</f>
        <v>6232728.4699999997</v>
      </c>
    </row>
    <row r="25" spans="1:7" ht="24.75" x14ac:dyDescent="0.25">
      <c r="A25" s="6"/>
      <c r="B25" s="66">
        <v>43103</v>
      </c>
      <c r="C25" s="64"/>
      <c r="D25" s="64" t="s">
        <v>96</v>
      </c>
      <c r="E25" s="63">
        <v>16100</v>
      </c>
      <c r="F25" s="65"/>
      <c r="G25" s="74">
        <f>SUM(G24+E25-F25)</f>
        <v>6248828.4699999997</v>
      </c>
    </row>
    <row r="26" spans="1:7" ht="24.75" x14ac:dyDescent="0.25">
      <c r="A26" s="6"/>
      <c r="B26" s="66">
        <v>43104</v>
      </c>
      <c r="C26" s="64"/>
      <c r="D26" s="64" t="s">
        <v>96</v>
      </c>
      <c r="E26" s="63">
        <v>20000</v>
      </c>
      <c r="F26" s="65"/>
      <c r="G26" s="74">
        <f>SUM(G25+E26-F26)</f>
        <v>6268828.4699999997</v>
      </c>
    </row>
    <row r="27" spans="1:7" ht="15.75" x14ac:dyDescent="0.25">
      <c r="A27" s="6"/>
      <c r="B27" s="66">
        <v>43105</v>
      </c>
      <c r="C27" s="64"/>
      <c r="D27" s="58" t="s">
        <v>94</v>
      </c>
      <c r="E27" s="63">
        <v>412228.23</v>
      </c>
      <c r="F27" s="65"/>
      <c r="G27" s="74">
        <f t="shared" ref="G27:G90" si="0">SUM(G26+E27-F27)</f>
        <v>6681056.6999999993</v>
      </c>
    </row>
    <row r="28" spans="1:7" ht="24.75" x14ac:dyDescent="0.25">
      <c r="A28" s="6"/>
      <c r="B28" s="66">
        <v>43105</v>
      </c>
      <c r="C28" s="64"/>
      <c r="D28" s="64" t="s">
        <v>96</v>
      </c>
      <c r="E28" s="63">
        <v>3000</v>
      </c>
      <c r="F28" s="65"/>
      <c r="G28" s="74">
        <f t="shared" si="0"/>
        <v>6684056.6999999993</v>
      </c>
    </row>
    <row r="29" spans="1:7" ht="15.75" x14ac:dyDescent="0.25">
      <c r="A29" s="6"/>
      <c r="B29" s="66">
        <v>43108</v>
      </c>
      <c r="C29" s="64"/>
      <c r="D29" s="58" t="s">
        <v>94</v>
      </c>
      <c r="E29" s="63">
        <v>7978427.3200000003</v>
      </c>
      <c r="F29" s="65"/>
      <c r="G29" s="74">
        <f t="shared" si="0"/>
        <v>14662484.02</v>
      </c>
    </row>
    <row r="30" spans="1:7" ht="24.75" x14ac:dyDescent="0.25">
      <c r="A30" s="6"/>
      <c r="B30" s="66">
        <v>43108</v>
      </c>
      <c r="C30" s="64"/>
      <c r="D30" s="64" t="s">
        <v>96</v>
      </c>
      <c r="E30" s="63">
        <v>26000</v>
      </c>
      <c r="F30" s="65"/>
      <c r="G30" s="74">
        <f t="shared" si="0"/>
        <v>14688484.02</v>
      </c>
    </row>
    <row r="31" spans="1:7" ht="15.75" x14ac:dyDescent="0.25">
      <c r="A31" s="6"/>
      <c r="B31" s="66">
        <v>43108</v>
      </c>
      <c r="C31" s="64"/>
      <c r="D31" s="64" t="s">
        <v>97</v>
      </c>
      <c r="E31" s="63">
        <v>5500</v>
      </c>
      <c r="F31" s="65"/>
      <c r="G31" s="74">
        <f t="shared" si="0"/>
        <v>14693984.02</v>
      </c>
    </row>
    <row r="32" spans="1:7" ht="15.75" x14ac:dyDescent="0.25">
      <c r="A32" s="6"/>
      <c r="B32" s="66">
        <v>43109</v>
      </c>
      <c r="C32" s="64"/>
      <c r="D32" s="58" t="s">
        <v>94</v>
      </c>
      <c r="E32" s="63">
        <v>2422386.73</v>
      </c>
      <c r="F32" s="65"/>
      <c r="G32" s="74">
        <f t="shared" si="0"/>
        <v>17116370.75</v>
      </c>
    </row>
    <row r="33" spans="1:7" ht="15.75" x14ac:dyDescent="0.25">
      <c r="A33" s="6"/>
      <c r="B33" s="66">
        <v>43110</v>
      </c>
      <c r="C33" s="64"/>
      <c r="D33" s="58" t="s">
        <v>94</v>
      </c>
      <c r="E33" s="63">
        <v>12709381.890000001</v>
      </c>
      <c r="F33" s="65"/>
      <c r="G33" s="74">
        <f t="shared" si="0"/>
        <v>29825752.640000001</v>
      </c>
    </row>
    <row r="34" spans="1:7" ht="24.75" x14ac:dyDescent="0.25">
      <c r="A34" s="6"/>
      <c r="B34" s="66">
        <v>43110</v>
      </c>
      <c r="C34" s="64"/>
      <c r="D34" s="64" t="s">
        <v>96</v>
      </c>
      <c r="E34" s="63">
        <v>34500</v>
      </c>
      <c r="F34" s="65"/>
      <c r="G34" s="74">
        <f t="shared" si="0"/>
        <v>29860252.640000001</v>
      </c>
    </row>
    <row r="35" spans="1:7" ht="24.75" x14ac:dyDescent="0.25">
      <c r="A35" s="6"/>
      <c r="B35" s="66">
        <v>43110</v>
      </c>
      <c r="C35" s="64"/>
      <c r="D35" s="64" t="s">
        <v>98</v>
      </c>
      <c r="E35" s="63">
        <v>121550.63</v>
      </c>
      <c r="F35" s="65"/>
      <c r="G35" s="74">
        <f t="shared" si="0"/>
        <v>29981803.27</v>
      </c>
    </row>
    <row r="36" spans="1:7" ht="15.75" x14ac:dyDescent="0.25">
      <c r="A36" s="6"/>
      <c r="B36" s="66">
        <v>43111</v>
      </c>
      <c r="C36" s="64"/>
      <c r="D36" s="58" t="s">
        <v>94</v>
      </c>
      <c r="E36" s="63">
        <v>2545810.14</v>
      </c>
      <c r="F36" s="65"/>
      <c r="G36" s="74">
        <f t="shared" si="0"/>
        <v>32527613.41</v>
      </c>
    </row>
    <row r="37" spans="1:7" ht="24.75" x14ac:dyDescent="0.25">
      <c r="A37" s="6"/>
      <c r="B37" s="66">
        <v>43111</v>
      </c>
      <c r="C37" s="64"/>
      <c r="D37" s="64" t="s">
        <v>96</v>
      </c>
      <c r="E37" s="63">
        <v>15100</v>
      </c>
      <c r="F37" s="65"/>
      <c r="G37" s="74">
        <f t="shared" si="0"/>
        <v>32542713.41</v>
      </c>
    </row>
    <row r="38" spans="1:7" ht="15.75" x14ac:dyDescent="0.25">
      <c r="A38" s="6"/>
      <c r="B38" s="66">
        <v>43112</v>
      </c>
      <c r="C38" s="64"/>
      <c r="D38" s="58" t="s">
        <v>94</v>
      </c>
      <c r="E38" s="63">
        <v>67283682.189999998</v>
      </c>
      <c r="F38" s="65"/>
      <c r="G38" s="74">
        <f t="shared" si="0"/>
        <v>99826395.599999994</v>
      </c>
    </row>
    <row r="39" spans="1:7" ht="24.75" x14ac:dyDescent="0.25">
      <c r="A39" s="6"/>
      <c r="B39" s="66">
        <v>43112</v>
      </c>
      <c r="C39" s="64"/>
      <c r="D39" s="64" t="s">
        <v>96</v>
      </c>
      <c r="E39" s="63">
        <v>24000</v>
      </c>
      <c r="F39" s="65"/>
      <c r="G39" s="74">
        <f t="shared" si="0"/>
        <v>99850395.599999994</v>
      </c>
    </row>
    <row r="40" spans="1:7" ht="15.75" x14ac:dyDescent="0.25">
      <c r="A40" s="6"/>
      <c r="B40" s="66">
        <v>43115</v>
      </c>
      <c r="C40" s="64"/>
      <c r="D40" s="58" t="s">
        <v>94</v>
      </c>
      <c r="E40" s="63">
        <v>5835512.6100000003</v>
      </c>
      <c r="F40" s="65"/>
      <c r="G40" s="74">
        <f t="shared" si="0"/>
        <v>105685908.20999999</v>
      </c>
    </row>
    <row r="41" spans="1:7" ht="15.75" x14ac:dyDescent="0.25">
      <c r="A41" s="6"/>
      <c r="B41" s="66">
        <v>43115</v>
      </c>
      <c r="C41" s="64"/>
      <c r="D41" s="64" t="s">
        <v>97</v>
      </c>
      <c r="E41" s="63">
        <v>5000</v>
      </c>
      <c r="F41" s="65"/>
      <c r="G41" s="74">
        <f t="shared" si="0"/>
        <v>105690908.20999999</v>
      </c>
    </row>
    <row r="42" spans="1:7" ht="15.75" x14ac:dyDescent="0.25">
      <c r="A42" s="6"/>
      <c r="B42" s="66">
        <v>43116</v>
      </c>
      <c r="C42" s="64"/>
      <c r="D42" s="58" t="s">
        <v>94</v>
      </c>
      <c r="E42" s="63">
        <v>3716482.06</v>
      </c>
      <c r="F42" s="65"/>
      <c r="G42" s="74">
        <f t="shared" si="0"/>
        <v>109407390.27</v>
      </c>
    </row>
    <row r="43" spans="1:7" ht="24.75" x14ac:dyDescent="0.25">
      <c r="A43" s="6"/>
      <c r="B43" s="66">
        <v>43116</v>
      </c>
      <c r="C43" s="64"/>
      <c r="D43" s="64" t="s">
        <v>96</v>
      </c>
      <c r="E43" s="63">
        <v>74000</v>
      </c>
      <c r="F43" s="65"/>
      <c r="G43" s="74">
        <f t="shared" si="0"/>
        <v>109481390.27</v>
      </c>
    </row>
    <row r="44" spans="1:7" ht="15.75" x14ac:dyDescent="0.25">
      <c r="A44" s="6"/>
      <c r="B44" s="66">
        <v>43117</v>
      </c>
      <c r="C44" s="64"/>
      <c r="D44" s="58" t="s">
        <v>94</v>
      </c>
      <c r="E44" s="63">
        <v>10223832.449999999</v>
      </c>
      <c r="F44" s="65"/>
      <c r="G44" s="74">
        <f t="shared" si="0"/>
        <v>119705222.72</v>
      </c>
    </row>
    <row r="45" spans="1:7" ht="24.75" x14ac:dyDescent="0.25">
      <c r="A45" s="6"/>
      <c r="B45" s="66">
        <v>43117</v>
      </c>
      <c r="C45" s="64"/>
      <c r="D45" s="64" t="s">
        <v>96</v>
      </c>
      <c r="E45" s="63">
        <v>35650</v>
      </c>
      <c r="F45" s="65"/>
      <c r="G45" s="74">
        <f t="shared" si="0"/>
        <v>119740872.72</v>
      </c>
    </row>
    <row r="46" spans="1:7" ht="24.75" x14ac:dyDescent="0.25">
      <c r="A46" s="6"/>
      <c r="B46" s="66">
        <v>43118</v>
      </c>
      <c r="C46" s="64"/>
      <c r="D46" s="64" t="s">
        <v>96</v>
      </c>
      <c r="E46" s="63">
        <v>15500</v>
      </c>
      <c r="F46" s="65"/>
      <c r="G46" s="74">
        <f t="shared" si="0"/>
        <v>119756372.72</v>
      </c>
    </row>
    <row r="47" spans="1:7" ht="15.75" x14ac:dyDescent="0.25">
      <c r="A47" s="6"/>
      <c r="B47" s="59" t="s">
        <v>12</v>
      </c>
      <c r="C47" s="64"/>
      <c r="D47" s="58" t="s">
        <v>95</v>
      </c>
      <c r="E47" s="63">
        <v>4486100524</v>
      </c>
      <c r="F47" s="65"/>
      <c r="G47" s="74">
        <f t="shared" si="0"/>
        <v>4605856896.7200003</v>
      </c>
    </row>
    <row r="48" spans="1:7" ht="60.75" x14ac:dyDescent="0.25">
      <c r="A48" s="6"/>
      <c r="B48" s="59" t="s">
        <v>12</v>
      </c>
      <c r="C48" s="60" t="s">
        <v>18</v>
      </c>
      <c r="D48" s="52" t="s">
        <v>55</v>
      </c>
      <c r="E48" s="63"/>
      <c r="F48" s="61">
        <v>114876</v>
      </c>
      <c r="G48" s="74">
        <f t="shared" si="0"/>
        <v>4605742020.7200003</v>
      </c>
    </row>
    <row r="49" spans="1:7" ht="60.75" x14ac:dyDescent="0.25">
      <c r="A49" s="6"/>
      <c r="B49" s="59" t="s">
        <v>12</v>
      </c>
      <c r="C49" s="60" t="s">
        <v>19</v>
      </c>
      <c r="D49" s="52" t="s">
        <v>56</v>
      </c>
      <c r="E49" s="63"/>
      <c r="F49" s="61">
        <v>20986</v>
      </c>
      <c r="G49" s="74">
        <f t="shared" si="0"/>
        <v>4605721034.7200003</v>
      </c>
    </row>
    <row r="50" spans="1:7" ht="60.75" x14ac:dyDescent="0.25">
      <c r="A50" s="6"/>
      <c r="B50" s="59" t="s">
        <v>12</v>
      </c>
      <c r="C50" s="60" t="s">
        <v>20</v>
      </c>
      <c r="D50" s="52" t="s">
        <v>57</v>
      </c>
      <c r="E50" s="63"/>
      <c r="F50" s="61">
        <v>14084629.380000001</v>
      </c>
      <c r="G50" s="74">
        <f t="shared" si="0"/>
        <v>4591636405.3400002</v>
      </c>
    </row>
    <row r="51" spans="1:7" ht="48.75" x14ac:dyDescent="0.25">
      <c r="A51" s="6"/>
      <c r="B51" s="59" t="s">
        <v>12</v>
      </c>
      <c r="C51" s="60" t="s">
        <v>21</v>
      </c>
      <c r="D51" s="52" t="s">
        <v>58</v>
      </c>
      <c r="E51" s="63"/>
      <c r="F51" s="61">
        <v>11477425</v>
      </c>
      <c r="G51" s="74">
        <f t="shared" si="0"/>
        <v>4580158980.3400002</v>
      </c>
    </row>
    <row r="52" spans="1:7" ht="60.75" x14ac:dyDescent="0.25">
      <c r="A52" s="6"/>
      <c r="B52" s="59" t="s">
        <v>12</v>
      </c>
      <c r="C52" s="60" t="s">
        <v>22</v>
      </c>
      <c r="D52" s="52" t="s">
        <v>59</v>
      </c>
      <c r="E52" s="63"/>
      <c r="F52" s="61">
        <v>2040978</v>
      </c>
      <c r="G52" s="74">
        <f t="shared" si="0"/>
        <v>4578118002.3400002</v>
      </c>
    </row>
    <row r="53" spans="1:7" ht="60.75" x14ac:dyDescent="0.25">
      <c r="A53" s="6"/>
      <c r="B53" s="59" t="s">
        <v>12</v>
      </c>
      <c r="C53" s="60" t="s">
        <v>23</v>
      </c>
      <c r="D53" s="52" t="s">
        <v>60</v>
      </c>
      <c r="E53" s="63"/>
      <c r="F53" s="61">
        <v>29488276.899999999</v>
      </c>
      <c r="G53" s="74">
        <f t="shared" si="0"/>
        <v>4548629725.4400005</v>
      </c>
    </row>
    <row r="54" spans="1:7" ht="60.75" x14ac:dyDescent="0.25">
      <c r="A54" s="6"/>
      <c r="B54" s="59" t="s">
        <v>12</v>
      </c>
      <c r="C54" s="60" t="s">
        <v>24</v>
      </c>
      <c r="D54" s="52" t="s">
        <v>61</v>
      </c>
      <c r="E54" s="63"/>
      <c r="F54" s="61">
        <v>12681528.1</v>
      </c>
      <c r="G54" s="74">
        <f t="shared" si="0"/>
        <v>4535948197.3400002</v>
      </c>
    </row>
    <row r="55" spans="1:7" ht="24.75" x14ac:dyDescent="0.25">
      <c r="A55" s="6"/>
      <c r="B55" s="59" t="s">
        <v>13</v>
      </c>
      <c r="C55" s="60"/>
      <c r="D55" s="64" t="s">
        <v>96</v>
      </c>
      <c r="E55" s="63">
        <v>33850</v>
      </c>
      <c r="F55" s="61"/>
      <c r="G55" s="74">
        <f t="shared" si="0"/>
        <v>4535982047.3400002</v>
      </c>
    </row>
    <row r="56" spans="1:7" ht="15.75" x14ac:dyDescent="0.25">
      <c r="A56" s="6"/>
      <c r="B56" s="59" t="s">
        <v>13</v>
      </c>
      <c r="C56" s="60"/>
      <c r="D56" s="64" t="s">
        <v>97</v>
      </c>
      <c r="E56" s="63">
        <v>2000</v>
      </c>
      <c r="F56" s="61"/>
      <c r="G56" s="74">
        <f t="shared" si="0"/>
        <v>4535984047.3400002</v>
      </c>
    </row>
    <row r="57" spans="1:7" ht="36.75" x14ac:dyDescent="0.25">
      <c r="A57" s="6"/>
      <c r="B57" s="59" t="s">
        <v>13</v>
      </c>
      <c r="C57" s="60" t="s">
        <v>25</v>
      </c>
      <c r="D57" s="52" t="s">
        <v>62</v>
      </c>
      <c r="E57" s="63"/>
      <c r="F57" s="61">
        <v>41632903.509999998</v>
      </c>
      <c r="G57" s="74">
        <f t="shared" si="0"/>
        <v>4494351143.8299999</v>
      </c>
    </row>
    <row r="58" spans="1:7" ht="36.75" x14ac:dyDescent="0.25">
      <c r="A58" s="6"/>
      <c r="B58" s="59" t="s">
        <v>13</v>
      </c>
      <c r="C58" s="60" t="s">
        <v>25</v>
      </c>
      <c r="D58" s="52" t="s">
        <v>62</v>
      </c>
      <c r="E58" s="63"/>
      <c r="F58" s="61">
        <v>2766104.03</v>
      </c>
      <c r="G58" s="74">
        <f t="shared" si="0"/>
        <v>4491585039.8000002</v>
      </c>
    </row>
    <row r="59" spans="1:7" ht="36.75" x14ac:dyDescent="0.25">
      <c r="A59" s="6"/>
      <c r="B59" s="59" t="s">
        <v>13</v>
      </c>
      <c r="C59" s="60" t="s">
        <v>25</v>
      </c>
      <c r="D59" s="52" t="s">
        <v>62</v>
      </c>
      <c r="E59" s="63"/>
      <c r="F59" s="61">
        <v>2950193.48</v>
      </c>
      <c r="G59" s="74">
        <f t="shared" si="0"/>
        <v>4488634846.3200006</v>
      </c>
    </row>
    <row r="60" spans="1:7" ht="36.75" x14ac:dyDescent="0.25">
      <c r="A60" s="6"/>
      <c r="B60" s="59" t="s">
        <v>13</v>
      </c>
      <c r="C60" s="60" t="s">
        <v>25</v>
      </c>
      <c r="D60" s="52" t="s">
        <v>62</v>
      </c>
      <c r="E60" s="63"/>
      <c r="F60" s="61">
        <v>428128.68</v>
      </c>
      <c r="G60" s="74">
        <f t="shared" si="0"/>
        <v>4488206717.6400003</v>
      </c>
    </row>
    <row r="61" spans="1:7" ht="36.75" x14ac:dyDescent="0.25">
      <c r="A61" s="6"/>
      <c r="B61" s="59" t="s">
        <v>13</v>
      </c>
      <c r="C61" s="60" t="s">
        <v>26</v>
      </c>
      <c r="D61" s="52" t="s">
        <v>63</v>
      </c>
      <c r="E61" s="63"/>
      <c r="F61" s="61">
        <v>41215931.270000003</v>
      </c>
      <c r="G61" s="74">
        <f t="shared" si="0"/>
        <v>4446990786.3699999</v>
      </c>
    </row>
    <row r="62" spans="1:7" ht="36.75" x14ac:dyDescent="0.25">
      <c r="A62" s="6"/>
      <c r="B62" s="59" t="s">
        <v>13</v>
      </c>
      <c r="C62" s="60" t="s">
        <v>26</v>
      </c>
      <c r="D62" s="52" t="s">
        <v>63</v>
      </c>
      <c r="E62" s="63"/>
      <c r="F62" s="61">
        <v>2854020.03</v>
      </c>
      <c r="G62" s="74">
        <f t="shared" si="0"/>
        <v>4444136766.3400002</v>
      </c>
    </row>
    <row r="63" spans="1:7" ht="36.75" x14ac:dyDescent="0.25">
      <c r="A63" s="6"/>
      <c r="B63" s="59" t="s">
        <v>13</v>
      </c>
      <c r="C63" s="60" t="s">
        <v>26</v>
      </c>
      <c r="D63" s="52" t="s">
        <v>63</v>
      </c>
      <c r="E63" s="63"/>
      <c r="F63" s="61">
        <v>2926081.92</v>
      </c>
      <c r="G63" s="74">
        <f t="shared" si="0"/>
        <v>4441210684.4200001</v>
      </c>
    </row>
    <row r="64" spans="1:7" ht="36.75" x14ac:dyDescent="0.25">
      <c r="A64" s="6"/>
      <c r="B64" s="59" t="s">
        <v>13</v>
      </c>
      <c r="C64" s="60" t="s">
        <v>26</v>
      </c>
      <c r="D64" s="52" t="s">
        <v>63</v>
      </c>
      <c r="E64" s="63"/>
      <c r="F64" s="61">
        <v>470896.35</v>
      </c>
      <c r="G64" s="74">
        <f t="shared" si="0"/>
        <v>4440739788.0699997</v>
      </c>
    </row>
    <row r="65" spans="1:7" ht="36.75" x14ac:dyDescent="0.25">
      <c r="A65" s="6"/>
      <c r="B65" s="59" t="s">
        <v>13</v>
      </c>
      <c r="C65" s="60" t="s">
        <v>27</v>
      </c>
      <c r="D65" s="52" t="s">
        <v>64</v>
      </c>
      <c r="E65" s="63"/>
      <c r="F65" s="61">
        <v>12248082.960000001</v>
      </c>
      <c r="G65" s="74">
        <f t="shared" si="0"/>
        <v>4428491705.1099997</v>
      </c>
    </row>
    <row r="66" spans="1:7" ht="36.75" x14ac:dyDescent="0.25">
      <c r="A66" s="6"/>
      <c r="B66" s="59" t="s">
        <v>13</v>
      </c>
      <c r="C66" s="60" t="s">
        <v>27</v>
      </c>
      <c r="D66" s="52" t="s">
        <v>64</v>
      </c>
      <c r="E66" s="63"/>
      <c r="F66" s="61">
        <v>849923.87</v>
      </c>
      <c r="G66" s="74">
        <f t="shared" si="0"/>
        <v>4427641781.2399998</v>
      </c>
    </row>
    <row r="67" spans="1:7" ht="36.75" x14ac:dyDescent="0.25">
      <c r="A67" s="6"/>
      <c r="B67" s="59" t="s">
        <v>13</v>
      </c>
      <c r="C67" s="60" t="s">
        <v>27</v>
      </c>
      <c r="D67" s="52" t="s">
        <v>64</v>
      </c>
      <c r="E67" s="63"/>
      <c r="F67" s="61">
        <v>869613.88</v>
      </c>
      <c r="G67" s="74">
        <f t="shared" si="0"/>
        <v>4426772167.3599997</v>
      </c>
    </row>
    <row r="68" spans="1:7" ht="36.75" x14ac:dyDescent="0.25">
      <c r="A68" s="6"/>
      <c r="B68" s="59" t="s">
        <v>13</v>
      </c>
      <c r="C68" s="60" t="s">
        <v>27</v>
      </c>
      <c r="D68" s="52" t="s">
        <v>64</v>
      </c>
      <c r="E68" s="63"/>
      <c r="F68" s="61">
        <v>141844.82999999999</v>
      </c>
      <c r="G68" s="74">
        <f t="shared" si="0"/>
        <v>4426630322.5299997</v>
      </c>
    </row>
    <row r="69" spans="1:7" ht="36.75" x14ac:dyDescent="0.25">
      <c r="A69" s="6"/>
      <c r="B69" s="59" t="s">
        <v>13</v>
      </c>
      <c r="C69" s="60" t="s">
        <v>28</v>
      </c>
      <c r="D69" s="52" t="s">
        <v>65</v>
      </c>
      <c r="E69" s="63"/>
      <c r="F69" s="61">
        <v>2188580.14</v>
      </c>
      <c r="G69" s="74">
        <f t="shared" si="0"/>
        <v>4424441742.3899994</v>
      </c>
    </row>
    <row r="70" spans="1:7" ht="36.75" x14ac:dyDescent="0.25">
      <c r="A70" s="6"/>
      <c r="B70" s="59" t="s">
        <v>13</v>
      </c>
      <c r="C70" s="60" t="s">
        <v>28</v>
      </c>
      <c r="D70" s="52" t="s">
        <v>65</v>
      </c>
      <c r="E70" s="63"/>
      <c r="F70" s="61">
        <v>155046.93</v>
      </c>
      <c r="G70" s="74">
        <f t="shared" si="0"/>
        <v>4424286695.4599991</v>
      </c>
    </row>
    <row r="71" spans="1:7" ht="36.75" x14ac:dyDescent="0.25">
      <c r="A71" s="6"/>
      <c r="B71" s="59" t="s">
        <v>13</v>
      </c>
      <c r="C71" s="60" t="s">
        <v>28</v>
      </c>
      <c r="D71" s="52" t="s">
        <v>65</v>
      </c>
      <c r="E71" s="63"/>
      <c r="F71" s="61">
        <v>155388.98000000001</v>
      </c>
      <c r="G71" s="74">
        <f t="shared" si="0"/>
        <v>4424131306.4799995</v>
      </c>
    </row>
    <row r="72" spans="1:7" ht="36.75" x14ac:dyDescent="0.25">
      <c r="A72" s="6"/>
      <c r="B72" s="59" t="s">
        <v>13</v>
      </c>
      <c r="C72" s="60" t="s">
        <v>28</v>
      </c>
      <c r="D72" s="52" t="s">
        <v>65</v>
      </c>
      <c r="E72" s="63"/>
      <c r="F72" s="61">
        <v>26506.23</v>
      </c>
      <c r="G72" s="74">
        <f t="shared" si="0"/>
        <v>4424104800.25</v>
      </c>
    </row>
    <row r="73" spans="1:7" ht="36.75" x14ac:dyDescent="0.25">
      <c r="A73" s="6"/>
      <c r="B73" s="59" t="s">
        <v>13</v>
      </c>
      <c r="C73" s="60" t="s">
        <v>29</v>
      </c>
      <c r="D73" s="52" t="s">
        <v>66</v>
      </c>
      <c r="E73" s="63"/>
      <c r="F73" s="61">
        <v>12192341.800000001</v>
      </c>
      <c r="G73" s="74">
        <f t="shared" si="0"/>
        <v>4411912458.4499998</v>
      </c>
    </row>
    <row r="74" spans="1:7" ht="36.75" x14ac:dyDescent="0.25">
      <c r="A74" s="6"/>
      <c r="B74" s="59" t="s">
        <v>13</v>
      </c>
      <c r="C74" s="60" t="s">
        <v>29</v>
      </c>
      <c r="D74" s="52" t="s">
        <v>66</v>
      </c>
      <c r="E74" s="63"/>
      <c r="F74" s="61">
        <v>861230.92</v>
      </c>
      <c r="G74" s="74">
        <f t="shared" si="0"/>
        <v>4411051227.5299997</v>
      </c>
    </row>
    <row r="75" spans="1:7" ht="36.75" x14ac:dyDescent="0.25">
      <c r="A75" s="6"/>
      <c r="B75" s="59" t="s">
        <v>13</v>
      </c>
      <c r="C75" s="60" t="s">
        <v>29</v>
      </c>
      <c r="D75" s="52" t="s">
        <v>66</v>
      </c>
      <c r="E75" s="63"/>
      <c r="F75" s="61">
        <v>865656.25</v>
      </c>
      <c r="G75" s="74">
        <f t="shared" si="0"/>
        <v>4410185571.2799997</v>
      </c>
    </row>
    <row r="76" spans="1:7" ht="36.75" x14ac:dyDescent="0.25">
      <c r="A76" s="6"/>
      <c r="B76" s="59" t="s">
        <v>13</v>
      </c>
      <c r="C76" s="60" t="s">
        <v>29</v>
      </c>
      <c r="D76" s="52" t="s">
        <v>66</v>
      </c>
      <c r="E76" s="63"/>
      <c r="F76" s="61">
        <v>146494.39999999999</v>
      </c>
      <c r="G76" s="74">
        <f t="shared" si="0"/>
        <v>4410039076.8800001</v>
      </c>
    </row>
    <row r="77" spans="1:7" ht="48.75" x14ac:dyDescent="0.25">
      <c r="A77" s="6"/>
      <c r="B77" s="59" t="s">
        <v>13</v>
      </c>
      <c r="C77" s="60" t="s">
        <v>30</v>
      </c>
      <c r="D77" s="52" t="s">
        <v>67</v>
      </c>
      <c r="E77" s="63"/>
      <c r="F77" s="61">
        <v>350500</v>
      </c>
      <c r="G77" s="74">
        <f t="shared" si="0"/>
        <v>4409688576.8800001</v>
      </c>
    </row>
    <row r="78" spans="1:7" ht="48.75" x14ac:dyDescent="0.25">
      <c r="A78" s="6"/>
      <c r="B78" s="59" t="s">
        <v>13</v>
      </c>
      <c r="C78" s="60" t="s">
        <v>30</v>
      </c>
      <c r="D78" s="52" t="s">
        <v>67</v>
      </c>
      <c r="E78" s="63"/>
      <c r="F78" s="61">
        <v>24850.45</v>
      </c>
      <c r="G78" s="74">
        <f t="shared" si="0"/>
        <v>4409663726.4300003</v>
      </c>
    </row>
    <row r="79" spans="1:7" ht="48.75" x14ac:dyDescent="0.25">
      <c r="A79" s="6"/>
      <c r="B79" s="59" t="s">
        <v>13</v>
      </c>
      <c r="C79" s="60" t="s">
        <v>30</v>
      </c>
      <c r="D79" s="52" t="s">
        <v>67</v>
      </c>
      <c r="E79" s="63"/>
      <c r="F79" s="61">
        <v>24885.5</v>
      </c>
      <c r="G79" s="74">
        <f t="shared" si="0"/>
        <v>4409638840.9300003</v>
      </c>
    </row>
    <row r="80" spans="1:7" ht="48.75" x14ac:dyDescent="0.25">
      <c r="A80" s="6"/>
      <c r="B80" s="59" t="s">
        <v>13</v>
      </c>
      <c r="C80" s="60" t="s">
        <v>30</v>
      </c>
      <c r="D80" s="52" t="s">
        <v>67</v>
      </c>
      <c r="E80" s="63"/>
      <c r="F80" s="61">
        <v>4556.5</v>
      </c>
      <c r="G80" s="74">
        <f t="shared" si="0"/>
        <v>4409634284.4300003</v>
      </c>
    </row>
    <row r="81" spans="1:7" ht="36.75" x14ac:dyDescent="0.25">
      <c r="A81" s="6"/>
      <c r="B81" s="59" t="s">
        <v>13</v>
      </c>
      <c r="C81" s="60" t="s">
        <v>31</v>
      </c>
      <c r="D81" s="52" t="s">
        <v>68</v>
      </c>
      <c r="E81" s="63"/>
      <c r="F81" s="61">
        <v>10068100</v>
      </c>
      <c r="G81" s="74">
        <f t="shared" si="0"/>
        <v>4399566184.4300003</v>
      </c>
    </row>
    <row r="82" spans="1:7" ht="36.75" x14ac:dyDescent="0.25">
      <c r="A82" s="6"/>
      <c r="B82" s="59" t="s">
        <v>13</v>
      </c>
      <c r="C82" s="60" t="s">
        <v>32</v>
      </c>
      <c r="D82" s="52" t="s">
        <v>69</v>
      </c>
      <c r="E82" s="63"/>
      <c r="F82" s="61">
        <v>217520.75</v>
      </c>
      <c r="G82" s="74">
        <f t="shared" si="0"/>
        <v>4399348663.6800003</v>
      </c>
    </row>
    <row r="83" spans="1:7" ht="36.75" x14ac:dyDescent="0.25">
      <c r="A83" s="6"/>
      <c r="B83" s="59" t="s">
        <v>13</v>
      </c>
      <c r="C83" s="60" t="s">
        <v>33</v>
      </c>
      <c r="D83" s="52" t="s">
        <v>70</v>
      </c>
      <c r="E83" s="63"/>
      <c r="F83" s="61">
        <v>1908000</v>
      </c>
      <c r="G83" s="74">
        <f t="shared" si="0"/>
        <v>4397440663.6800003</v>
      </c>
    </row>
    <row r="84" spans="1:7" ht="24.75" x14ac:dyDescent="0.25">
      <c r="A84" s="6"/>
      <c r="B84" s="59" t="s">
        <v>14</v>
      </c>
      <c r="C84" s="60"/>
      <c r="D84" s="64" t="s">
        <v>96</v>
      </c>
      <c r="E84" s="63">
        <v>19000</v>
      </c>
      <c r="F84" s="61"/>
      <c r="G84" s="74">
        <f t="shared" si="0"/>
        <v>4397459663.6800003</v>
      </c>
    </row>
    <row r="85" spans="1:7" ht="120.75" x14ac:dyDescent="0.25">
      <c r="A85" s="6"/>
      <c r="B85" s="59" t="s">
        <v>14</v>
      </c>
      <c r="C85" s="60" t="s">
        <v>34</v>
      </c>
      <c r="D85" s="52" t="s">
        <v>71</v>
      </c>
      <c r="E85" s="63"/>
      <c r="F85" s="61">
        <v>3844044.16</v>
      </c>
      <c r="G85" s="74">
        <f t="shared" si="0"/>
        <v>4393615619.5200005</v>
      </c>
    </row>
    <row r="86" spans="1:7" ht="72.75" x14ac:dyDescent="0.25">
      <c r="A86" s="6"/>
      <c r="B86" s="59" t="s">
        <v>14</v>
      </c>
      <c r="C86" s="60" t="s">
        <v>35</v>
      </c>
      <c r="D86" s="52" t="s">
        <v>72</v>
      </c>
      <c r="E86" s="63"/>
      <c r="F86" s="61">
        <v>6120.42</v>
      </c>
      <c r="G86" s="74">
        <f t="shared" si="0"/>
        <v>4393609499.1000004</v>
      </c>
    </row>
    <row r="87" spans="1:7" ht="108.75" x14ac:dyDescent="0.25">
      <c r="A87" s="6"/>
      <c r="B87" s="59" t="s">
        <v>14</v>
      </c>
      <c r="C87" s="60" t="s">
        <v>36</v>
      </c>
      <c r="D87" s="52" t="s">
        <v>73</v>
      </c>
      <c r="E87" s="63"/>
      <c r="F87" s="61">
        <v>9900</v>
      </c>
      <c r="G87" s="74">
        <f t="shared" si="0"/>
        <v>4393599599.1000004</v>
      </c>
    </row>
    <row r="88" spans="1:7" ht="96.75" x14ac:dyDescent="0.25">
      <c r="A88" s="6"/>
      <c r="B88" s="59" t="s">
        <v>14</v>
      </c>
      <c r="C88" s="60" t="s">
        <v>37</v>
      </c>
      <c r="D88" s="52" t="s">
        <v>74</v>
      </c>
      <c r="E88" s="63"/>
      <c r="F88" s="61">
        <v>28909.03</v>
      </c>
      <c r="G88" s="74">
        <f t="shared" si="0"/>
        <v>4393570690.0700006</v>
      </c>
    </row>
    <row r="89" spans="1:7" ht="108.75" x14ac:dyDescent="0.25">
      <c r="A89" s="6"/>
      <c r="B89" s="59" t="s">
        <v>14</v>
      </c>
      <c r="C89" s="60" t="s">
        <v>38</v>
      </c>
      <c r="D89" s="52" t="s">
        <v>75</v>
      </c>
      <c r="E89" s="63"/>
      <c r="F89" s="61">
        <v>220213.05</v>
      </c>
      <c r="G89" s="74">
        <f t="shared" si="0"/>
        <v>4393350477.0200005</v>
      </c>
    </row>
    <row r="90" spans="1:7" ht="84.75" x14ac:dyDescent="0.25">
      <c r="A90" s="6"/>
      <c r="B90" s="59" t="s">
        <v>14</v>
      </c>
      <c r="C90" s="60" t="s">
        <v>39</v>
      </c>
      <c r="D90" s="52" t="s">
        <v>76</v>
      </c>
      <c r="E90" s="63"/>
      <c r="F90" s="61">
        <v>10367.5</v>
      </c>
      <c r="G90" s="74">
        <f t="shared" si="0"/>
        <v>4393340109.5200005</v>
      </c>
    </row>
    <row r="91" spans="1:7" ht="72.75" x14ac:dyDescent="0.25">
      <c r="A91" s="6"/>
      <c r="B91" s="59" t="s">
        <v>14</v>
      </c>
      <c r="C91" s="60" t="s">
        <v>40</v>
      </c>
      <c r="D91" s="52" t="s">
        <v>77</v>
      </c>
      <c r="E91" s="63"/>
      <c r="F91" s="61">
        <v>71188.929999999993</v>
      </c>
      <c r="G91" s="74">
        <f t="shared" ref="G91:G120" si="1">SUM(G90+E91-F91)</f>
        <v>4393268920.5900002</v>
      </c>
    </row>
    <row r="92" spans="1:7" ht="72.75" x14ac:dyDescent="0.25">
      <c r="A92" s="6"/>
      <c r="B92" s="59" t="s">
        <v>14</v>
      </c>
      <c r="C92" s="60" t="s">
        <v>41</v>
      </c>
      <c r="D92" s="52" t="s">
        <v>78</v>
      </c>
      <c r="E92" s="63"/>
      <c r="F92" s="61">
        <v>1381949.38</v>
      </c>
      <c r="G92" s="74">
        <f t="shared" si="1"/>
        <v>4391886971.21</v>
      </c>
    </row>
    <row r="93" spans="1:7" ht="60.75" x14ac:dyDescent="0.25">
      <c r="A93" s="6"/>
      <c r="B93" s="59" t="s">
        <v>14</v>
      </c>
      <c r="C93" s="60" t="s">
        <v>42</v>
      </c>
      <c r="D93" s="52" t="s">
        <v>79</v>
      </c>
      <c r="E93" s="63"/>
      <c r="F93" s="61">
        <v>28430</v>
      </c>
      <c r="G93" s="74">
        <f t="shared" si="1"/>
        <v>4391858541.21</v>
      </c>
    </row>
    <row r="94" spans="1:7" ht="96.75" x14ac:dyDescent="0.25">
      <c r="A94" s="6"/>
      <c r="B94" s="59" t="s">
        <v>14</v>
      </c>
      <c r="C94" s="60" t="s">
        <v>43</v>
      </c>
      <c r="D94" s="52" t="s">
        <v>80</v>
      </c>
      <c r="E94" s="63"/>
      <c r="F94" s="61">
        <v>132573</v>
      </c>
      <c r="G94" s="74">
        <f t="shared" si="1"/>
        <v>4391725968.21</v>
      </c>
    </row>
    <row r="95" spans="1:7" ht="96.75" x14ac:dyDescent="0.25">
      <c r="A95" s="6"/>
      <c r="B95" s="59" t="s">
        <v>14</v>
      </c>
      <c r="C95" s="60" t="s">
        <v>44</v>
      </c>
      <c r="D95" s="52" t="s">
        <v>81</v>
      </c>
      <c r="E95" s="63"/>
      <c r="F95" s="61">
        <v>27885</v>
      </c>
      <c r="G95" s="74">
        <f t="shared" si="1"/>
        <v>4391698083.21</v>
      </c>
    </row>
    <row r="96" spans="1:7" ht="15.75" x14ac:dyDescent="0.25">
      <c r="A96" s="6"/>
      <c r="B96" s="66">
        <v>43124</v>
      </c>
      <c r="C96" s="60"/>
      <c r="D96" s="58" t="s">
        <v>94</v>
      </c>
      <c r="E96" s="63">
        <v>1098516.1100000001</v>
      </c>
      <c r="F96" s="61"/>
      <c r="G96" s="74">
        <f t="shared" si="1"/>
        <v>4392796599.3199997</v>
      </c>
    </row>
    <row r="97" spans="1:7" ht="24.75" x14ac:dyDescent="0.25">
      <c r="A97" s="6"/>
      <c r="B97" s="66">
        <v>43124</v>
      </c>
      <c r="C97" s="60"/>
      <c r="D97" s="64" t="s">
        <v>96</v>
      </c>
      <c r="E97" s="63">
        <v>28200</v>
      </c>
      <c r="F97" s="61"/>
      <c r="G97" s="74">
        <f t="shared" si="1"/>
        <v>4392824799.3199997</v>
      </c>
    </row>
    <row r="98" spans="1:7" ht="15.75" x14ac:dyDescent="0.25">
      <c r="A98" s="6"/>
      <c r="B98" s="66">
        <v>43124</v>
      </c>
      <c r="C98" s="60"/>
      <c r="D98" s="64" t="s">
        <v>99</v>
      </c>
      <c r="E98" s="63">
        <v>37200</v>
      </c>
      <c r="F98" s="61"/>
      <c r="G98" s="74">
        <f t="shared" si="1"/>
        <v>4392861999.3199997</v>
      </c>
    </row>
    <row r="99" spans="1:7" ht="108.75" x14ac:dyDescent="0.25">
      <c r="A99" s="6"/>
      <c r="B99" s="59" t="s">
        <v>15</v>
      </c>
      <c r="C99" s="60" t="s">
        <v>45</v>
      </c>
      <c r="D99" s="52" t="s">
        <v>82</v>
      </c>
      <c r="E99" s="63"/>
      <c r="F99" s="61">
        <v>1028000</v>
      </c>
      <c r="G99" s="74">
        <f t="shared" si="1"/>
        <v>4391833999.3199997</v>
      </c>
    </row>
    <row r="100" spans="1:7" ht="108.75" x14ac:dyDescent="0.25">
      <c r="A100" s="6"/>
      <c r="B100" s="59" t="s">
        <v>15</v>
      </c>
      <c r="C100" s="60" t="s">
        <v>45</v>
      </c>
      <c r="D100" s="52" t="s">
        <v>82</v>
      </c>
      <c r="E100" s="63"/>
      <c r="F100" s="61">
        <v>4674764.26</v>
      </c>
      <c r="G100" s="74">
        <f t="shared" si="1"/>
        <v>4387159235.0599995</v>
      </c>
    </row>
    <row r="101" spans="1:7" ht="108.75" x14ac:dyDescent="0.25">
      <c r="A101" s="6"/>
      <c r="B101" s="59" t="s">
        <v>15</v>
      </c>
      <c r="C101" s="60" t="s">
        <v>46</v>
      </c>
      <c r="D101" s="52" t="s">
        <v>83</v>
      </c>
      <c r="E101" s="63"/>
      <c r="F101" s="61">
        <v>988000</v>
      </c>
      <c r="G101" s="74">
        <f t="shared" si="1"/>
        <v>4386171235.0599995</v>
      </c>
    </row>
    <row r="102" spans="1:7" ht="108.75" x14ac:dyDescent="0.25">
      <c r="A102" s="6"/>
      <c r="B102" s="59" t="s">
        <v>15</v>
      </c>
      <c r="C102" s="60" t="s">
        <v>46</v>
      </c>
      <c r="D102" s="52" t="s">
        <v>83</v>
      </c>
      <c r="E102" s="63"/>
      <c r="F102" s="61">
        <v>6404872.5199999996</v>
      </c>
      <c r="G102" s="74">
        <f t="shared" si="1"/>
        <v>4379766362.539999</v>
      </c>
    </row>
    <row r="103" spans="1:7" ht="108.75" x14ac:dyDescent="0.25">
      <c r="A103" s="6"/>
      <c r="B103" s="59" t="s">
        <v>15</v>
      </c>
      <c r="C103" s="60" t="s">
        <v>47</v>
      </c>
      <c r="D103" s="52" t="s">
        <v>84</v>
      </c>
      <c r="E103" s="63"/>
      <c r="F103" s="61">
        <v>997000</v>
      </c>
      <c r="G103" s="74">
        <f t="shared" si="1"/>
        <v>4378769362.539999</v>
      </c>
    </row>
    <row r="104" spans="1:7" ht="108.75" x14ac:dyDescent="0.25">
      <c r="A104" s="6"/>
      <c r="B104" s="59" t="s">
        <v>15</v>
      </c>
      <c r="C104" s="60" t="s">
        <v>47</v>
      </c>
      <c r="D104" s="52" t="s">
        <v>84</v>
      </c>
      <c r="E104" s="63"/>
      <c r="F104" s="61">
        <v>3907363.22</v>
      </c>
      <c r="G104" s="74">
        <f t="shared" si="1"/>
        <v>4374861999.3199987</v>
      </c>
    </row>
    <row r="105" spans="1:7" ht="48.75" x14ac:dyDescent="0.25">
      <c r="A105" s="6"/>
      <c r="B105" s="59" t="s">
        <v>15</v>
      </c>
      <c r="C105" s="60" t="s">
        <v>48</v>
      </c>
      <c r="D105" s="52" t="s">
        <v>85</v>
      </c>
      <c r="E105" s="63"/>
      <c r="F105" s="61">
        <v>29659666.739999998</v>
      </c>
      <c r="G105" s="74">
        <f t="shared" si="1"/>
        <v>4345202332.579999</v>
      </c>
    </row>
    <row r="106" spans="1:7" ht="48.75" x14ac:dyDescent="0.25">
      <c r="A106" s="6"/>
      <c r="B106" s="59" t="s">
        <v>15</v>
      </c>
      <c r="C106" s="60" t="s">
        <v>48</v>
      </c>
      <c r="D106" s="52" t="s">
        <v>85</v>
      </c>
      <c r="E106" s="63"/>
      <c r="F106" s="61">
        <v>2079642.06</v>
      </c>
      <c r="G106" s="74">
        <f t="shared" si="1"/>
        <v>4343122690.5199986</v>
      </c>
    </row>
    <row r="107" spans="1:7" ht="48.75" x14ac:dyDescent="0.25">
      <c r="A107" s="6"/>
      <c r="B107" s="59" t="s">
        <v>15</v>
      </c>
      <c r="C107" s="60" t="s">
        <v>48</v>
      </c>
      <c r="D107" s="52" t="s">
        <v>85</v>
      </c>
      <c r="E107" s="63"/>
      <c r="F107" s="61">
        <v>2105836.34</v>
      </c>
      <c r="G107" s="74">
        <f t="shared" si="1"/>
        <v>4341016854.1799984</v>
      </c>
    </row>
    <row r="108" spans="1:7" ht="48.75" x14ac:dyDescent="0.25">
      <c r="A108" s="6"/>
      <c r="B108" s="59" t="s">
        <v>15</v>
      </c>
      <c r="C108" s="60" t="s">
        <v>48</v>
      </c>
      <c r="D108" s="52" t="s">
        <v>85</v>
      </c>
      <c r="E108" s="63"/>
      <c r="F108" s="61">
        <v>336171.77</v>
      </c>
      <c r="G108" s="74">
        <f t="shared" si="1"/>
        <v>4340680682.4099979</v>
      </c>
    </row>
    <row r="109" spans="1:7" ht="24.75" x14ac:dyDescent="0.25">
      <c r="A109" s="6"/>
      <c r="B109" s="59" t="s">
        <v>16</v>
      </c>
      <c r="C109" s="60"/>
      <c r="D109" s="64" t="s">
        <v>96</v>
      </c>
      <c r="E109" s="63">
        <v>10650</v>
      </c>
      <c r="F109" s="61"/>
      <c r="G109" s="74">
        <f t="shared" si="1"/>
        <v>4340691332.4099979</v>
      </c>
    </row>
    <row r="110" spans="1:7" ht="48.75" x14ac:dyDescent="0.25">
      <c r="A110" s="6"/>
      <c r="B110" s="59" t="s">
        <v>16</v>
      </c>
      <c r="C110" s="60" t="s">
        <v>49</v>
      </c>
      <c r="D110" s="52" t="s">
        <v>86</v>
      </c>
      <c r="E110" s="63"/>
      <c r="F110" s="61">
        <v>35923500</v>
      </c>
      <c r="G110" s="74">
        <f t="shared" si="1"/>
        <v>4304767832.4099979</v>
      </c>
    </row>
    <row r="111" spans="1:7" ht="48.75" x14ac:dyDescent="0.25">
      <c r="A111" s="6"/>
      <c r="B111" s="59" t="s">
        <v>16</v>
      </c>
      <c r="C111" s="60" t="s">
        <v>50</v>
      </c>
      <c r="D111" s="52" t="s">
        <v>87</v>
      </c>
      <c r="E111" s="63"/>
      <c r="F111" s="61">
        <v>3502000</v>
      </c>
      <c r="G111" s="74">
        <f t="shared" si="1"/>
        <v>4301265832.4099979</v>
      </c>
    </row>
    <row r="112" spans="1:7" ht="48.75" x14ac:dyDescent="0.25">
      <c r="A112" s="6"/>
      <c r="B112" s="59" t="s">
        <v>16</v>
      </c>
      <c r="C112" s="60" t="s">
        <v>51</v>
      </c>
      <c r="D112" s="52" t="s">
        <v>88</v>
      </c>
      <c r="E112" s="63"/>
      <c r="F112" s="61">
        <v>911100</v>
      </c>
      <c r="G112" s="74">
        <f t="shared" si="1"/>
        <v>4300354732.4099979</v>
      </c>
    </row>
    <row r="113" spans="1:7" ht="48.75" x14ac:dyDescent="0.25">
      <c r="A113" s="6"/>
      <c r="B113" s="59" t="s">
        <v>16</v>
      </c>
      <c r="C113" s="60" t="s">
        <v>52</v>
      </c>
      <c r="D113" s="52" t="s">
        <v>89</v>
      </c>
      <c r="E113" s="63"/>
      <c r="F113" s="61">
        <v>15000</v>
      </c>
      <c r="G113" s="74">
        <f t="shared" si="1"/>
        <v>4300339732.4099979</v>
      </c>
    </row>
    <row r="114" spans="1:7" ht="48.75" x14ac:dyDescent="0.25">
      <c r="A114" s="6"/>
      <c r="B114" s="62" t="s">
        <v>16</v>
      </c>
      <c r="C114" s="60" t="s">
        <v>53</v>
      </c>
      <c r="D114" s="52" t="s">
        <v>90</v>
      </c>
      <c r="E114" s="63"/>
      <c r="F114" s="61">
        <v>2071900</v>
      </c>
      <c r="G114" s="74">
        <f t="shared" si="1"/>
        <v>4298267832.4099979</v>
      </c>
    </row>
    <row r="115" spans="1:7" ht="24.75" x14ac:dyDescent="0.25">
      <c r="A115" s="6"/>
      <c r="B115" s="59" t="s">
        <v>17</v>
      </c>
      <c r="C115" s="60"/>
      <c r="D115" s="64" t="s">
        <v>96</v>
      </c>
      <c r="E115" s="63">
        <v>35500</v>
      </c>
      <c r="F115" s="61"/>
      <c r="G115" s="74">
        <f t="shared" si="1"/>
        <v>4298303332.4099979</v>
      </c>
    </row>
    <row r="116" spans="1:7" ht="108.75" x14ac:dyDescent="0.25">
      <c r="A116" s="6"/>
      <c r="B116" s="59" t="s">
        <v>17</v>
      </c>
      <c r="C116" s="60" t="s">
        <v>54</v>
      </c>
      <c r="D116" s="52" t="s">
        <v>91</v>
      </c>
      <c r="E116" s="63"/>
      <c r="F116" s="61">
        <v>453987.98</v>
      </c>
      <c r="G116" s="74">
        <f t="shared" si="1"/>
        <v>4297849344.4299984</v>
      </c>
    </row>
    <row r="117" spans="1:7" ht="24.75" x14ac:dyDescent="0.25">
      <c r="A117" s="6"/>
      <c r="B117" s="62">
        <v>43130</v>
      </c>
      <c r="C117" s="60"/>
      <c r="D117" s="64" t="s">
        <v>96</v>
      </c>
      <c r="E117" s="63">
        <v>53350</v>
      </c>
      <c r="F117" s="61"/>
      <c r="G117" s="74">
        <f t="shared" si="1"/>
        <v>4297902694.4299984</v>
      </c>
    </row>
    <row r="118" spans="1:7" ht="15.75" x14ac:dyDescent="0.25">
      <c r="A118" s="6"/>
      <c r="B118" s="62">
        <v>43130</v>
      </c>
      <c r="C118" s="60"/>
      <c r="D118" s="64" t="s">
        <v>97</v>
      </c>
      <c r="E118" s="63">
        <v>4000</v>
      </c>
      <c r="F118" s="61"/>
      <c r="G118" s="74">
        <f t="shared" si="1"/>
        <v>4297906694.4299984</v>
      </c>
    </row>
    <row r="119" spans="1:7" ht="24.75" x14ac:dyDescent="0.25">
      <c r="A119" s="6"/>
      <c r="B119" s="62">
        <v>43131</v>
      </c>
      <c r="C119" s="60"/>
      <c r="D119" s="64" t="s">
        <v>96</v>
      </c>
      <c r="E119" s="63">
        <v>16800</v>
      </c>
      <c r="F119" s="61"/>
      <c r="G119" s="74">
        <f t="shared" si="1"/>
        <v>4297923494.4299984</v>
      </c>
    </row>
    <row r="120" spans="1:7" ht="15.75" x14ac:dyDescent="0.25">
      <c r="A120" s="6"/>
      <c r="B120" s="62">
        <v>43131</v>
      </c>
      <c r="C120" s="64"/>
      <c r="D120" s="58" t="s">
        <v>94</v>
      </c>
      <c r="E120" s="63">
        <v>1706813.83</v>
      </c>
      <c r="F120" s="65"/>
      <c r="G120" s="74">
        <f t="shared" si="1"/>
        <v>4299630308.2599983</v>
      </c>
    </row>
    <row r="121" spans="1:7" ht="15.75" x14ac:dyDescent="0.25">
      <c r="A121" s="6"/>
      <c r="B121" s="67"/>
      <c r="C121" s="64"/>
      <c r="D121" s="58"/>
      <c r="E121" s="63"/>
      <c r="F121" s="65"/>
      <c r="G121" s="74"/>
    </row>
    <row r="122" spans="1:7" ht="16.5" thickBot="1" x14ac:dyDescent="0.3">
      <c r="A122" s="6"/>
      <c r="B122" s="58"/>
      <c r="C122" s="58"/>
      <c r="D122" s="58"/>
      <c r="E122" s="63"/>
      <c r="F122" s="65"/>
      <c r="G122" s="74"/>
    </row>
    <row r="123" spans="1:7" ht="16.5" thickBot="1" x14ac:dyDescent="0.3">
      <c r="A123" s="51"/>
      <c r="B123" s="69"/>
      <c r="C123" s="70"/>
      <c r="D123" s="71" t="s">
        <v>11</v>
      </c>
      <c r="E123" s="72">
        <f>SUM(E21:E122)</f>
        <v>4608902776.6599998</v>
      </c>
      <c r="F123" s="73">
        <f>SUM(F21:F122)</f>
        <v>309272468.39999998</v>
      </c>
      <c r="G123" s="75">
        <f>SUM(E123-F123)</f>
        <v>4299630308.2600002</v>
      </c>
    </row>
    <row r="124" spans="1:7" ht="15.75" x14ac:dyDescent="0.25">
      <c r="A124" s="28"/>
      <c r="B124" s="29"/>
      <c r="C124" s="30"/>
      <c r="D124" s="30"/>
      <c r="E124" s="18"/>
      <c r="F124" s="31"/>
      <c r="G124" s="32"/>
    </row>
    <row r="125" spans="1:7" ht="15.75" x14ac:dyDescent="0.25">
      <c r="A125" s="28"/>
      <c r="B125" s="30"/>
      <c r="C125" s="30"/>
      <c r="D125" s="30"/>
      <c r="E125" s="68"/>
      <c r="F125" s="31"/>
      <c r="G125" s="32"/>
    </row>
    <row r="126" spans="1:7" ht="15.75" x14ac:dyDescent="0.25">
      <c r="A126" s="28"/>
      <c r="B126" s="30"/>
      <c r="C126" s="30"/>
      <c r="D126" s="30"/>
      <c r="E126" s="18"/>
      <c r="F126" s="31"/>
      <c r="G126" s="32"/>
    </row>
    <row r="127" spans="1:7" ht="15.75" x14ac:dyDescent="0.25">
      <c r="A127" s="28"/>
      <c r="B127" s="30"/>
      <c r="C127" s="30"/>
      <c r="D127" s="30"/>
      <c r="E127" s="68"/>
      <c r="F127" s="31"/>
      <c r="G127" s="32"/>
    </row>
    <row r="128" spans="1:7" ht="15.75" x14ac:dyDescent="0.25">
      <c r="A128" s="28"/>
      <c r="B128" s="30"/>
      <c r="C128" s="30"/>
      <c r="D128" s="30"/>
      <c r="E128" s="18"/>
      <c r="F128" s="31"/>
      <c r="G128" s="32"/>
    </row>
    <row r="129" spans="1:10" ht="15.75" x14ac:dyDescent="0.25">
      <c r="A129" s="28"/>
      <c r="B129" s="30"/>
      <c r="C129" s="30"/>
      <c r="D129" s="30"/>
      <c r="E129" s="18"/>
      <c r="F129" s="31"/>
      <c r="G129" s="32"/>
    </row>
    <row r="130" spans="1:10" ht="15.75" x14ac:dyDescent="0.25">
      <c r="A130" s="28"/>
      <c r="B130" s="30"/>
      <c r="C130" s="30"/>
      <c r="D130" s="30"/>
      <c r="E130" s="18"/>
      <c r="F130" s="31"/>
      <c r="G130" s="32"/>
    </row>
    <row r="131" spans="1:10" ht="15.75" x14ac:dyDescent="0.25">
      <c r="A131" s="28"/>
      <c r="B131" s="30"/>
      <c r="C131" s="30"/>
      <c r="D131" s="30"/>
      <c r="E131" s="18"/>
      <c r="F131" s="31"/>
      <c r="G131" s="32"/>
    </row>
    <row r="132" spans="1:10" ht="15.75" x14ac:dyDescent="0.25">
      <c r="A132" s="28"/>
      <c r="B132" s="30"/>
      <c r="C132" s="30"/>
      <c r="D132" s="30"/>
      <c r="E132" s="18"/>
      <c r="F132" s="31"/>
      <c r="G132" s="32"/>
      <c r="I132" s="76"/>
    </row>
    <row r="133" spans="1:10" ht="15.75" x14ac:dyDescent="0.25">
      <c r="A133" s="28"/>
      <c r="B133" s="29"/>
      <c r="C133" s="30"/>
      <c r="D133" s="30"/>
      <c r="E133" s="18"/>
      <c r="F133" s="31"/>
      <c r="G133" s="32"/>
      <c r="I133" s="76"/>
    </row>
    <row r="134" spans="1:10" ht="15.75" x14ac:dyDescent="0.25">
      <c r="A134" s="28"/>
      <c r="B134" s="29"/>
      <c r="C134" s="30"/>
      <c r="D134" s="30"/>
      <c r="E134" s="18"/>
      <c r="F134" s="31"/>
      <c r="G134" s="32"/>
      <c r="I134" s="76"/>
    </row>
    <row r="135" spans="1:10" s="1" customFormat="1" x14ac:dyDescent="0.2">
      <c r="A135" s="8"/>
      <c r="B135" s="8"/>
      <c r="C135" s="8"/>
      <c r="D135" s="9"/>
      <c r="E135" s="7"/>
      <c r="F135" s="8"/>
      <c r="G135" s="18"/>
    </row>
    <row r="136" spans="1:10" s="1" customFormat="1" x14ac:dyDescent="0.2">
      <c r="A136" s="3"/>
      <c r="B136" s="3"/>
      <c r="C136" s="3"/>
      <c r="D136" s="5"/>
      <c r="E136" s="4"/>
      <c r="F136" s="3"/>
      <c r="G136" s="19"/>
    </row>
    <row r="137" spans="1:10" s="1" customFormat="1" x14ac:dyDescent="0.2">
      <c r="A137" s="3"/>
      <c r="B137" s="3"/>
      <c r="C137" s="3"/>
      <c r="D137" s="5"/>
      <c r="E137" s="4"/>
      <c r="F137" s="3"/>
      <c r="G137" s="19"/>
    </row>
    <row r="138" spans="1:10" s="1" customFormat="1" x14ac:dyDescent="0.2">
      <c r="A138" s="3"/>
      <c r="B138" s="3"/>
      <c r="C138" s="3"/>
      <c r="D138" s="5"/>
      <c r="E138" s="4"/>
      <c r="F138" s="3"/>
      <c r="G138" s="19"/>
    </row>
    <row r="140" spans="1:10" x14ac:dyDescent="0.2">
      <c r="I140" s="76"/>
      <c r="J140" s="76"/>
    </row>
    <row r="141" spans="1:10" x14ac:dyDescent="0.2">
      <c r="J141" s="76"/>
    </row>
    <row r="142" spans="1:10" x14ac:dyDescent="0.2">
      <c r="J142" s="76"/>
    </row>
  </sheetData>
  <mergeCells count="9">
    <mergeCell ref="A6:G6"/>
    <mergeCell ref="A8:G8"/>
    <mergeCell ref="A19:A20"/>
    <mergeCell ref="B19:B20"/>
    <mergeCell ref="A10:G10"/>
    <mergeCell ref="A11:G11"/>
    <mergeCell ref="A13:G14"/>
    <mergeCell ref="E17:F17"/>
    <mergeCell ref="B16:D16"/>
  </mergeCells>
  <printOptions gridLines="1"/>
  <pageMargins left="0.70866141732283472" right="0.70866141732283472" top="0.74803149606299213" bottom="0.74803149606299213" header="0.31496062992125984" footer="0.31496062992125984"/>
  <pageSetup scale="65" orientation="portrait" r:id="rId1"/>
  <headerFooter>
    <oddFooter>Página &amp;P</oddFooter>
  </headerFooter>
  <ignoredErrors>
    <ignoredError sqref="C116 C85:C95 C48:C54 C57:C83 C99:C108 C110:C11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topLeftCell="A287" workbookViewId="0">
      <selection activeCell="G289" sqref="G289"/>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152"/>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3676</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10" ht="16.5" thickBot="1" x14ac:dyDescent="0.3">
      <c r="A17" s="11"/>
      <c r="B17" s="27"/>
      <c r="C17" s="15"/>
      <c r="D17" s="17"/>
      <c r="E17" s="173" t="s">
        <v>9</v>
      </c>
      <c r="F17" s="173"/>
      <c r="G17" s="125">
        <v>6769409104.5100002</v>
      </c>
      <c r="I17" s="68"/>
    </row>
    <row r="18" spans="1:10" ht="16.5" thickBot="1" x14ac:dyDescent="0.25">
      <c r="A18" s="11"/>
      <c r="B18" s="20"/>
      <c r="C18" s="26"/>
      <c r="D18" s="22"/>
      <c r="E18" s="24"/>
      <c r="F18" s="15"/>
      <c r="G18" s="24"/>
    </row>
    <row r="19" spans="1:10" ht="33.75" thickBot="1" x14ac:dyDescent="0.25">
      <c r="A19" s="162"/>
      <c r="B19" s="162" t="s">
        <v>4</v>
      </c>
      <c r="C19" s="16" t="s">
        <v>93</v>
      </c>
      <c r="D19" s="23" t="s">
        <v>5</v>
      </c>
      <c r="E19" s="151" t="s">
        <v>6</v>
      </c>
      <c r="F19" s="25" t="s">
        <v>7</v>
      </c>
      <c r="G19" s="151" t="s">
        <v>8</v>
      </c>
      <c r="I19" s="76"/>
    </row>
    <row r="20" spans="1:10" ht="17.25" hidden="1" thickBot="1" x14ac:dyDescent="0.25">
      <c r="A20" s="163"/>
      <c r="B20" s="162"/>
      <c r="C20" s="54"/>
      <c r="D20" s="55"/>
      <c r="E20" s="54"/>
      <c r="F20" s="54"/>
      <c r="G20" s="56"/>
      <c r="I20" s="76"/>
    </row>
    <row r="21" spans="1:10" ht="23.25" customHeight="1" x14ac:dyDescent="0.25">
      <c r="A21" s="53"/>
      <c r="B21" s="79">
        <v>43373</v>
      </c>
      <c r="C21" s="80"/>
      <c r="D21" s="81" t="s">
        <v>3677</v>
      </c>
      <c r="E21" s="78"/>
      <c r="F21" s="82"/>
      <c r="G21" s="94">
        <v>6769409104.5100002</v>
      </c>
      <c r="I21" s="76"/>
    </row>
    <row r="22" spans="1:10" ht="22.5" customHeight="1" x14ac:dyDescent="0.25">
      <c r="A22" s="6"/>
      <c r="B22" s="62">
        <v>43374</v>
      </c>
      <c r="C22" s="80"/>
      <c r="D22" s="81" t="s">
        <v>95</v>
      </c>
      <c r="E22" s="78">
        <v>2825439269</v>
      </c>
      <c r="F22" s="82"/>
      <c r="G22" s="78">
        <f>SUM(G21+E22-F22)</f>
        <v>9594848373.5100002</v>
      </c>
      <c r="I22" s="76"/>
    </row>
    <row r="23" spans="1:10" ht="22.5" customHeight="1" x14ac:dyDescent="0.25">
      <c r="A23" s="6"/>
      <c r="B23" s="62"/>
      <c r="C23" s="80"/>
      <c r="D23" s="81" t="s">
        <v>1856</v>
      </c>
      <c r="E23" s="78">
        <v>115687193.23</v>
      </c>
      <c r="F23" s="82"/>
      <c r="G23" s="78">
        <f>SUM(G22+E23-F23)</f>
        <v>9710535566.7399998</v>
      </c>
      <c r="I23" s="76"/>
    </row>
    <row r="24" spans="1:10" ht="51" customHeight="1" x14ac:dyDescent="0.25">
      <c r="A24" s="6"/>
      <c r="B24" s="103" t="s">
        <v>3678</v>
      </c>
      <c r="C24" s="104" t="s">
        <v>3679</v>
      </c>
      <c r="D24" s="105" t="s">
        <v>3680</v>
      </c>
      <c r="E24" s="112"/>
      <c r="F24" s="113">
        <v>972250</v>
      </c>
      <c r="G24" s="78">
        <f t="shared" ref="G24:G87" si="0">SUM(G23+E24-F24)</f>
        <v>9709563316.7399998</v>
      </c>
      <c r="I24" s="76"/>
    </row>
    <row r="25" spans="1:10" ht="48.75" customHeight="1" x14ac:dyDescent="0.25">
      <c r="A25" s="6"/>
      <c r="B25" s="103" t="s">
        <v>3681</v>
      </c>
      <c r="C25" s="104" t="s">
        <v>3682</v>
      </c>
      <c r="D25" s="105" t="s">
        <v>3683</v>
      </c>
      <c r="E25" s="112"/>
      <c r="F25" s="113">
        <v>840100</v>
      </c>
      <c r="G25" s="78">
        <f t="shared" si="0"/>
        <v>9708723216.7399998</v>
      </c>
    </row>
    <row r="26" spans="1:10" ht="37.5" customHeight="1" x14ac:dyDescent="0.25">
      <c r="A26" s="6"/>
      <c r="B26" s="103" t="s">
        <v>3681</v>
      </c>
      <c r="C26" s="104" t="s">
        <v>3684</v>
      </c>
      <c r="D26" s="105" t="s">
        <v>3685</v>
      </c>
      <c r="E26" s="112"/>
      <c r="F26" s="113">
        <v>5880</v>
      </c>
      <c r="G26" s="78">
        <f t="shared" si="0"/>
        <v>9708717336.7399998</v>
      </c>
    </row>
    <row r="27" spans="1:10" ht="66.75" customHeight="1" x14ac:dyDescent="0.25">
      <c r="A27" s="6"/>
      <c r="B27" s="103" t="s">
        <v>3681</v>
      </c>
      <c r="C27" s="104" t="s">
        <v>3686</v>
      </c>
      <c r="D27" s="105" t="s">
        <v>3687</v>
      </c>
      <c r="E27" s="112"/>
      <c r="F27" s="113">
        <v>3082085.53</v>
      </c>
      <c r="G27" s="78">
        <f t="shared" si="0"/>
        <v>9705635251.2099991</v>
      </c>
    </row>
    <row r="28" spans="1:10" ht="66" customHeight="1" x14ac:dyDescent="0.25">
      <c r="A28" s="6"/>
      <c r="B28" s="103" t="s">
        <v>3681</v>
      </c>
      <c r="C28" s="104" t="s">
        <v>3688</v>
      </c>
      <c r="D28" s="105" t="s">
        <v>3689</v>
      </c>
      <c r="E28" s="112"/>
      <c r="F28" s="113">
        <v>3143004.04</v>
      </c>
      <c r="G28" s="78">
        <f t="shared" si="0"/>
        <v>9702492247.1699982</v>
      </c>
      <c r="I28" s="99"/>
      <c r="J28" s="121"/>
    </row>
    <row r="29" spans="1:10" ht="69.75" customHeight="1" x14ac:dyDescent="0.25">
      <c r="A29" s="6"/>
      <c r="B29" s="103" t="s">
        <v>3681</v>
      </c>
      <c r="C29" s="104" t="s">
        <v>3690</v>
      </c>
      <c r="D29" s="105" t="s">
        <v>3691</v>
      </c>
      <c r="E29" s="112"/>
      <c r="F29" s="113">
        <v>2320000</v>
      </c>
      <c r="G29" s="78">
        <f t="shared" si="0"/>
        <v>9700172247.1699982</v>
      </c>
      <c r="I29" s="120"/>
      <c r="J29" s="121"/>
    </row>
    <row r="30" spans="1:10" ht="60" customHeight="1" x14ac:dyDescent="0.25">
      <c r="A30" s="6"/>
      <c r="B30" s="103" t="s">
        <v>3692</v>
      </c>
      <c r="C30" s="104" t="s">
        <v>3693</v>
      </c>
      <c r="D30" s="105" t="s">
        <v>3694</v>
      </c>
      <c r="E30" s="112"/>
      <c r="F30" s="113">
        <v>219686399.09999999</v>
      </c>
      <c r="G30" s="78">
        <f t="shared" si="0"/>
        <v>9480485848.0699978</v>
      </c>
      <c r="I30" s="120"/>
      <c r="J30" s="121"/>
    </row>
    <row r="31" spans="1:10" ht="60" customHeight="1" x14ac:dyDescent="0.25">
      <c r="A31" s="6"/>
      <c r="B31" s="103" t="s">
        <v>3692</v>
      </c>
      <c r="C31" s="104" t="s">
        <v>3695</v>
      </c>
      <c r="D31" s="105" t="s">
        <v>3696</v>
      </c>
      <c r="E31" s="112"/>
      <c r="F31" s="113">
        <v>1448954.82</v>
      </c>
      <c r="G31" s="78">
        <f t="shared" si="0"/>
        <v>9479036893.2499981</v>
      </c>
      <c r="I31" s="120"/>
      <c r="J31" s="121"/>
    </row>
    <row r="32" spans="1:10" ht="51" customHeight="1" x14ac:dyDescent="0.25">
      <c r="A32" s="6"/>
      <c r="B32" s="103" t="s">
        <v>3692</v>
      </c>
      <c r="C32" s="104" t="s">
        <v>3695</v>
      </c>
      <c r="D32" s="105" t="s">
        <v>3696</v>
      </c>
      <c r="E32" s="112"/>
      <c r="F32" s="113">
        <v>171642.6</v>
      </c>
      <c r="G32" s="78">
        <f t="shared" si="0"/>
        <v>9478865250.6499977</v>
      </c>
      <c r="I32" s="120"/>
      <c r="J32" s="121"/>
    </row>
    <row r="33" spans="1:10" ht="58.5" customHeight="1" x14ac:dyDescent="0.25">
      <c r="A33" s="6"/>
      <c r="B33" s="103" t="s">
        <v>3692</v>
      </c>
      <c r="C33" s="104" t="s">
        <v>3697</v>
      </c>
      <c r="D33" s="105" t="s">
        <v>3698</v>
      </c>
      <c r="E33" s="112"/>
      <c r="F33" s="113">
        <v>25266742.030000001</v>
      </c>
      <c r="G33" s="78">
        <f t="shared" si="0"/>
        <v>9453598508.619997</v>
      </c>
      <c r="I33" s="76"/>
    </row>
    <row r="34" spans="1:10" ht="68.25" customHeight="1" x14ac:dyDescent="0.25">
      <c r="A34" s="6"/>
      <c r="B34" s="103" t="s">
        <v>3692</v>
      </c>
      <c r="C34" s="104" t="s">
        <v>3699</v>
      </c>
      <c r="D34" s="105" t="s">
        <v>3700</v>
      </c>
      <c r="E34" s="112"/>
      <c r="F34" s="113">
        <v>3797833.22</v>
      </c>
      <c r="G34" s="78">
        <f t="shared" si="0"/>
        <v>9449800675.3999977</v>
      </c>
      <c r="I34" s="97"/>
      <c r="J34" s="121"/>
    </row>
    <row r="35" spans="1:10" ht="89.25" customHeight="1" x14ac:dyDescent="0.25">
      <c r="A35" s="6"/>
      <c r="B35" s="103" t="s">
        <v>3692</v>
      </c>
      <c r="C35" s="104" t="s">
        <v>3699</v>
      </c>
      <c r="D35" s="105" t="s">
        <v>3700</v>
      </c>
      <c r="E35" s="112"/>
      <c r="F35" s="113">
        <v>257983.31</v>
      </c>
      <c r="G35" s="78">
        <f t="shared" si="0"/>
        <v>9449542692.0899982</v>
      </c>
      <c r="I35" s="76"/>
      <c r="J35" s="122"/>
    </row>
    <row r="36" spans="1:10" ht="75" customHeight="1" x14ac:dyDescent="0.25">
      <c r="A36" s="6"/>
      <c r="B36" s="103" t="s">
        <v>3692</v>
      </c>
      <c r="C36" s="104" t="s">
        <v>3699</v>
      </c>
      <c r="D36" s="105" t="s">
        <v>3700</v>
      </c>
      <c r="E36" s="112"/>
      <c r="F36" s="113">
        <v>269399.08</v>
      </c>
      <c r="G36" s="78">
        <f t="shared" si="0"/>
        <v>9449273293.0099983</v>
      </c>
      <c r="I36" s="76"/>
      <c r="J36" s="122"/>
    </row>
    <row r="37" spans="1:10" ht="66" customHeight="1" x14ac:dyDescent="0.25">
      <c r="A37" s="6"/>
      <c r="B37" s="103" t="s">
        <v>3692</v>
      </c>
      <c r="C37" s="104" t="s">
        <v>3699</v>
      </c>
      <c r="D37" s="105" t="s">
        <v>3700</v>
      </c>
      <c r="E37" s="112"/>
      <c r="F37" s="113">
        <v>57348.92</v>
      </c>
      <c r="G37" s="78">
        <f t="shared" si="0"/>
        <v>9449215944.0899982</v>
      </c>
      <c r="I37" s="76"/>
    </row>
    <row r="38" spans="1:10" ht="94.5" customHeight="1" x14ac:dyDescent="0.25">
      <c r="A38" s="6"/>
      <c r="B38" s="103" t="s">
        <v>3692</v>
      </c>
      <c r="C38" s="104" t="s">
        <v>3701</v>
      </c>
      <c r="D38" s="105" t="s">
        <v>3702</v>
      </c>
      <c r="E38" s="112"/>
      <c r="F38" s="113">
        <v>1323266.1599999999</v>
      </c>
      <c r="G38" s="78">
        <f t="shared" si="0"/>
        <v>9447892677.9299984</v>
      </c>
      <c r="I38" s="76"/>
    </row>
    <row r="39" spans="1:10" ht="57" customHeight="1" x14ac:dyDescent="0.25">
      <c r="A39" s="6"/>
      <c r="B39" s="103" t="s">
        <v>3692</v>
      </c>
      <c r="C39" s="104" t="s">
        <v>3703</v>
      </c>
      <c r="D39" s="105" t="s">
        <v>3704</v>
      </c>
      <c r="E39" s="112"/>
      <c r="F39" s="113">
        <v>4896562</v>
      </c>
      <c r="G39" s="78">
        <f t="shared" si="0"/>
        <v>9442996115.9299984</v>
      </c>
      <c r="I39" s="76"/>
    </row>
    <row r="40" spans="1:10" ht="75" customHeight="1" x14ac:dyDescent="0.25">
      <c r="A40" s="6"/>
      <c r="B40" s="103" t="s">
        <v>3692</v>
      </c>
      <c r="C40" s="104" t="s">
        <v>3703</v>
      </c>
      <c r="D40" s="105" t="s">
        <v>3704</v>
      </c>
      <c r="E40" s="112"/>
      <c r="F40" s="113">
        <v>10000000</v>
      </c>
      <c r="G40" s="78">
        <f t="shared" si="0"/>
        <v>9432996115.9299984</v>
      </c>
      <c r="I40" s="76"/>
    </row>
    <row r="41" spans="1:10" ht="68.25" customHeight="1" x14ac:dyDescent="0.25">
      <c r="A41" s="6"/>
      <c r="B41" s="103" t="s">
        <v>3692</v>
      </c>
      <c r="C41" s="104" t="s">
        <v>3703</v>
      </c>
      <c r="D41" s="105" t="s">
        <v>3704</v>
      </c>
      <c r="E41" s="112"/>
      <c r="F41" s="113">
        <v>11915662.92</v>
      </c>
      <c r="G41" s="78">
        <f t="shared" si="0"/>
        <v>9421080453.0099983</v>
      </c>
      <c r="I41" s="76"/>
      <c r="J41" s="121"/>
    </row>
    <row r="42" spans="1:10" ht="85.5" customHeight="1" x14ac:dyDescent="0.25">
      <c r="A42" s="6"/>
      <c r="B42" s="103" t="s">
        <v>3692</v>
      </c>
      <c r="C42" s="104" t="s">
        <v>3705</v>
      </c>
      <c r="D42" s="105" t="s">
        <v>3706</v>
      </c>
      <c r="E42" s="112"/>
      <c r="F42" s="113">
        <v>6179920.5499999998</v>
      </c>
      <c r="G42" s="78">
        <f t="shared" si="0"/>
        <v>9414900532.4599991</v>
      </c>
      <c r="I42" s="76"/>
      <c r="J42" s="121"/>
    </row>
    <row r="43" spans="1:10" ht="60" customHeight="1" x14ac:dyDescent="0.25">
      <c r="A43" s="6"/>
      <c r="B43" s="103" t="s">
        <v>3707</v>
      </c>
      <c r="C43" s="104" t="s">
        <v>3708</v>
      </c>
      <c r="D43" s="105" t="s">
        <v>3709</v>
      </c>
      <c r="E43" s="112"/>
      <c r="F43" s="113">
        <v>15000000</v>
      </c>
      <c r="G43" s="78">
        <f t="shared" si="0"/>
        <v>9399900532.4599991</v>
      </c>
      <c r="I43" s="76"/>
      <c r="J43" s="121"/>
    </row>
    <row r="44" spans="1:10" ht="72.75" customHeight="1" x14ac:dyDescent="0.25">
      <c r="A44" s="6"/>
      <c r="B44" s="103" t="s">
        <v>3707</v>
      </c>
      <c r="C44" s="104" t="s">
        <v>3710</v>
      </c>
      <c r="D44" s="105" t="s">
        <v>3711</v>
      </c>
      <c r="E44" s="112"/>
      <c r="F44" s="113">
        <v>10168.799999999999</v>
      </c>
      <c r="G44" s="78">
        <f t="shared" si="0"/>
        <v>9399890363.6599998</v>
      </c>
      <c r="I44" s="76"/>
    </row>
    <row r="45" spans="1:10" ht="64.5" customHeight="1" x14ac:dyDescent="0.25">
      <c r="A45" s="6"/>
      <c r="B45" s="103" t="s">
        <v>3707</v>
      </c>
      <c r="C45" s="104" t="s">
        <v>3712</v>
      </c>
      <c r="D45" s="105" t="s">
        <v>3713</v>
      </c>
      <c r="E45" s="112"/>
      <c r="F45" s="113">
        <v>6554.54</v>
      </c>
      <c r="G45" s="78">
        <f t="shared" si="0"/>
        <v>9399883809.1199989</v>
      </c>
      <c r="I45" s="76"/>
    </row>
    <row r="46" spans="1:10" ht="63" customHeight="1" x14ac:dyDescent="0.25">
      <c r="A46" s="6"/>
      <c r="B46" s="103" t="s">
        <v>3707</v>
      </c>
      <c r="C46" s="104" t="s">
        <v>3714</v>
      </c>
      <c r="D46" s="105" t="s">
        <v>3715</v>
      </c>
      <c r="E46" s="112"/>
      <c r="F46" s="113">
        <v>531.12</v>
      </c>
      <c r="G46" s="78">
        <f t="shared" si="0"/>
        <v>9399883277.9999981</v>
      </c>
      <c r="I46" s="76"/>
    </row>
    <row r="47" spans="1:10" ht="56.25" customHeight="1" x14ac:dyDescent="0.25">
      <c r="A47" s="6"/>
      <c r="B47" s="103" t="s">
        <v>3707</v>
      </c>
      <c r="C47" s="104" t="s">
        <v>3716</v>
      </c>
      <c r="D47" s="105" t="s">
        <v>3717</v>
      </c>
      <c r="E47" s="112"/>
      <c r="F47" s="113">
        <v>2076.1999999999998</v>
      </c>
      <c r="G47" s="78">
        <f t="shared" si="0"/>
        <v>9399881201.7999973</v>
      </c>
      <c r="I47" s="76"/>
    </row>
    <row r="48" spans="1:10" ht="72" x14ac:dyDescent="0.25">
      <c r="A48" s="6"/>
      <c r="B48" s="103" t="s">
        <v>3718</v>
      </c>
      <c r="C48" s="104" t="s">
        <v>3719</v>
      </c>
      <c r="D48" s="105" t="s">
        <v>3720</v>
      </c>
      <c r="E48" s="112"/>
      <c r="F48" s="113">
        <v>531000</v>
      </c>
      <c r="G48" s="78">
        <f t="shared" si="0"/>
        <v>9399350201.7999973</v>
      </c>
      <c r="I48" s="76"/>
    </row>
    <row r="49" spans="1:9" ht="48" x14ac:dyDescent="0.25">
      <c r="A49" s="6"/>
      <c r="B49" s="103" t="s">
        <v>3718</v>
      </c>
      <c r="C49" s="104" t="s">
        <v>3721</v>
      </c>
      <c r="D49" s="105" t="s">
        <v>3722</v>
      </c>
      <c r="E49" s="112"/>
      <c r="F49" s="113">
        <v>3297850</v>
      </c>
      <c r="G49" s="78">
        <f t="shared" si="0"/>
        <v>9396052351.7999973</v>
      </c>
      <c r="I49" s="76"/>
    </row>
    <row r="50" spans="1:9" ht="47.25" customHeight="1" x14ac:dyDescent="0.25">
      <c r="A50" s="6"/>
      <c r="B50" s="103" t="s">
        <v>3718</v>
      </c>
      <c r="C50" s="104" t="s">
        <v>3723</v>
      </c>
      <c r="D50" s="105" t="s">
        <v>3724</v>
      </c>
      <c r="E50" s="112"/>
      <c r="F50" s="113">
        <v>1888000</v>
      </c>
      <c r="G50" s="78">
        <f t="shared" si="0"/>
        <v>9394164351.7999973</v>
      </c>
      <c r="I50" s="76"/>
    </row>
    <row r="51" spans="1:9" ht="78" customHeight="1" x14ac:dyDescent="0.25">
      <c r="A51" s="6"/>
      <c r="B51" s="103" t="s">
        <v>3718</v>
      </c>
      <c r="C51" s="104" t="s">
        <v>3725</v>
      </c>
      <c r="D51" s="105" t="s">
        <v>3726</v>
      </c>
      <c r="E51" s="112"/>
      <c r="F51" s="113">
        <v>206500</v>
      </c>
      <c r="G51" s="78">
        <f t="shared" si="0"/>
        <v>9393957851.7999973</v>
      </c>
      <c r="I51" s="76"/>
    </row>
    <row r="52" spans="1:9" ht="63.75" customHeight="1" x14ac:dyDescent="0.25">
      <c r="A52" s="6"/>
      <c r="B52" s="103" t="s">
        <v>3727</v>
      </c>
      <c r="C52" s="104" t="s">
        <v>3728</v>
      </c>
      <c r="D52" s="105" t="s">
        <v>3729</v>
      </c>
      <c r="E52" s="112"/>
      <c r="F52" s="113">
        <v>968999.87</v>
      </c>
      <c r="G52" s="78">
        <f t="shared" si="0"/>
        <v>9392988851.9299965</v>
      </c>
      <c r="I52" s="76"/>
    </row>
    <row r="53" spans="1:9" ht="65.25" customHeight="1" x14ac:dyDescent="0.25">
      <c r="A53" s="6"/>
      <c r="B53" s="103" t="s">
        <v>3727</v>
      </c>
      <c r="C53" s="104" t="s">
        <v>3728</v>
      </c>
      <c r="D53" s="105" t="s">
        <v>3729</v>
      </c>
      <c r="E53" s="112"/>
      <c r="F53" s="113">
        <v>36049.839999999997</v>
      </c>
      <c r="G53" s="78">
        <f t="shared" si="0"/>
        <v>9392952802.0899963</v>
      </c>
      <c r="I53" s="76"/>
    </row>
    <row r="54" spans="1:9" ht="78.75" customHeight="1" x14ac:dyDescent="0.25">
      <c r="A54" s="6"/>
      <c r="B54" s="103" t="s">
        <v>3727</v>
      </c>
      <c r="C54" s="104" t="s">
        <v>3728</v>
      </c>
      <c r="D54" s="105" t="s">
        <v>3729</v>
      </c>
      <c r="E54" s="112"/>
      <c r="F54" s="113">
        <v>42991.9</v>
      </c>
      <c r="G54" s="78">
        <f t="shared" si="0"/>
        <v>9392909810.1899967</v>
      </c>
      <c r="I54" s="76"/>
    </row>
    <row r="55" spans="1:9" ht="61.5" customHeight="1" x14ac:dyDescent="0.25">
      <c r="A55" s="6"/>
      <c r="B55" s="103" t="s">
        <v>3727</v>
      </c>
      <c r="C55" s="104" t="s">
        <v>3728</v>
      </c>
      <c r="D55" s="105" t="s">
        <v>3729</v>
      </c>
      <c r="E55" s="112"/>
      <c r="F55" s="113">
        <v>6682.5</v>
      </c>
      <c r="G55" s="78">
        <f t="shared" si="0"/>
        <v>9392903127.6899967</v>
      </c>
    </row>
    <row r="56" spans="1:9" ht="62.25" customHeight="1" x14ac:dyDescent="0.25">
      <c r="A56" s="6"/>
      <c r="B56" s="103" t="s">
        <v>3727</v>
      </c>
      <c r="C56" s="104" t="s">
        <v>3730</v>
      </c>
      <c r="D56" s="105" t="s">
        <v>3731</v>
      </c>
      <c r="E56" s="112"/>
      <c r="F56" s="113">
        <v>1000725</v>
      </c>
      <c r="G56" s="78">
        <f t="shared" si="0"/>
        <v>9391902402.6899967</v>
      </c>
    </row>
    <row r="57" spans="1:9" ht="71.25" customHeight="1" x14ac:dyDescent="0.25">
      <c r="A57" s="6"/>
      <c r="B57" s="103" t="s">
        <v>3727</v>
      </c>
      <c r="C57" s="104" t="s">
        <v>3732</v>
      </c>
      <c r="D57" s="105" t="s">
        <v>3733</v>
      </c>
      <c r="E57" s="112"/>
      <c r="F57" s="113">
        <v>454300</v>
      </c>
      <c r="G57" s="78">
        <f t="shared" si="0"/>
        <v>9391448102.6899967</v>
      </c>
    </row>
    <row r="58" spans="1:9" ht="63" customHeight="1" x14ac:dyDescent="0.25">
      <c r="A58" s="6"/>
      <c r="B58" s="103" t="s">
        <v>3727</v>
      </c>
      <c r="C58" s="104" t="s">
        <v>3734</v>
      </c>
      <c r="D58" s="105" t="s">
        <v>3735</v>
      </c>
      <c r="E58" s="112"/>
      <c r="F58" s="113">
        <v>696200</v>
      </c>
      <c r="G58" s="78">
        <f t="shared" si="0"/>
        <v>9390751902.6899967</v>
      </c>
    </row>
    <row r="59" spans="1:9" ht="46.5" customHeight="1" x14ac:dyDescent="0.25">
      <c r="A59" s="6"/>
      <c r="B59" s="103" t="s">
        <v>3727</v>
      </c>
      <c r="C59" s="104" t="s">
        <v>3736</v>
      </c>
      <c r="D59" s="105" t="s">
        <v>3737</v>
      </c>
      <c r="E59" s="112"/>
      <c r="F59" s="113">
        <v>1038400</v>
      </c>
      <c r="G59" s="78">
        <f t="shared" si="0"/>
        <v>9389713502.6899967</v>
      </c>
    </row>
    <row r="60" spans="1:9" ht="59.25" customHeight="1" x14ac:dyDescent="0.25">
      <c r="A60" s="6"/>
      <c r="B60" s="103" t="s">
        <v>3727</v>
      </c>
      <c r="C60" s="104" t="s">
        <v>3738</v>
      </c>
      <c r="D60" s="105" t="s">
        <v>3739</v>
      </c>
      <c r="E60" s="112"/>
      <c r="F60" s="113">
        <v>3839343.02</v>
      </c>
      <c r="G60" s="78">
        <f t="shared" si="0"/>
        <v>9385874159.6699963</v>
      </c>
    </row>
    <row r="61" spans="1:9" ht="48.75" customHeight="1" x14ac:dyDescent="0.25">
      <c r="A61" s="6"/>
      <c r="B61" s="103" t="s">
        <v>3727</v>
      </c>
      <c r="C61" s="104" t="s">
        <v>3740</v>
      </c>
      <c r="D61" s="105" t="s">
        <v>3741</v>
      </c>
      <c r="E61" s="112"/>
      <c r="F61" s="113">
        <v>377000</v>
      </c>
      <c r="G61" s="78">
        <f t="shared" si="0"/>
        <v>9385497159.6699963</v>
      </c>
    </row>
    <row r="62" spans="1:9" ht="46.5" customHeight="1" x14ac:dyDescent="0.25">
      <c r="A62" s="6"/>
      <c r="B62" s="103" t="s">
        <v>3727</v>
      </c>
      <c r="C62" s="104" t="s">
        <v>3742</v>
      </c>
      <c r="D62" s="105" t="s">
        <v>3743</v>
      </c>
      <c r="E62" s="112"/>
      <c r="F62" s="113">
        <v>130000</v>
      </c>
      <c r="G62" s="78">
        <f t="shared" si="0"/>
        <v>9385367159.6699963</v>
      </c>
    </row>
    <row r="63" spans="1:9" ht="66.75" customHeight="1" x14ac:dyDescent="0.25">
      <c r="A63" s="6"/>
      <c r="B63" s="103" t="s">
        <v>3727</v>
      </c>
      <c r="C63" s="104" t="s">
        <v>3744</v>
      </c>
      <c r="D63" s="105" t="s">
        <v>3745</v>
      </c>
      <c r="E63" s="112"/>
      <c r="F63" s="113">
        <v>520000</v>
      </c>
      <c r="G63" s="78">
        <f t="shared" si="0"/>
        <v>9384847159.6699963</v>
      </c>
    </row>
    <row r="64" spans="1:9" ht="64.5" customHeight="1" x14ac:dyDescent="0.25">
      <c r="A64" s="6"/>
      <c r="B64" s="103" t="s">
        <v>3727</v>
      </c>
      <c r="C64" s="104" t="s">
        <v>3746</v>
      </c>
      <c r="D64" s="105" t="s">
        <v>3747</v>
      </c>
      <c r="E64" s="112"/>
      <c r="F64" s="113">
        <v>508000</v>
      </c>
      <c r="G64" s="78">
        <f t="shared" si="0"/>
        <v>9384339159.6699963</v>
      </c>
    </row>
    <row r="65" spans="1:7" ht="64.5" customHeight="1" x14ac:dyDescent="0.25">
      <c r="A65" s="6"/>
      <c r="B65" s="103" t="s">
        <v>3727</v>
      </c>
      <c r="C65" s="104" t="s">
        <v>3748</v>
      </c>
      <c r="D65" s="105" t="s">
        <v>3749</v>
      </c>
      <c r="E65" s="112"/>
      <c r="F65" s="113">
        <v>40000</v>
      </c>
      <c r="G65" s="78">
        <f t="shared" si="0"/>
        <v>9384299159.6699963</v>
      </c>
    </row>
    <row r="66" spans="1:7" ht="69" customHeight="1" x14ac:dyDescent="0.25">
      <c r="A66" s="6"/>
      <c r="B66" s="103" t="s">
        <v>3727</v>
      </c>
      <c r="C66" s="104" t="s">
        <v>3748</v>
      </c>
      <c r="D66" s="105" t="s">
        <v>3749</v>
      </c>
      <c r="E66" s="112"/>
      <c r="F66" s="113">
        <v>2836</v>
      </c>
      <c r="G66" s="78">
        <f t="shared" si="0"/>
        <v>9384296323.6699963</v>
      </c>
    </row>
    <row r="67" spans="1:7" ht="82.5" customHeight="1" x14ac:dyDescent="0.25">
      <c r="A67" s="6"/>
      <c r="B67" s="103" t="s">
        <v>3727</v>
      </c>
      <c r="C67" s="104" t="s">
        <v>3748</v>
      </c>
      <c r="D67" s="105" t="s">
        <v>3749</v>
      </c>
      <c r="E67" s="112"/>
      <c r="F67" s="113">
        <v>2840</v>
      </c>
      <c r="G67" s="78">
        <f t="shared" si="0"/>
        <v>9384293483.6699963</v>
      </c>
    </row>
    <row r="68" spans="1:7" ht="74.25" customHeight="1" x14ac:dyDescent="0.25">
      <c r="A68" s="6"/>
      <c r="B68" s="103" t="s">
        <v>3727</v>
      </c>
      <c r="C68" s="104" t="s">
        <v>3748</v>
      </c>
      <c r="D68" s="105" t="s">
        <v>3749</v>
      </c>
      <c r="E68" s="112"/>
      <c r="F68" s="113">
        <v>614.95000000000005</v>
      </c>
      <c r="G68" s="78">
        <f t="shared" si="0"/>
        <v>9384292868.7199955</v>
      </c>
    </row>
    <row r="69" spans="1:7" ht="66" customHeight="1" x14ac:dyDescent="0.25">
      <c r="A69" s="6"/>
      <c r="B69" s="103" t="s">
        <v>3727</v>
      </c>
      <c r="C69" s="104" t="s">
        <v>3750</v>
      </c>
      <c r="D69" s="105" t="s">
        <v>3751</v>
      </c>
      <c r="E69" s="112"/>
      <c r="F69" s="113">
        <v>520000</v>
      </c>
      <c r="G69" s="78">
        <f t="shared" si="0"/>
        <v>9383772868.7199955</v>
      </c>
    </row>
    <row r="70" spans="1:7" ht="36" x14ac:dyDescent="0.25">
      <c r="A70" s="6"/>
      <c r="B70" s="103" t="s">
        <v>3727</v>
      </c>
      <c r="C70" s="104" t="s">
        <v>3752</v>
      </c>
      <c r="D70" s="105" t="s">
        <v>3753</v>
      </c>
      <c r="E70" s="112"/>
      <c r="F70" s="113">
        <v>305666.8</v>
      </c>
      <c r="G70" s="78">
        <f t="shared" si="0"/>
        <v>9383467201.9199963</v>
      </c>
    </row>
    <row r="71" spans="1:7" ht="78" customHeight="1" x14ac:dyDescent="0.25">
      <c r="A71" s="6"/>
      <c r="B71" s="103" t="s">
        <v>3727</v>
      </c>
      <c r="C71" s="104" t="s">
        <v>3752</v>
      </c>
      <c r="D71" s="105" t="s">
        <v>3753</v>
      </c>
      <c r="E71" s="112"/>
      <c r="F71" s="113">
        <v>13744.2</v>
      </c>
      <c r="G71" s="78">
        <f t="shared" si="0"/>
        <v>9383453457.7199955</v>
      </c>
    </row>
    <row r="72" spans="1:7" ht="82.5" customHeight="1" x14ac:dyDescent="0.25">
      <c r="A72" s="6"/>
      <c r="B72" s="103" t="s">
        <v>3727</v>
      </c>
      <c r="C72" s="104" t="s">
        <v>3752</v>
      </c>
      <c r="D72" s="105" t="s">
        <v>3753</v>
      </c>
      <c r="E72" s="112"/>
      <c r="F72" s="113">
        <v>21702.34</v>
      </c>
      <c r="G72" s="78">
        <f t="shared" si="0"/>
        <v>9383431755.3799953</v>
      </c>
    </row>
    <row r="73" spans="1:7" ht="36" x14ac:dyDescent="0.25">
      <c r="A73" s="6"/>
      <c r="B73" s="103" t="s">
        <v>3727</v>
      </c>
      <c r="C73" s="104" t="s">
        <v>3752</v>
      </c>
      <c r="D73" s="105" t="s">
        <v>3753</v>
      </c>
      <c r="E73" s="112"/>
      <c r="F73" s="113">
        <v>1844.85</v>
      </c>
      <c r="G73" s="78">
        <f t="shared" si="0"/>
        <v>9383429910.529995</v>
      </c>
    </row>
    <row r="74" spans="1:7" ht="53.25" customHeight="1" x14ac:dyDescent="0.25">
      <c r="A74" s="6"/>
      <c r="B74" s="103" t="s">
        <v>3727</v>
      </c>
      <c r="C74" s="104" t="s">
        <v>3754</v>
      </c>
      <c r="D74" s="105" t="s">
        <v>3755</v>
      </c>
      <c r="E74" s="112"/>
      <c r="F74" s="113">
        <v>413152.28</v>
      </c>
      <c r="G74" s="78">
        <f t="shared" si="0"/>
        <v>9383016758.2499943</v>
      </c>
    </row>
    <row r="75" spans="1:7" ht="53.25" customHeight="1" x14ac:dyDescent="0.25">
      <c r="A75" s="6"/>
      <c r="B75" s="103" t="s">
        <v>3727</v>
      </c>
      <c r="C75" s="104" t="s">
        <v>3754</v>
      </c>
      <c r="D75" s="105" t="s">
        <v>3755</v>
      </c>
      <c r="E75" s="112"/>
      <c r="F75" s="113">
        <v>24442.47</v>
      </c>
      <c r="G75" s="78">
        <f t="shared" si="0"/>
        <v>9382992315.779995</v>
      </c>
    </row>
    <row r="76" spans="1:7" ht="36" x14ac:dyDescent="0.25">
      <c r="A76" s="6"/>
      <c r="B76" s="103" t="s">
        <v>3727</v>
      </c>
      <c r="C76" s="104" t="s">
        <v>3754</v>
      </c>
      <c r="D76" s="105" t="s">
        <v>3755</v>
      </c>
      <c r="E76" s="112"/>
      <c r="F76" s="113">
        <v>29333.82</v>
      </c>
      <c r="G76" s="78">
        <f t="shared" si="0"/>
        <v>9382962981.9599953</v>
      </c>
    </row>
    <row r="77" spans="1:7" ht="36" x14ac:dyDescent="0.25">
      <c r="A77" s="6"/>
      <c r="B77" s="103" t="s">
        <v>3727</v>
      </c>
      <c r="C77" s="104" t="s">
        <v>3754</v>
      </c>
      <c r="D77" s="105" t="s">
        <v>3755</v>
      </c>
      <c r="E77" s="112"/>
      <c r="F77" s="113">
        <v>2906.33</v>
      </c>
      <c r="G77" s="78">
        <f t="shared" si="0"/>
        <v>9382960075.6299953</v>
      </c>
    </row>
    <row r="78" spans="1:7" ht="36" x14ac:dyDescent="0.25">
      <c r="A78" s="6"/>
      <c r="B78" s="103" t="s">
        <v>3727</v>
      </c>
      <c r="C78" s="104" t="s">
        <v>3756</v>
      </c>
      <c r="D78" s="105" t="s">
        <v>3757</v>
      </c>
      <c r="E78" s="112"/>
      <c r="F78" s="113">
        <v>520000</v>
      </c>
      <c r="G78" s="78">
        <f t="shared" si="0"/>
        <v>9382440075.6299953</v>
      </c>
    </row>
    <row r="79" spans="1:7" ht="67.5" customHeight="1" x14ac:dyDescent="0.25">
      <c r="A79" s="6"/>
      <c r="B79" s="103" t="s">
        <v>3727</v>
      </c>
      <c r="C79" s="104" t="s">
        <v>3758</v>
      </c>
      <c r="D79" s="105" t="s">
        <v>3759</v>
      </c>
      <c r="E79" s="112"/>
      <c r="F79" s="113">
        <v>243675.63</v>
      </c>
      <c r="G79" s="78">
        <f t="shared" si="0"/>
        <v>9382196399.9999962</v>
      </c>
    </row>
    <row r="80" spans="1:7" ht="64.5" customHeight="1" x14ac:dyDescent="0.25">
      <c r="A80" s="6"/>
      <c r="B80" s="103" t="s">
        <v>3727</v>
      </c>
      <c r="C80" s="104" t="s">
        <v>3760</v>
      </c>
      <c r="D80" s="105" t="s">
        <v>3761</v>
      </c>
      <c r="E80" s="112"/>
      <c r="F80" s="113">
        <v>193101.57</v>
      </c>
      <c r="G80" s="78">
        <f t="shared" si="0"/>
        <v>9382003298.4299965</v>
      </c>
    </row>
    <row r="81" spans="1:7" ht="65.25" customHeight="1" x14ac:dyDescent="0.25">
      <c r="A81" s="6"/>
      <c r="B81" s="103" t="s">
        <v>3727</v>
      </c>
      <c r="C81" s="104" t="s">
        <v>3762</v>
      </c>
      <c r="D81" s="105" t="s">
        <v>3763</v>
      </c>
      <c r="E81" s="112"/>
      <c r="F81" s="113">
        <v>1770000</v>
      </c>
      <c r="G81" s="78">
        <f t="shared" si="0"/>
        <v>9380233298.4299965</v>
      </c>
    </row>
    <row r="82" spans="1:7" ht="84" x14ac:dyDescent="0.25">
      <c r="A82" s="6"/>
      <c r="B82" s="103" t="s">
        <v>3727</v>
      </c>
      <c r="C82" s="104" t="s">
        <v>3764</v>
      </c>
      <c r="D82" s="105" t="s">
        <v>3765</v>
      </c>
      <c r="E82" s="112"/>
      <c r="F82" s="113">
        <v>61394170.810000002</v>
      </c>
      <c r="G82" s="78">
        <f t="shared" si="0"/>
        <v>9318839127.619997</v>
      </c>
    </row>
    <row r="83" spans="1:7" ht="48" x14ac:dyDescent="0.25">
      <c r="A83" s="6"/>
      <c r="B83" s="103" t="s">
        <v>3727</v>
      </c>
      <c r="C83" s="104" t="s">
        <v>3766</v>
      </c>
      <c r="D83" s="105" t="s">
        <v>3767</v>
      </c>
      <c r="E83" s="112"/>
      <c r="F83" s="113">
        <v>114876</v>
      </c>
      <c r="G83" s="78">
        <f t="shared" si="0"/>
        <v>9318724251.619997</v>
      </c>
    </row>
    <row r="84" spans="1:7" ht="63" customHeight="1" x14ac:dyDescent="0.25">
      <c r="A84" s="6"/>
      <c r="B84" s="103" t="s">
        <v>3727</v>
      </c>
      <c r="C84" s="104" t="s">
        <v>3768</v>
      </c>
      <c r="D84" s="105" t="s">
        <v>3769</v>
      </c>
      <c r="E84" s="112"/>
      <c r="F84" s="113">
        <v>20986</v>
      </c>
      <c r="G84" s="78">
        <f t="shared" si="0"/>
        <v>9318703265.619997</v>
      </c>
    </row>
    <row r="85" spans="1:7" ht="67.5" customHeight="1" x14ac:dyDescent="0.25">
      <c r="A85" s="6"/>
      <c r="B85" s="103" t="s">
        <v>3727</v>
      </c>
      <c r="C85" s="104" t="s">
        <v>3770</v>
      </c>
      <c r="D85" s="105" t="s">
        <v>3771</v>
      </c>
      <c r="E85" s="112"/>
      <c r="F85" s="113">
        <v>9673478.75</v>
      </c>
      <c r="G85" s="78">
        <f t="shared" si="0"/>
        <v>9309029786.869997</v>
      </c>
    </row>
    <row r="86" spans="1:7" ht="86.25" customHeight="1" x14ac:dyDescent="0.25">
      <c r="A86" s="6"/>
      <c r="B86" s="103" t="s">
        <v>3727</v>
      </c>
      <c r="C86" s="104" t="s">
        <v>3772</v>
      </c>
      <c r="D86" s="105" t="s">
        <v>3773</v>
      </c>
      <c r="E86" s="112"/>
      <c r="F86" s="113">
        <v>194110</v>
      </c>
      <c r="G86" s="78">
        <f t="shared" si="0"/>
        <v>9308835676.869997</v>
      </c>
    </row>
    <row r="87" spans="1:7" ht="88.5" customHeight="1" x14ac:dyDescent="0.25">
      <c r="A87" s="6"/>
      <c r="B87" s="103" t="s">
        <v>3774</v>
      </c>
      <c r="C87" s="104" t="s">
        <v>3775</v>
      </c>
      <c r="D87" s="105" t="s">
        <v>3776</v>
      </c>
      <c r="E87" s="112"/>
      <c r="F87" s="113">
        <v>1243700.6399999999</v>
      </c>
      <c r="G87" s="78">
        <f t="shared" si="0"/>
        <v>9307591976.2299976</v>
      </c>
    </row>
    <row r="88" spans="1:7" ht="68.25" customHeight="1" x14ac:dyDescent="0.25">
      <c r="A88" s="6"/>
      <c r="B88" s="103" t="s">
        <v>3774</v>
      </c>
      <c r="C88" s="104" t="s">
        <v>3777</v>
      </c>
      <c r="D88" s="105" t="s">
        <v>3778</v>
      </c>
      <c r="E88" s="112"/>
      <c r="F88" s="113">
        <v>4752869.8600000003</v>
      </c>
      <c r="G88" s="78">
        <f t="shared" ref="G88:G151" si="1">SUM(G87+E88-F88)</f>
        <v>9302839106.369997</v>
      </c>
    </row>
    <row r="89" spans="1:7" ht="83.25" customHeight="1" x14ac:dyDescent="0.25">
      <c r="A89" s="6"/>
      <c r="B89" s="103" t="s">
        <v>3779</v>
      </c>
      <c r="C89" s="104" t="s">
        <v>3780</v>
      </c>
      <c r="D89" s="105" t="s">
        <v>3781</v>
      </c>
      <c r="E89" s="112"/>
      <c r="F89" s="113">
        <v>1317811.3400000001</v>
      </c>
      <c r="G89" s="78">
        <f t="shared" si="1"/>
        <v>9301521295.0299969</v>
      </c>
    </row>
    <row r="90" spans="1:7" ht="60" x14ac:dyDescent="0.25">
      <c r="A90" s="6"/>
      <c r="B90" s="103" t="s">
        <v>3779</v>
      </c>
      <c r="C90" s="104" t="s">
        <v>3782</v>
      </c>
      <c r="D90" s="105" t="s">
        <v>3783</v>
      </c>
      <c r="E90" s="112"/>
      <c r="F90" s="113">
        <v>567349.76000000001</v>
      </c>
      <c r="G90" s="78">
        <f t="shared" si="1"/>
        <v>9300953945.2699966</v>
      </c>
    </row>
    <row r="91" spans="1:7" ht="63" customHeight="1" x14ac:dyDescent="0.25">
      <c r="A91" s="6"/>
      <c r="B91" s="103" t="s">
        <v>3779</v>
      </c>
      <c r="C91" s="104" t="s">
        <v>3784</v>
      </c>
      <c r="D91" s="105" t="s">
        <v>3785</v>
      </c>
      <c r="E91" s="112"/>
      <c r="F91" s="113">
        <v>830100</v>
      </c>
      <c r="G91" s="78">
        <f t="shared" si="1"/>
        <v>9300123845.2699966</v>
      </c>
    </row>
    <row r="92" spans="1:7" ht="66.75" customHeight="1" x14ac:dyDescent="0.25">
      <c r="A92" s="6"/>
      <c r="B92" s="103" t="s">
        <v>3779</v>
      </c>
      <c r="C92" s="104" t="s">
        <v>3786</v>
      </c>
      <c r="D92" s="105" t="s">
        <v>1127</v>
      </c>
      <c r="E92" s="112"/>
      <c r="F92" s="113">
        <v>777.5</v>
      </c>
      <c r="G92" s="78">
        <f t="shared" si="1"/>
        <v>9300123067.7699966</v>
      </c>
    </row>
    <row r="93" spans="1:7" ht="24" x14ac:dyDescent="0.25">
      <c r="A93" s="6"/>
      <c r="B93" s="103" t="s">
        <v>3779</v>
      </c>
      <c r="C93" s="104" t="s">
        <v>3786</v>
      </c>
      <c r="D93" s="105" t="s">
        <v>1127</v>
      </c>
      <c r="E93" s="112"/>
      <c r="F93" s="113">
        <v>17374.169999999998</v>
      </c>
      <c r="G93" s="78">
        <f t="shared" si="1"/>
        <v>9300105693.5999966</v>
      </c>
    </row>
    <row r="94" spans="1:7" ht="24" x14ac:dyDescent="0.25">
      <c r="A94" s="6"/>
      <c r="B94" s="103" t="s">
        <v>3779</v>
      </c>
      <c r="C94" s="104" t="s">
        <v>3786</v>
      </c>
      <c r="D94" s="105" t="s">
        <v>1127</v>
      </c>
      <c r="E94" s="112"/>
      <c r="F94" s="113">
        <v>1003</v>
      </c>
      <c r="G94" s="78">
        <f t="shared" si="1"/>
        <v>9300104690.5999966</v>
      </c>
    </row>
    <row r="95" spans="1:7" ht="24" x14ac:dyDescent="0.25">
      <c r="A95" s="6"/>
      <c r="B95" s="103" t="s">
        <v>3779</v>
      </c>
      <c r="C95" s="104" t="s">
        <v>3786</v>
      </c>
      <c r="D95" s="105" t="s">
        <v>1127</v>
      </c>
      <c r="E95" s="112"/>
      <c r="F95" s="113">
        <v>148692.32999999999</v>
      </c>
      <c r="G95" s="78">
        <f t="shared" si="1"/>
        <v>9299955998.2699966</v>
      </c>
    </row>
    <row r="96" spans="1:7" ht="24" x14ac:dyDescent="0.25">
      <c r="A96" s="6"/>
      <c r="B96" s="103" t="s">
        <v>3779</v>
      </c>
      <c r="C96" s="104" t="s">
        <v>3786</v>
      </c>
      <c r="D96" s="105" t="s">
        <v>1127</v>
      </c>
      <c r="E96" s="112"/>
      <c r="F96" s="113">
        <v>5074.67</v>
      </c>
      <c r="G96" s="78">
        <f t="shared" si="1"/>
        <v>9299950923.5999966</v>
      </c>
    </row>
    <row r="97" spans="1:7" ht="24" x14ac:dyDescent="0.25">
      <c r="A97" s="6"/>
      <c r="B97" s="103" t="s">
        <v>3779</v>
      </c>
      <c r="C97" s="104" t="s">
        <v>3786</v>
      </c>
      <c r="D97" s="105" t="s">
        <v>1127</v>
      </c>
      <c r="E97" s="112"/>
      <c r="F97" s="113">
        <v>71162.710000000006</v>
      </c>
      <c r="G97" s="78">
        <f t="shared" si="1"/>
        <v>9299879760.8899975</v>
      </c>
    </row>
    <row r="98" spans="1:7" ht="46.5" customHeight="1" x14ac:dyDescent="0.25">
      <c r="A98" s="6"/>
      <c r="B98" s="103" t="s">
        <v>3779</v>
      </c>
      <c r="C98" s="104" t="s">
        <v>3786</v>
      </c>
      <c r="D98" s="105" t="s">
        <v>1127</v>
      </c>
      <c r="E98" s="112"/>
      <c r="F98" s="113">
        <v>227265.68</v>
      </c>
      <c r="G98" s="78">
        <f t="shared" si="1"/>
        <v>9299652495.2099972</v>
      </c>
    </row>
    <row r="99" spans="1:7" ht="50.25" customHeight="1" x14ac:dyDescent="0.25">
      <c r="A99" s="6"/>
      <c r="B99" s="103" t="s">
        <v>3779</v>
      </c>
      <c r="C99" s="104" t="s">
        <v>3786</v>
      </c>
      <c r="D99" s="105" t="s">
        <v>1127</v>
      </c>
      <c r="E99" s="112"/>
      <c r="F99" s="113">
        <v>521.37</v>
      </c>
      <c r="G99" s="78">
        <f t="shared" si="1"/>
        <v>9299651973.8399963</v>
      </c>
    </row>
    <row r="100" spans="1:7" ht="54.75" customHeight="1" x14ac:dyDescent="0.25">
      <c r="A100" s="6"/>
      <c r="B100" s="103" t="s">
        <v>3779</v>
      </c>
      <c r="C100" s="104" t="s">
        <v>3786</v>
      </c>
      <c r="D100" s="105" t="s">
        <v>1127</v>
      </c>
      <c r="E100" s="112"/>
      <c r="F100" s="113">
        <v>33200</v>
      </c>
      <c r="G100" s="78">
        <f t="shared" si="1"/>
        <v>9299618773.8399963</v>
      </c>
    </row>
    <row r="101" spans="1:7" ht="60.75" customHeight="1" x14ac:dyDescent="0.25">
      <c r="A101" s="6"/>
      <c r="B101" s="103" t="s">
        <v>3779</v>
      </c>
      <c r="C101" s="104" t="s">
        <v>3786</v>
      </c>
      <c r="D101" s="105" t="s">
        <v>1127</v>
      </c>
      <c r="E101" s="112"/>
      <c r="F101" s="113">
        <v>9738.2199999999993</v>
      </c>
      <c r="G101" s="78">
        <f t="shared" si="1"/>
        <v>9299609035.619997</v>
      </c>
    </row>
    <row r="102" spans="1:7" ht="54.75" customHeight="1" x14ac:dyDescent="0.25">
      <c r="A102" s="6"/>
      <c r="B102" s="103" t="s">
        <v>3779</v>
      </c>
      <c r="C102" s="104" t="s">
        <v>3786</v>
      </c>
      <c r="D102" s="105" t="s">
        <v>1127</v>
      </c>
      <c r="E102" s="112"/>
      <c r="F102" s="113">
        <v>3000</v>
      </c>
      <c r="G102" s="78">
        <f t="shared" si="1"/>
        <v>9299606035.619997</v>
      </c>
    </row>
    <row r="103" spans="1:7" ht="58.5" customHeight="1" x14ac:dyDescent="0.25">
      <c r="A103" s="6"/>
      <c r="B103" s="103" t="s">
        <v>3779</v>
      </c>
      <c r="C103" s="104" t="s">
        <v>3786</v>
      </c>
      <c r="D103" s="105" t="s">
        <v>1127</v>
      </c>
      <c r="E103" s="112"/>
      <c r="F103" s="113">
        <v>25500</v>
      </c>
      <c r="G103" s="78">
        <f t="shared" si="1"/>
        <v>9299580535.619997</v>
      </c>
    </row>
    <row r="104" spans="1:7" ht="39" customHeight="1" x14ac:dyDescent="0.25">
      <c r="A104" s="6"/>
      <c r="B104" s="103" t="s">
        <v>3779</v>
      </c>
      <c r="C104" s="104" t="s">
        <v>3786</v>
      </c>
      <c r="D104" s="105" t="s">
        <v>1127</v>
      </c>
      <c r="E104" s="112"/>
      <c r="F104" s="113">
        <v>9036.8799999999992</v>
      </c>
      <c r="G104" s="78">
        <f t="shared" si="1"/>
        <v>9299571498.7399979</v>
      </c>
    </row>
    <row r="105" spans="1:7" ht="47.25" customHeight="1" x14ac:dyDescent="0.25">
      <c r="A105" s="6"/>
      <c r="B105" s="103" t="s">
        <v>3779</v>
      </c>
      <c r="C105" s="104" t="s">
        <v>3786</v>
      </c>
      <c r="D105" s="105" t="s">
        <v>1127</v>
      </c>
      <c r="E105" s="112"/>
      <c r="F105" s="113">
        <v>8850</v>
      </c>
      <c r="G105" s="78">
        <f t="shared" si="1"/>
        <v>9299562648.7399979</v>
      </c>
    </row>
    <row r="106" spans="1:7" ht="42" customHeight="1" x14ac:dyDescent="0.25">
      <c r="A106" s="6"/>
      <c r="B106" s="103" t="s">
        <v>3779</v>
      </c>
      <c r="C106" s="104" t="s">
        <v>3786</v>
      </c>
      <c r="D106" s="105" t="s">
        <v>1127</v>
      </c>
      <c r="E106" s="112"/>
      <c r="F106" s="113">
        <v>13024</v>
      </c>
      <c r="G106" s="78">
        <f t="shared" si="1"/>
        <v>9299549624.7399979</v>
      </c>
    </row>
    <row r="107" spans="1:7" ht="45.75" customHeight="1" x14ac:dyDescent="0.25">
      <c r="A107" s="6"/>
      <c r="B107" s="103" t="s">
        <v>3779</v>
      </c>
      <c r="C107" s="104" t="s">
        <v>3786</v>
      </c>
      <c r="D107" s="105" t="s">
        <v>1127</v>
      </c>
      <c r="E107" s="112"/>
      <c r="F107" s="113">
        <v>11252.63</v>
      </c>
      <c r="G107" s="78">
        <f t="shared" si="1"/>
        <v>9299538372.1099987</v>
      </c>
    </row>
    <row r="108" spans="1:7" ht="43.5" customHeight="1" x14ac:dyDescent="0.25">
      <c r="A108" s="6"/>
      <c r="B108" s="103" t="s">
        <v>3779</v>
      </c>
      <c r="C108" s="104" t="s">
        <v>3786</v>
      </c>
      <c r="D108" s="105" t="s">
        <v>1127</v>
      </c>
      <c r="E108" s="112"/>
      <c r="F108" s="113">
        <v>11288.4</v>
      </c>
      <c r="G108" s="78">
        <f t="shared" si="1"/>
        <v>9299527083.7099991</v>
      </c>
    </row>
    <row r="109" spans="1:7" ht="24" x14ac:dyDescent="0.25">
      <c r="A109" s="6"/>
      <c r="B109" s="103" t="s">
        <v>3779</v>
      </c>
      <c r="C109" s="104" t="s">
        <v>3786</v>
      </c>
      <c r="D109" s="105" t="s">
        <v>1127</v>
      </c>
      <c r="E109" s="112"/>
      <c r="F109" s="113">
        <v>499.97</v>
      </c>
      <c r="G109" s="78">
        <f t="shared" si="1"/>
        <v>9299526583.7399998</v>
      </c>
    </row>
    <row r="110" spans="1:7" ht="24" x14ac:dyDescent="0.25">
      <c r="A110" s="6"/>
      <c r="B110" s="103" t="s">
        <v>3779</v>
      </c>
      <c r="C110" s="104" t="s">
        <v>3786</v>
      </c>
      <c r="D110" s="105" t="s">
        <v>1127</v>
      </c>
      <c r="E110" s="112"/>
      <c r="F110" s="113">
        <v>949</v>
      </c>
      <c r="G110" s="78">
        <f t="shared" si="1"/>
        <v>9299525634.7399998</v>
      </c>
    </row>
    <row r="111" spans="1:7" ht="50.25" customHeight="1" x14ac:dyDescent="0.25">
      <c r="A111" s="6"/>
      <c r="B111" s="103" t="s">
        <v>3779</v>
      </c>
      <c r="C111" s="104" t="s">
        <v>3786</v>
      </c>
      <c r="D111" s="105" t="s">
        <v>1127</v>
      </c>
      <c r="E111" s="112"/>
      <c r="F111" s="113">
        <v>48054.16</v>
      </c>
      <c r="G111" s="78">
        <f t="shared" si="1"/>
        <v>9299477580.5799999</v>
      </c>
    </row>
    <row r="112" spans="1:7" ht="24" x14ac:dyDescent="0.25">
      <c r="A112" s="6"/>
      <c r="B112" s="103" t="s">
        <v>3779</v>
      </c>
      <c r="C112" s="104" t="s">
        <v>3786</v>
      </c>
      <c r="D112" s="105" t="s">
        <v>1127</v>
      </c>
      <c r="E112" s="112"/>
      <c r="F112" s="113">
        <v>7503.24</v>
      </c>
      <c r="G112" s="78">
        <f t="shared" si="1"/>
        <v>9299470077.3400002</v>
      </c>
    </row>
    <row r="113" spans="1:7" ht="24" x14ac:dyDescent="0.25">
      <c r="A113" s="6"/>
      <c r="B113" s="103" t="s">
        <v>3779</v>
      </c>
      <c r="C113" s="104" t="s">
        <v>3786</v>
      </c>
      <c r="D113" s="105" t="s">
        <v>1127</v>
      </c>
      <c r="E113" s="112"/>
      <c r="F113" s="113">
        <v>14401.61</v>
      </c>
      <c r="G113" s="78">
        <f t="shared" si="1"/>
        <v>9299455675.7299995</v>
      </c>
    </row>
    <row r="114" spans="1:7" ht="58.5" customHeight="1" x14ac:dyDescent="0.25">
      <c r="A114" s="6"/>
      <c r="B114" s="103" t="s">
        <v>3779</v>
      </c>
      <c r="C114" s="104" t="s">
        <v>3786</v>
      </c>
      <c r="D114" s="105" t="s">
        <v>1127</v>
      </c>
      <c r="E114" s="112"/>
      <c r="F114" s="113">
        <v>3127</v>
      </c>
      <c r="G114" s="78">
        <f t="shared" si="1"/>
        <v>9299452548.7299995</v>
      </c>
    </row>
    <row r="115" spans="1:7" ht="24" x14ac:dyDescent="0.25">
      <c r="A115" s="6"/>
      <c r="B115" s="103" t="s">
        <v>3779</v>
      </c>
      <c r="C115" s="104" t="s">
        <v>3786</v>
      </c>
      <c r="D115" s="105" t="s">
        <v>1127</v>
      </c>
      <c r="E115" s="112"/>
      <c r="F115" s="113">
        <v>20100</v>
      </c>
      <c r="G115" s="78">
        <f t="shared" si="1"/>
        <v>9299432448.7299995</v>
      </c>
    </row>
    <row r="116" spans="1:7" ht="60" x14ac:dyDescent="0.25">
      <c r="A116" s="6"/>
      <c r="B116" s="103" t="s">
        <v>3779</v>
      </c>
      <c r="C116" s="104" t="s">
        <v>3787</v>
      </c>
      <c r="D116" s="105" t="s">
        <v>3788</v>
      </c>
      <c r="E116" s="112"/>
      <c r="F116" s="113">
        <v>7897410.8799999999</v>
      </c>
      <c r="G116" s="78">
        <f t="shared" si="1"/>
        <v>9291535037.8500004</v>
      </c>
    </row>
    <row r="117" spans="1:7" ht="72" x14ac:dyDescent="0.25">
      <c r="A117" s="6"/>
      <c r="B117" s="103" t="s">
        <v>3779</v>
      </c>
      <c r="C117" s="104" t="s">
        <v>3789</v>
      </c>
      <c r="D117" s="105" t="s">
        <v>3790</v>
      </c>
      <c r="E117" s="112"/>
      <c r="F117" s="113">
        <v>4438770</v>
      </c>
      <c r="G117" s="78">
        <f t="shared" si="1"/>
        <v>9287096267.8500004</v>
      </c>
    </row>
    <row r="118" spans="1:7" ht="59.25" customHeight="1" x14ac:dyDescent="0.25">
      <c r="A118" s="6"/>
      <c r="B118" s="103" t="s">
        <v>3779</v>
      </c>
      <c r="C118" s="104" t="s">
        <v>3791</v>
      </c>
      <c r="D118" s="105" t="s">
        <v>3792</v>
      </c>
      <c r="E118" s="112"/>
      <c r="F118" s="113">
        <v>1660845</v>
      </c>
      <c r="G118" s="78">
        <f t="shared" si="1"/>
        <v>9285435422.8500004</v>
      </c>
    </row>
    <row r="119" spans="1:7" ht="36" x14ac:dyDescent="0.25">
      <c r="A119" s="6"/>
      <c r="B119" s="103" t="s">
        <v>3779</v>
      </c>
      <c r="C119" s="104" t="s">
        <v>3793</v>
      </c>
      <c r="D119" s="105" t="s">
        <v>3794</v>
      </c>
      <c r="E119" s="112"/>
      <c r="F119" s="113">
        <v>248300.86</v>
      </c>
      <c r="G119" s="78">
        <f t="shared" si="1"/>
        <v>9285187121.9899998</v>
      </c>
    </row>
    <row r="120" spans="1:7" ht="53.25" customHeight="1" x14ac:dyDescent="0.25">
      <c r="A120" s="6"/>
      <c r="B120" s="103" t="s">
        <v>3779</v>
      </c>
      <c r="C120" s="104" t="s">
        <v>3795</v>
      </c>
      <c r="D120" s="105" t="s">
        <v>3796</v>
      </c>
      <c r="E120" s="112"/>
      <c r="F120" s="113">
        <v>1774802.22</v>
      </c>
      <c r="G120" s="78">
        <f t="shared" si="1"/>
        <v>9283412319.7700005</v>
      </c>
    </row>
    <row r="121" spans="1:7" ht="72" x14ac:dyDescent="0.25">
      <c r="A121" s="6"/>
      <c r="B121" s="103" t="s">
        <v>3779</v>
      </c>
      <c r="C121" s="104" t="s">
        <v>3797</v>
      </c>
      <c r="D121" s="105" t="s">
        <v>3798</v>
      </c>
      <c r="E121" s="112"/>
      <c r="F121" s="113">
        <v>29726.09</v>
      </c>
      <c r="G121" s="78">
        <f t="shared" si="1"/>
        <v>9283382593.6800003</v>
      </c>
    </row>
    <row r="122" spans="1:7" ht="72" x14ac:dyDescent="0.25">
      <c r="A122" s="6"/>
      <c r="B122" s="103" t="s">
        <v>3779</v>
      </c>
      <c r="C122" s="104" t="s">
        <v>3799</v>
      </c>
      <c r="D122" s="105" t="s">
        <v>3800</v>
      </c>
      <c r="E122" s="112"/>
      <c r="F122" s="113">
        <v>40296.99</v>
      </c>
      <c r="G122" s="78">
        <f t="shared" si="1"/>
        <v>9283342296.6900005</v>
      </c>
    </row>
    <row r="123" spans="1:7" ht="51" customHeight="1" x14ac:dyDescent="0.25">
      <c r="A123" s="6"/>
      <c r="B123" s="103" t="s">
        <v>3779</v>
      </c>
      <c r="C123" s="104" t="s">
        <v>3801</v>
      </c>
      <c r="D123" s="105" t="s">
        <v>3802</v>
      </c>
      <c r="E123" s="112"/>
      <c r="F123" s="113">
        <v>59771.72</v>
      </c>
      <c r="G123" s="78">
        <f t="shared" si="1"/>
        <v>9283282524.9700012</v>
      </c>
    </row>
    <row r="124" spans="1:7" ht="69.75" customHeight="1" x14ac:dyDescent="0.25">
      <c r="A124" s="6"/>
      <c r="B124" s="103" t="s">
        <v>3779</v>
      </c>
      <c r="C124" s="104" t="s">
        <v>3803</v>
      </c>
      <c r="D124" s="105" t="s">
        <v>3804</v>
      </c>
      <c r="E124" s="112"/>
      <c r="F124" s="113">
        <v>27042.75</v>
      </c>
      <c r="G124" s="78">
        <f t="shared" si="1"/>
        <v>9283255482.2200012</v>
      </c>
    </row>
    <row r="125" spans="1:7" ht="75" customHeight="1" x14ac:dyDescent="0.25">
      <c r="A125" s="6"/>
      <c r="B125" s="103" t="s">
        <v>3779</v>
      </c>
      <c r="C125" s="104" t="s">
        <v>3805</v>
      </c>
      <c r="D125" s="105" t="s">
        <v>3806</v>
      </c>
      <c r="E125" s="112"/>
      <c r="F125" s="113">
        <v>457604.17</v>
      </c>
      <c r="G125" s="78">
        <f t="shared" si="1"/>
        <v>9282797878.0500011</v>
      </c>
    </row>
    <row r="126" spans="1:7" ht="73.5" customHeight="1" x14ac:dyDescent="0.25">
      <c r="A126" s="6"/>
      <c r="B126" s="103" t="s">
        <v>3779</v>
      </c>
      <c r="C126" s="104" t="s">
        <v>3807</v>
      </c>
      <c r="D126" s="105" t="s">
        <v>3808</v>
      </c>
      <c r="E126" s="112"/>
      <c r="F126" s="113">
        <v>458823.94</v>
      </c>
      <c r="G126" s="78">
        <f t="shared" si="1"/>
        <v>9282339054.1100006</v>
      </c>
    </row>
    <row r="127" spans="1:7" ht="75.75" customHeight="1" x14ac:dyDescent="0.25">
      <c r="A127" s="6"/>
      <c r="B127" s="103" t="s">
        <v>3779</v>
      </c>
      <c r="C127" s="104" t="s">
        <v>3809</v>
      </c>
      <c r="D127" s="105" t="s">
        <v>3810</v>
      </c>
      <c r="E127" s="112"/>
      <c r="F127" s="113">
        <v>109012.56</v>
      </c>
      <c r="G127" s="78">
        <f t="shared" si="1"/>
        <v>9282230041.5500011</v>
      </c>
    </row>
    <row r="128" spans="1:7" ht="77.25" customHeight="1" x14ac:dyDescent="0.25">
      <c r="A128" s="6"/>
      <c r="B128" s="103" t="s">
        <v>3779</v>
      </c>
      <c r="C128" s="104" t="s">
        <v>3811</v>
      </c>
      <c r="D128" s="105" t="s">
        <v>3812</v>
      </c>
      <c r="E128" s="112"/>
      <c r="F128" s="113">
        <v>466378.47</v>
      </c>
      <c r="G128" s="78">
        <f t="shared" si="1"/>
        <v>9281763663.0800018</v>
      </c>
    </row>
    <row r="129" spans="1:7" ht="60.75" customHeight="1" x14ac:dyDescent="0.25">
      <c r="A129" s="6"/>
      <c r="B129" s="103" t="s">
        <v>3779</v>
      </c>
      <c r="C129" s="104" t="s">
        <v>3813</v>
      </c>
      <c r="D129" s="105" t="s">
        <v>3814</v>
      </c>
      <c r="E129" s="112"/>
      <c r="F129" s="113">
        <v>16828.07</v>
      </c>
      <c r="G129" s="78">
        <f t="shared" si="1"/>
        <v>9281746835.0100021</v>
      </c>
    </row>
    <row r="130" spans="1:7" ht="66.75" customHeight="1" x14ac:dyDescent="0.25">
      <c r="A130" s="6"/>
      <c r="B130" s="103" t="s">
        <v>3815</v>
      </c>
      <c r="C130" s="104" t="s">
        <v>3816</v>
      </c>
      <c r="D130" s="105" t="s">
        <v>3817</v>
      </c>
      <c r="E130" s="112"/>
      <c r="F130" s="113">
        <v>495905.68</v>
      </c>
      <c r="G130" s="78">
        <f t="shared" si="1"/>
        <v>9281250929.3300018</v>
      </c>
    </row>
    <row r="131" spans="1:7" ht="68.25" customHeight="1" x14ac:dyDescent="0.25">
      <c r="A131" s="6"/>
      <c r="B131" s="103" t="s">
        <v>3815</v>
      </c>
      <c r="C131" s="104" t="s">
        <v>3818</v>
      </c>
      <c r="D131" s="105" t="s">
        <v>3819</v>
      </c>
      <c r="E131" s="112"/>
      <c r="F131" s="113">
        <v>3142953.89</v>
      </c>
      <c r="G131" s="78">
        <f t="shared" si="1"/>
        <v>9278107975.4400024</v>
      </c>
    </row>
    <row r="132" spans="1:7" ht="36" customHeight="1" x14ac:dyDescent="0.25">
      <c r="A132" s="6"/>
      <c r="B132" s="103" t="s">
        <v>3820</v>
      </c>
      <c r="C132" s="104" t="s">
        <v>3821</v>
      </c>
      <c r="D132" s="105" t="s">
        <v>3822</v>
      </c>
      <c r="E132" s="112"/>
      <c r="F132" s="113">
        <v>664898.62</v>
      </c>
      <c r="G132" s="78">
        <f t="shared" si="1"/>
        <v>9277443076.8200016</v>
      </c>
    </row>
    <row r="133" spans="1:7" ht="57" customHeight="1" x14ac:dyDescent="0.25">
      <c r="A133" s="6"/>
      <c r="B133" s="103" t="s">
        <v>3820</v>
      </c>
      <c r="C133" s="104" t="s">
        <v>3823</v>
      </c>
      <c r="D133" s="105" t="s">
        <v>3824</v>
      </c>
      <c r="E133" s="112"/>
      <c r="F133" s="113">
        <v>1629631.01</v>
      </c>
      <c r="G133" s="78">
        <f t="shared" si="1"/>
        <v>9275813445.8100014</v>
      </c>
    </row>
    <row r="134" spans="1:7" ht="87" customHeight="1" x14ac:dyDescent="0.25">
      <c r="A134" s="6"/>
      <c r="B134" s="103" t="s">
        <v>3820</v>
      </c>
      <c r="C134" s="104" t="s">
        <v>3825</v>
      </c>
      <c r="D134" s="105" t="s">
        <v>3826</v>
      </c>
      <c r="E134" s="112"/>
      <c r="F134" s="113">
        <v>619500</v>
      </c>
      <c r="G134" s="78">
        <f t="shared" si="1"/>
        <v>9275193945.8100014</v>
      </c>
    </row>
    <row r="135" spans="1:7" ht="65.25" customHeight="1" x14ac:dyDescent="0.25">
      <c r="A135" s="6"/>
      <c r="B135" s="103" t="s">
        <v>3820</v>
      </c>
      <c r="C135" s="104" t="s">
        <v>3827</v>
      </c>
      <c r="D135" s="105" t="s">
        <v>3828</v>
      </c>
      <c r="E135" s="112"/>
      <c r="F135" s="113">
        <v>2500000</v>
      </c>
      <c r="G135" s="78">
        <f t="shared" si="1"/>
        <v>9272693945.8100014</v>
      </c>
    </row>
    <row r="136" spans="1:7" ht="73.5" customHeight="1" x14ac:dyDescent="0.25">
      <c r="A136" s="6"/>
      <c r="B136" s="103" t="s">
        <v>3829</v>
      </c>
      <c r="C136" s="104" t="s">
        <v>3830</v>
      </c>
      <c r="D136" s="105" t="s">
        <v>3831</v>
      </c>
      <c r="E136" s="112"/>
      <c r="F136" s="113">
        <v>2409236.21</v>
      </c>
      <c r="G136" s="78">
        <f t="shared" si="1"/>
        <v>9270284709.6000023</v>
      </c>
    </row>
    <row r="137" spans="1:7" ht="78.75" customHeight="1" x14ac:dyDescent="0.25">
      <c r="A137" s="6"/>
      <c r="B137" s="103" t="s">
        <v>3829</v>
      </c>
      <c r="C137" s="104" t="s">
        <v>3832</v>
      </c>
      <c r="D137" s="105" t="s">
        <v>3833</v>
      </c>
      <c r="E137" s="112"/>
      <c r="F137" s="113">
        <v>63696</v>
      </c>
      <c r="G137" s="78">
        <f t="shared" si="1"/>
        <v>9270221013.6000023</v>
      </c>
    </row>
    <row r="138" spans="1:7" ht="86.25" customHeight="1" x14ac:dyDescent="0.25">
      <c r="A138" s="6"/>
      <c r="B138" s="103" t="s">
        <v>3829</v>
      </c>
      <c r="C138" s="104" t="s">
        <v>3834</v>
      </c>
      <c r="D138" s="105" t="s">
        <v>3835</v>
      </c>
      <c r="E138" s="112"/>
      <c r="F138" s="113">
        <v>472000</v>
      </c>
      <c r="G138" s="78">
        <f t="shared" si="1"/>
        <v>9269749013.6000023</v>
      </c>
    </row>
    <row r="139" spans="1:7" ht="78.75" customHeight="1" x14ac:dyDescent="0.25">
      <c r="A139" s="6"/>
      <c r="B139" s="103" t="s">
        <v>3829</v>
      </c>
      <c r="C139" s="104" t="s">
        <v>3836</v>
      </c>
      <c r="D139" s="105" t="s">
        <v>3837</v>
      </c>
      <c r="E139" s="113"/>
      <c r="F139" s="113">
        <v>635243.56000000006</v>
      </c>
      <c r="G139" s="78">
        <f t="shared" si="1"/>
        <v>9269113770.0400028</v>
      </c>
    </row>
    <row r="140" spans="1:7" ht="74.25" customHeight="1" x14ac:dyDescent="0.25">
      <c r="A140" s="6"/>
      <c r="B140" s="103" t="s">
        <v>3829</v>
      </c>
      <c r="C140" s="104" t="s">
        <v>3838</v>
      </c>
      <c r="D140" s="105" t="s">
        <v>3839</v>
      </c>
      <c r="E140" s="113"/>
      <c r="F140" s="113">
        <v>590000</v>
      </c>
      <c r="G140" s="78">
        <f t="shared" si="1"/>
        <v>9268523770.0400028</v>
      </c>
    </row>
    <row r="141" spans="1:7" ht="36" x14ac:dyDescent="0.25">
      <c r="A141" s="6"/>
      <c r="B141" s="103" t="s">
        <v>3829</v>
      </c>
      <c r="C141" s="104" t="s">
        <v>3840</v>
      </c>
      <c r="D141" s="105" t="s">
        <v>3841</v>
      </c>
      <c r="E141" s="113"/>
      <c r="F141" s="113">
        <v>11749755</v>
      </c>
      <c r="G141" s="78">
        <f t="shared" si="1"/>
        <v>9256774015.0400028</v>
      </c>
    </row>
    <row r="142" spans="1:7" ht="48" x14ac:dyDescent="0.25">
      <c r="A142" s="6"/>
      <c r="B142" s="103" t="s">
        <v>3829</v>
      </c>
      <c r="C142" s="104" t="s">
        <v>3842</v>
      </c>
      <c r="D142" s="105" t="s">
        <v>3843</v>
      </c>
      <c r="E142" s="113"/>
      <c r="F142" s="113">
        <v>1768648</v>
      </c>
      <c r="G142" s="78">
        <f t="shared" si="1"/>
        <v>9255005367.0400028</v>
      </c>
    </row>
    <row r="143" spans="1:7" ht="49.5" customHeight="1" x14ac:dyDescent="0.25">
      <c r="A143" s="6"/>
      <c r="B143" s="103" t="s">
        <v>3844</v>
      </c>
      <c r="C143" s="104" t="s">
        <v>3845</v>
      </c>
      <c r="D143" s="105" t="s">
        <v>3846</v>
      </c>
      <c r="E143" s="113"/>
      <c r="F143" s="113">
        <v>14016182.84</v>
      </c>
      <c r="G143" s="78">
        <f t="shared" si="1"/>
        <v>9240989184.2000027</v>
      </c>
    </row>
    <row r="144" spans="1:7" ht="38.25" customHeight="1" x14ac:dyDescent="0.25">
      <c r="A144" s="6"/>
      <c r="B144" s="103" t="s">
        <v>3844</v>
      </c>
      <c r="C144" s="104" t="s">
        <v>3847</v>
      </c>
      <c r="D144" s="105" t="s">
        <v>3848</v>
      </c>
      <c r="E144" s="113"/>
      <c r="F144" s="113">
        <v>300665.98</v>
      </c>
      <c r="G144" s="78">
        <f t="shared" si="1"/>
        <v>9240688518.2200031</v>
      </c>
    </row>
    <row r="145" spans="1:7" ht="74.25" customHeight="1" x14ac:dyDescent="0.25">
      <c r="A145" s="6"/>
      <c r="B145" s="103" t="s">
        <v>3844</v>
      </c>
      <c r="C145" s="104" t="s">
        <v>3847</v>
      </c>
      <c r="D145" s="105" t="s">
        <v>3848</v>
      </c>
      <c r="E145" s="113"/>
      <c r="F145" s="113">
        <v>21317.22</v>
      </c>
      <c r="G145" s="78">
        <f t="shared" si="1"/>
        <v>9240667201.0000038</v>
      </c>
    </row>
    <row r="146" spans="1:7" ht="79.5" customHeight="1" x14ac:dyDescent="0.25">
      <c r="A146" s="6"/>
      <c r="B146" s="103" t="s">
        <v>3844</v>
      </c>
      <c r="C146" s="104" t="s">
        <v>3847</v>
      </c>
      <c r="D146" s="105" t="s">
        <v>3848</v>
      </c>
      <c r="E146" s="113"/>
      <c r="F146" s="113">
        <v>21347.29</v>
      </c>
      <c r="G146" s="78">
        <f t="shared" si="1"/>
        <v>9240645853.7100029</v>
      </c>
    </row>
    <row r="147" spans="1:7" ht="45.75" customHeight="1" x14ac:dyDescent="0.25">
      <c r="A147" s="6"/>
      <c r="B147" s="103" t="s">
        <v>3844</v>
      </c>
      <c r="C147" s="104" t="s">
        <v>3847</v>
      </c>
      <c r="D147" s="105" t="s">
        <v>3848</v>
      </c>
      <c r="E147" s="113"/>
      <c r="F147" s="113">
        <v>2815.14</v>
      </c>
      <c r="G147" s="78">
        <f t="shared" si="1"/>
        <v>9240643038.5700035</v>
      </c>
    </row>
    <row r="148" spans="1:7" ht="56.25" customHeight="1" x14ac:dyDescent="0.25">
      <c r="A148" s="6"/>
      <c r="B148" s="103" t="s">
        <v>3844</v>
      </c>
      <c r="C148" s="104" t="s">
        <v>3849</v>
      </c>
      <c r="D148" s="105" t="s">
        <v>3850</v>
      </c>
      <c r="E148" s="113"/>
      <c r="F148" s="113">
        <v>695300.06</v>
      </c>
      <c r="G148" s="78">
        <f t="shared" si="1"/>
        <v>9239947738.510004</v>
      </c>
    </row>
    <row r="149" spans="1:7" ht="77.25" customHeight="1" x14ac:dyDescent="0.25">
      <c r="A149" s="6"/>
      <c r="B149" s="103" t="s">
        <v>3844</v>
      </c>
      <c r="C149" s="104" t="s">
        <v>3849</v>
      </c>
      <c r="D149" s="105" t="s">
        <v>3850</v>
      </c>
      <c r="E149" s="113"/>
      <c r="F149" s="113">
        <v>49296.78</v>
      </c>
      <c r="G149" s="78">
        <f t="shared" si="1"/>
        <v>9239898441.7300034</v>
      </c>
    </row>
    <row r="150" spans="1:7" ht="46.5" customHeight="1" x14ac:dyDescent="0.25">
      <c r="A150" s="6"/>
      <c r="B150" s="103" t="s">
        <v>3844</v>
      </c>
      <c r="C150" s="104" t="s">
        <v>3849</v>
      </c>
      <c r="D150" s="105" t="s">
        <v>3850</v>
      </c>
      <c r="E150" s="113"/>
      <c r="F150" s="113">
        <v>49366.31</v>
      </c>
      <c r="G150" s="78">
        <f t="shared" si="1"/>
        <v>9239849075.4200039</v>
      </c>
    </row>
    <row r="151" spans="1:7" ht="36" x14ac:dyDescent="0.25">
      <c r="A151" s="6"/>
      <c r="B151" s="103" t="s">
        <v>3844</v>
      </c>
      <c r="C151" s="104" t="s">
        <v>3849</v>
      </c>
      <c r="D151" s="105" t="s">
        <v>3850</v>
      </c>
      <c r="E151" s="113"/>
      <c r="F151" s="113">
        <v>6421.05</v>
      </c>
      <c r="G151" s="78">
        <f t="shared" si="1"/>
        <v>9239842654.3700047</v>
      </c>
    </row>
    <row r="152" spans="1:7" ht="36" customHeight="1" x14ac:dyDescent="0.25">
      <c r="A152" s="6"/>
      <c r="B152" s="103" t="s">
        <v>3844</v>
      </c>
      <c r="C152" s="104" t="s">
        <v>3851</v>
      </c>
      <c r="D152" s="105" t="s">
        <v>3852</v>
      </c>
      <c r="E152" s="113"/>
      <c r="F152" s="113">
        <v>57895.92</v>
      </c>
      <c r="G152" s="78">
        <f t="shared" ref="G152:G215" si="2">SUM(G151+E152-F152)</f>
        <v>9239784758.4500046</v>
      </c>
    </row>
    <row r="153" spans="1:7" ht="45.75" customHeight="1" x14ac:dyDescent="0.25">
      <c r="A153" s="6"/>
      <c r="B153" s="103" t="s">
        <v>3853</v>
      </c>
      <c r="C153" s="104" t="s">
        <v>3854</v>
      </c>
      <c r="D153" s="105" t="s">
        <v>3855</v>
      </c>
      <c r="E153" s="113"/>
      <c r="F153" s="113">
        <v>11026980.529999999</v>
      </c>
      <c r="G153" s="78">
        <f t="shared" si="2"/>
        <v>9228757777.9200039</v>
      </c>
    </row>
    <row r="154" spans="1:7" ht="47.25" customHeight="1" x14ac:dyDescent="0.25">
      <c r="A154" s="6"/>
      <c r="B154" s="103" t="s">
        <v>3853</v>
      </c>
      <c r="C154" s="104" t="s">
        <v>3856</v>
      </c>
      <c r="D154" s="105" t="s">
        <v>3857</v>
      </c>
      <c r="E154" s="113"/>
      <c r="F154" s="113">
        <v>372000</v>
      </c>
      <c r="G154" s="78">
        <f t="shared" si="2"/>
        <v>9228385777.9200039</v>
      </c>
    </row>
    <row r="155" spans="1:7" ht="47.25" customHeight="1" x14ac:dyDescent="0.25">
      <c r="A155" s="6"/>
      <c r="B155" s="103" t="s">
        <v>3853</v>
      </c>
      <c r="C155" s="104" t="s">
        <v>3858</v>
      </c>
      <c r="D155" s="105" t="s">
        <v>3859</v>
      </c>
      <c r="E155" s="113"/>
      <c r="F155" s="113">
        <v>45000</v>
      </c>
      <c r="G155" s="78">
        <f t="shared" si="2"/>
        <v>9228340777.9200039</v>
      </c>
    </row>
    <row r="156" spans="1:7" ht="50.25" customHeight="1" x14ac:dyDescent="0.25">
      <c r="A156" s="6"/>
      <c r="B156" s="103" t="s">
        <v>3853</v>
      </c>
      <c r="C156" s="104" t="s">
        <v>3860</v>
      </c>
      <c r="D156" s="105" t="s">
        <v>3861</v>
      </c>
      <c r="E156" s="113"/>
      <c r="F156" s="113">
        <v>45000</v>
      </c>
      <c r="G156" s="78">
        <f t="shared" si="2"/>
        <v>9228295777.9200039</v>
      </c>
    </row>
    <row r="157" spans="1:7" ht="36.75" customHeight="1" x14ac:dyDescent="0.25">
      <c r="A157" s="6"/>
      <c r="B157" s="103" t="s">
        <v>3853</v>
      </c>
      <c r="C157" s="104" t="s">
        <v>3862</v>
      </c>
      <c r="D157" s="105" t="s">
        <v>3863</v>
      </c>
      <c r="E157" s="113"/>
      <c r="F157" s="113">
        <v>32486247.920000002</v>
      </c>
      <c r="G157" s="78">
        <f t="shared" si="2"/>
        <v>9195809530.0000038</v>
      </c>
    </row>
    <row r="158" spans="1:7" ht="41.25" customHeight="1" x14ac:dyDescent="0.25">
      <c r="A158" s="6"/>
      <c r="B158" s="103" t="s">
        <v>3853</v>
      </c>
      <c r="C158" s="104" t="s">
        <v>3864</v>
      </c>
      <c r="D158" s="105" t="s">
        <v>3865</v>
      </c>
      <c r="E158" s="113"/>
      <c r="F158" s="113">
        <v>9683557.0800000001</v>
      </c>
      <c r="G158" s="78">
        <f t="shared" si="2"/>
        <v>9186125972.9200039</v>
      </c>
    </row>
    <row r="159" spans="1:7" ht="46.5" customHeight="1" x14ac:dyDescent="0.25">
      <c r="A159" s="6"/>
      <c r="B159" s="103" t="s">
        <v>3853</v>
      </c>
      <c r="C159" s="104" t="s">
        <v>3866</v>
      </c>
      <c r="D159" s="105" t="s">
        <v>3867</v>
      </c>
      <c r="E159" s="113"/>
      <c r="F159" s="113">
        <v>80000</v>
      </c>
      <c r="G159" s="78">
        <f t="shared" si="2"/>
        <v>9186045972.9200039</v>
      </c>
    </row>
    <row r="160" spans="1:7" ht="48" x14ac:dyDescent="0.25">
      <c r="A160" s="6"/>
      <c r="B160" s="103" t="s">
        <v>3853</v>
      </c>
      <c r="C160" s="104" t="s">
        <v>3868</v>
      </c>
      <c r="D160" s="105" t="s">
        <v>3869</v>
      </c>
      <c r="E160" s="113"/>
      <c r="F160" s="113">
        <v>10560</v>
      </c>
      <c r="G160" s="78">
        <f t="shared" si="2"/>
        <v>9186035412.9200039</v>
      </c>
    </row>
    <row r="161" spans="1:7" ht="48" x14ac:dyDescent="0.25">
      <c r="A161" s="6"/>
      <c r="B161" s="103" t="s">
        <v>3853</v>
      </c>
      <c r="C161" s="104" t="s">
        <v>3870</v>
      </c>
      <c r="D161" s="105" t="s">
        <v>3871</v>
      </c>
      <c r="E161" s="113"/>
      <c r="F161" s="113">
        <v>1320</v>
      </c>
      <c r="G161" s="78">
        <f t="shared" si="2"/>
        <v>9186034092.9200039</v>
      </c>
    </row>
    <row r="162" spans="1:7" ht="36" x14ac:dyDescent="0.25">
      <c r="A162" s="6"/>
      <c r="B162" s="103" t="s">
        <v>3872</v>
      </c>
      <c r="C162" s="104" t="s">
        <v>3873</v>
      </c>
      <c r="D162" s="105" t="s">
        <v>3874</v>
      </c>
      <c r="E162" s="113"/>
      <c r="F162" s="113">
        <v>41587690.039999999</v>
      </c>
      <c r="G162" s="78">
        <f t="shared" si="2"/>
        <v>9144446402.880003</v>
      </c>
    </row>
    <row r="163" spans="1:7" ht="52.5" customHeight="1" x14ac:dyDescent="0.25">
      <c r="A163" s="6"/>
      <c r="B163" s="103" t="s">
        <v>3872</v>
      </c>
      <c r="C163" s="104" t="s">
        <v>3873</v>
      </c>
      <c r="D163" s="105" t="s">
        <v>3874</v>
      </c>
      <c r="E163" s="113"/>
      <c r="F163" s="113">
        <v>2759815.66</v>
      </c>
      <c r="G163" s="78">
        <f t="shared" si="2"/>
        <v>9141686587.2200031</v>
      </c>
    </row>
    <row r="164" spans="1:7" ht="50.25" customHeight="1" x14ac:dyDescent="0.25">
      <c r="A164" s="6"/>
      <c r="B164" s="103" t="s">
        <v>3872</v>
      </c>
      <c r="C164" s="104" t="s">
        <v>3873</v>
      </c>
      <c r="D164" s="105" t="s">
        <v>3874</v>
      </c>
      <c r="E164" s="113"/>
      <c r="F164" s="113">
        <v>2946983.37</v>
      </c>
      <c r="G164" s="78">
        <f t="shared" si="2"/>
        <v>9138739603.8500023</v>
      </c>
    </row>
    <row r="165" spans="1:7" ht="36" x14ac:dyDescent="0.25">
      <c r="A165" s="6"/>
      <c r="B165" s="103" t="s">
        <v>3872</v>
      </c>
      <c r="C165" s="104" t="s">
        <v>3873</v>
      </c>
      <c r="D165" s="105" t="s">
        <v>3874</v>
      </c>
      <c r="E165" s="113"/>
      <c r="F165" s="113">
        <v>423458.8</v>
      </c>
      <c r="G165" s="78">
        <f t="shared" si="2"/>
        <v>9138316145.0500031</v>
      </c>
    </row>
    <row r="166" spans="1:7" ht="36" x14ac:dyDescent="0.25">
      <c r="A166" s="6"/>
      <c r="B166" s="103" t="s">
        <v>3872</v>
      </c>
      <c r="C166" s="104" t="s">
        <v>3875</v>
      </c>
      <c r="D166" s="105" t="s">
        <v>3876</v>
      </c>
      <c r="E166" s="113"/>
      <c r="F166" s="113">
        <v>12567153.34</v>
      </c>
      <c r="G166" s="78">
        <f t="shared" si="2"/>
        <v>9125748991.7100029</v>
      </c>
    </row>
    <row r="167" spans="1:7" ht="36" x14ac:dyDescent="0.25">
      <c r="A167" s="6"/>
      <c r="B167" s="103" t="s">
        <v>3872</v>
      </c>
      <c r="C167" s="104" t="s">
        <v>3875</v>
      </c>
      <c r="D167" s="105" t="s">
        <v>3876</v>
      </c>
      <c r="E167" s="113"/>
      <c r="F167" s="113">
        <v>872669.34</v>
      </c>
      <c r="G167" s="78">
        <f t="shared" si="2"/>
        <v>9124876322.3700027</v>
      </c>
    </row>
    <row r="168" spans="1:7" ht="36" x14ac:dyDescent="0.25">
      <c r="A168" s="6"/>
      <c r="B168" s="103" t="s">
        <v>3872</v>
      </c>
      <c r="C168" s="104" t="s">
        <v>3875</v>
      </c>
      <c r="D168" s="105" t="s">
        <v>3876</v>
      </c>
      <c r="E168" s="113"/>
      <c r="F168" s="113">
        <v>892267.88</v>
      </c>
      <c r="G168" s="78">
        <f t="shared" si="2"/>
        <v>9123984054.4900036</v>
      </c>
    </row>
    <row r="169" spans="1:7" ht="42" customHeight="1" x14ac:dyDescent="0.25">
      <c r="A169" s="6"/>
      <c r="B169" s="103" t="s">
        <v>3872</v>
      </c>
      <c r="C169" s="104" t="s">
        <v>3875</v>
      </c>
      <c r="D169" s="105" t="s">
        <v>3876</v>
      </c>
      <c r="E169" s="113"/>
      <c r="F169" s="113">
        <v>146267.41</v>
      </c>
      <c r="G169" s="78">
        <f t="shared" si="2"/>
        <v>9123837787.0800037</v>
      </c>
    </row>
    <row r="170" spans="1:7" ht="54.75" customHeight="1" x14ac:dyDescent="0.25">
      <c r="A170" s="6"/>
      <c r="B170" s="103" t="s">
        <v>3872</v>
      </c>
      <c r="C170" s="104" t="s">
        <v>3877</v>
      </c>
      <c r="D170" s="105" t="s">
        <v>3878</v>
      </c>
      <c r="E170" s="113"/>
      <c r="F170" s="113">
        <v>12246224.300000001</v>
      </c>
      <c r="G170" s="78">
        <f t="shared" si="2"/>
        <v>9111591562.7800045</v>
      </c>
    </row>
    <row r="171" spans="1:7" ht="84" customHeight="1" x14ac:dyDescent="0.25">
      <c r="A171" s="6"/>
      <c r="B171" s="103" t="s">
        <v>3872</v>
      </c>
      <c r="C171" s="104" t="s">
        <v>3877</v>
      </c>
      <c r="D171" s="105" t="s">
        <v>3878</v>
      </c>
      <c r="E171" s="113"/>
      <c r="F171" s="113">
        <v>865051.19</v>
      </c>
      <c r="G171" s="78">
        <f t="shared" si="2"/>
        <v>9110726511.590004</v>
      </c>
    </row>
    <row r="172" spans="1:7" ht="54" customHeight="1" x14ac:dyDescent="0.25">
      <c r="A172" s="6"/>
      <c r="B172" s="103" t="s">
        <v>3872</v>
      </c>
      <c r="C172" s="104" t="s">
        <v>3877</v>
      </c>
      <c r="D172" s="105" t="s">
        <v>3878</v>
      </c>
      <c r="E172" s="113"/>
      <c r="F172" s="113">
        <v>869481.91</v>
      </c>
      <c r="G172" s="78">
        <f t="shared" si="2"/>
        <v>9109857029.6800041</v>
      </c>
    </row>
    <row r="173" spans="1:7" ht="51.75" customHeight="1" x14ac:dyDescent="0.25">
      <c r="A173" s="6"/>
      <c r="B173" s="103" t="s">
        <v>3872</v>
      </c>
      <c r="C173" s="104" t="s">
        <v>3877</v>
      </c>
      <c r="D173" s="105" t="s">
        <v>3878</v>
      </c>
      <c r="E173" s="113"/>
      <c r="F173" s="113">
        <v>147029.82</v>
      </c>
      <c r="G173" s="78">
        <f t="shared" si="2"/>
        <v>9109709999.8600044</v>
      </c>
    </row>
    <row r="174" spans="1:7" ht="24" x14ac:dyDescent="0.25">
      <c r="A174" s="6"/>
      <c r="B174" s="103" t="s">
        <v>3872</v>
      </c>
      <c r="C174" s="104" t="s">
        <v>3879</v>
      </c>
      <c r="D174" s="105" t="s">
        <v>3880</v>
      </c>
      <c r="E174" s="113"/>
      <c r="F174" s="113">
        <v>2079909.6</v>
      </c>
      <c r="G174" s="78">
        <f t="shared" si="2"/>
        <v>9107630090.260004</v>
      </c>
    </row>
    <row r="175" spans="1:7" ht="76.5" customHeight="1" x14ac:dyDescent="0.25">
      <c r="A175" s="6"/>
      <c r="B175" s="103" t="s">
        <v>3872</v>
      </c>
      <c r="C175" s="104" t="s">
        <v>3879</v>
      </c>
      <c r="D175" s="105" t="s">
        <v>3880</v>
      </c>
      <c r="E175" s="113"/>
      <c r="F175" s="113">
        <v>147342.19</v>
      </c>
      <c r="G175" s="78">
        <f t="shared" si="2"/>
        <v>9107482748.0700035</v>
      </c>
    </row>
    <row r="176" spans="1:7" ht="66" customHeight="1" x14ac:dyDescent="0.25">
      <c r="A176" s="6"/>
      <c r="B176" s="103" t="s">
        <v>3872</v>
      </c>
      <c r="C176" s="104" t="s">
        <v>3879</v>
      </c>
      <c r="D176" s="105" t="s">
        <v>3880</v>
      </c>
      <c r="E176" s="113"/>
      <c r="F176" s="113">
        <v>147673.4</v>
      </c>
      <c r="G176" s="78">
        <f t="shared" si="2"/>
        <v>9107335074.6700039</v>
      </c>
    </row>
    <row r="177" spans="1:7" s="2" customFormat="1" ht="74.25" customHeight="1" x14ac:dyDescent="0.25">
      <c r="A177" s="115"/>
      <c r="B177" s="103" t="s">
        <v>3872</v>
      </c>
      <c r="C177" s="104" t="s">
        <v>3879</v>
      </c>
      <c r="D177" s="105" t="s">
        <v>3880</v>
      </c>
      <c r="E177" s="113"/>
      <c r="F177" s="113">
        <v>24963.48</v>
      </c>
      <c r="G177" s="78">
        <f t="shared" si="2"/>
        <v>9107310111.1900043</v>
      </c>
    </row>
    <row r="178" spans="1:7" ht="57.75" customHeight="1" x14ac:dyDescent="0.25">
      <c r="A178" s="6"/>
      <c r="B178" s="103" t="s">
        <v>3872</v>
      </c>
      <c r="C178" s="104" t="s">
        <v>3881</v>
      </c>
      <c r="D178" s="105" t="s">
        <v>3882</v>
      </c>
      <c r="E178" s="113"/>
      <c r="F178" s="113">
        <v>227520.75</v>
      </c>
      <c r="G178" s="78">
        <f t="shared" si="2"/>
        <v>9107082590.4400043</v>
      </c>
    </row>
    <row r="179" spans="1:7" ht="70.5" customHeight="1" x14ac:dyDescent="0.25">
      <c r="A179" s="6"/>
      <c r="B179" s="103" t="s">
        <v>3872</v>
      </c>
      <c r="C179" s="104" t="s">
        <v>3883</v>
      </c>
      <c r="D179" s="105" t="s">
        <v>3884</v>
      </c>
      <c r="E179" s="113"/>
      <c r="F179" s="113">
        <v>11563600</v>
      </c>
      <c r="G179" s="78">
        <f t="shared" si="2"/>
        <v>9095518990.4400043</v>
      </c>
    </row>
    <row r="180" spans="1:7" ht="36" x14ac:dyDescent="0.25">
      <c r="A180" s="6"/>
      <c r="B180" s="103" t="s">
        <v>3872</v>
      </c>
      <c r="C180" s="104" t="s">
        <v>3885</v>
      </c>
      <c r="D180" s="105" t="s">
        <v>3886</v>
      </c>
      <c r="E180" s="113"/>
      <c r="F180" s="113">
        <v>2190000</v>
      </c>
      <c r="G180" s="78">
        <f t="shared" si="2"/>
        <v>9093328990.4400043</v>
      </c>
    </row>
    <row r="181" spans="1:7" ht="36" x14ac:dyDescent="0.25">
      <c r="A181" s="6"/>
      <c r="B181" s="103" t="s">
        <v>3872</v>
      </c>
      <c r="C181" s="104" t="s">
        <v>3887</v>
      </c>
      <c r="D181" s="105" t="s">
        <v>3888</v>
      </c>
      <c r="E181" s="113"/>
      <c r="F181" s="113">
        <v>41198896.020000003</v>
      </c>
      <c r="G181" s="78">
        <f t="shared" si="2"/>
        <v>9052130094.4200039</v>
      </c>
    </row>
    <row r="182" spans="1:7" ht="36" x14ac:dyDescent="0.25">
      <c r="A182" s="6"/>
      <c r="B182" s="103" t="s">
        <v>3872</v>
      </c>
      <c r="C182" s="104" t="s">
        <v>3887</v>
      </c>
      <c r="D182" s="105" t="s">
        <v>3888</v>
      </c>
      <c r="E182" s="113"/>
      <c r="F182" s="113">
        <v>2844889.88</v>
      </c>
      <c r="G182" s="78">
        <f t="shared" si="2"/>
        <v>9049285204.5400047</v>
      </c>
    </row>
    <row r="183" spans="1:7" ht="63" customHeight="1" x14ac:dyDescent="0.25">
      <c r="A183" s="6"/>
      <c r="B183" s="103" t="s">
        <v>3872</v>
      </c>
      <c r="C183" s="104" t="s">
        <v>3887</v>
      </c>
      <c r="D183" s="105" t="s">
        <v>3888</v>
      </c>
      <c r="E183" s="113"/>
      <c r="F183" s="113">
        <v>2924872.5</v>
      </c>
      <c r="G183" s="78">
        <f t="shared" si="2"/>
        <v>9046360332.0400047</v>
      </c>
    </row>
    <row r="184" spans="1:7" ht="76.5" customHeight="1" x14ac:dyDescent="0.25">
      <c r="A184" s="6"/>
      <c r="B184" s="103" t="s">
        <v>3872</v>
      </c>
      <c r="C184" s="104" t="s">
        <v>3887</v>
      </c>
      <c r="D184" s="105" t="s">
        <v>3888</v>
      </c>
      <c r="E184" s="113"/>
      <c r="F184" s="113">
        <v>467634.42</v>
      </c>
      <c r="G184" s="78">
        <f t="shared" si="2"/>
        <v>9045892697.6200047</v>
      </c>
    </row>
    <row r="185" spans="1:7" ht="72.75" customHeight="1" x14ac:dyDescent="0.25">
      <c r="A185" s="6"/>
      <c r="B185" s="103" t="s">
        <v>3889</v>
      </c>
      <c r="C185" s="104" t="s">
        <v>3890</v>
      </c>
      <c r="D185" s="105" t="s">
        <v>3891</v>
      </c>
      <c r="E185" s="113"/>
      <c r="F185" s="113">
        <v>60500</v>
      </c>
      <c r="G185" s="78">
        <f t="shared" si="2"/>
        <v>9045832197.6200047</v>
      </c>
    </row>
    <row r="186" spans="1:7" ht="87.75" customHeight="1" x14ac:dyDescent="0.25">
      <c r="A186" s="6"/>
      <c r="B186" s="103" t="s">
        <v>3889</v>
      </c>
      <c r="C186" s="104" t="s">
        <v>3890</v>
      </c>
      <c r="D186" s="105" t="s">
        <v>3891</v>
      </c>
      <c r="E186" s="113"/>
      <c r="F186" s="113">
        <v>4289.45</v>
      </c>
      <c r="G186" s="78">
        <f t="shared" si="2"/>
        <v>9045827908.1700039</v>
      </c>
    </row>
    <row r="187" spans="1:7" ht="56.25" customHeight="1" x14ac:dyDescent="0.25">
      <c r="A187" s="6"/>
      <c r="B187" s="103" t="s">
        <v>3889</v>
      </c>
      <c r="C187" s="104" t="s">
        <v>3890</v>
      </c>
      <c r="D187" s="105" t="s">
        <v>3891</v>
      </c>
      <c r="E187" s="113"/>
      <c r="F187" s="113">
        <v>4295.5</v>
      </c>
      <c r="G187" s="78">
        <f t="shared" si="2"/>
        <v>9045823612.6700039</v>
      </c>
    </row>
    <row r="188" spans="1:7" ht="64.5" customHeight="1" x14ac:dyDescent="0.25">
      <c r="A188" s="6"/>
      <c r="B188" s="103" t="s">
        <v>3889</v>
      </c>
      <c r="C188" s="104" t="s">
        <v>3890</v>
      </c>
      <c r="D188" s="105" t="s">
        <v>3891</v>
      </c>
      <c r="E188" s="113"/>
      <c r="F188" s="113">
        <v>751.45</v>
      </c>
      <c r="G188" s="78">
        <f t="shared" si="2"/>
        <v>9045822861.2200031</v>
      </c>
    </row>
    <row r="189" spans="1:7" ht="46.5" customHeight="1" x14ac:dyDescent="0.25">
      <c r="A189" s="6"/>
      <c r="B189" s="103" t="s">
        <v>3889</v>
      </c>
      <c r="C189" s="104" t="s">
        <v>3892</v>
      </c>
      <c r="D189" s="105" t="s">
        <v>3893</v>
      </c>
      <c r="E189" s="113"/>
      <c r="F189" s="113">
        <v>257328.98</v>
      </c>
      <c r="G189" s="78">
        <f t="shared" si="2"/>
        <v>9045565532.2400036</v>
      </c>
    </row>
    <row r="190" spans="1:7" ht="60" x14ac:dyDescent="0.25">
      <c r="A190" s="6"/>
      <c r="B190" s="103" t="s">
        <v>3889</v>
      </c>
      <c r="C190" s="104" t="s">
        <v>3894</v>
      </c>
      <c r="D190" s="105" t="s">
        <v>3895</v>
      </c>
      <c r="E190" s="113"/>
      <c r="F190" s="113">
        <v>313081.09000000003</v>
      </c>
      <c r="G190" s="78">
        <f t="shared" si="2"/>
        <v>9045252451.1500034</v>
      </c>
    </row>
    <row r="191" spans="1:7" ht="72" x14ac:dyDescent="0.25">
      <c r="A191" s="6"/>
      <c r="B191" s="103" t="s">
        <v>3889</v>
      </c>
      <c r="C191" s="104" t="s">
        <v>3896</v>
      </c>
      <c r="D191" s="105" t="s">
        <v>3897</v>
      </c>
      <c r="E191" s="113"/>
      <c r="F191" s="113">
        <v>27885</v>
      </c>
      <c r="G191" s="78">
        <f t="shared" si="2"/>
        <v>9045224566.1500034</v>
      </c>
    </row>
    <row r="192" spans="1:7" ht="67.5" customHeight="1" x14ac:dyDescent="0.25">
      <c r="A192" s="6"/>
      <c r="B192" s="103" t="s">
        <v>3889</v>
      </c>
      <c r="C192" s="104" t="s">
        <v>3898</v>
      </c>
      <c r="D192" s="105" t="s">
        <v>3899</v>
      </c>
      <c r="E192" s="113"/>
      <c r="F192" s="113">
        <v>42091500</v>
      </c>
      <c r="G192" s="78">
        <f t="shared" si="2"/>
        <v>9003133066.1500034</v>
      </c>
    </row>
    <row r="193" spans="1:7" ht="91.5" customHeight="1" x14ac:dyDescent="0.25">
      <c r="A193" s="6"/>
      <c r="B193" s="103" t="s">
        <v>3889</v>
      </c>
      <c r="C193" s="104" t="s">
        <v>3900</v>
      </c>
      <c r="D193" s="105" t="s">
        <v>3901</v>
      </c>
      <c r="E193" s="113"/>
      <c r="F193" s="113">
        <v>88500</v>
      </c>
      <c r="G193" s="78">
        <f t="shared" si="2"/>
        <v>9003044566.1500034</v>
      </c>
    </row>
    <row r="194" spans="1:7" ht="58.5" customHeight="1" x14ac:dyDescent="0.25">
      <c r="A194" s="6"/>
      <c r="B194" s="103" t="s">
        <v>3889</v>
      </c>
      <c r="C194" s="104" t="s">
        <v>3902</v>
      </c>
      <c r="D194" s="105" t="s">
        <v>3903</v>
      </c>
      <c r="E194" s="113"/>
      <c r="F194" s="113">
        <v>1095920.28</v>
      </c>
      <c r="G194" s="78">
        <f t="shared" si="2"/>
        <v>9001948645.8700027</v>
      </c>
    </row>
    <row r="195" spans="1:7" ht="69.75" customHeight="1" x14ac:dyDescent="0.25">
      <c r="A195" s="6"/>
      <c r="B195" s="103" t="s">
        <v>3889</v>
      </c>
      <c r="C195" s="104" t="s">
        <v>3904</v>
      </c>
      <c r="D195" s="105" t="s">
        <v>3905</v>
      </c>
      <c r="E195" s="113"/>
      <c r="F195" s="113">
        <v>1117306.92</v>
      </c>
      <c r="G195" s="78">
        <f t="shared" si="2"/>
        <v>9000831338.9500027</v>
      </c>
    </row>
    <row r="196" spans="1:7" ht="54" customHeight="1" x14ac:dyDescent="0.25">
      <c r="A196" s="6"/>
      <c r="B196" s="103" t="s">
        <v>3889</v>
      </c>
      <c r="C196" s="104" t="s">
        <v>3906</v>
      </c>
      <c r="D196" s="105" t="s">
        <v>3907</v>
      </c>
      <c r="E196" s="113"/>
      <c r="F196" s="113">
        <v>88500</v>
      </c>
      <c r="G196" s="78">
        <f t="shared" si="2"/>
        <v>9000742838.9500027</v>
      </c>
    </row>
    <row r="197" spans="1:7" ht="48.75" customHeight="1" x14ac:dyDescent="0.25">
      <c r="A197" s="6"/>
      <c r="B197" s="103" t="s">
        <v>3889</v>
      </c>
      <c r="C197" s="104" t="s">
        <v>3908</v>
      </c>
      <c r="D197" s="105" t="s">
        <v>3909</v>
      </c>
      <c r="E197" s="113"/>
      <c r="F197" s="113">
        <v>984993.71</v>
      </c>
      <c r="G197" s="78">
        <f t="shared" si="2"/>
        <v>8999757845.2400036</v>
      </c>
    </row>
    <row r="198" spans="1:7" ht="61.5" customHeight="1" x14ac:dyDescent="0.25">
      <c r="A198" s="6"/>
      <c r="B198" s="103" t="s">
        <v>3889</v>
      </c>
      <c r="C198" s="104" t="s">
        <v>3908</v>
      </c>
      <c r="D198" s="105" t="s">
        <v>3909</v>
      </c>
      <c r="E198" s="113"/>
      <c r="F198" s="113">
        <v>1183006.29</v>
      </c>
      <c r="G198" s="78">
        <f t="shared" si="2"/>
        <v>8998574838.9500027</v>
      </c>
    </row>
    <row r="199" spans="1:7" ht="64.5" customHeight="1" x14ac:dyDescent="0.25">
      <c r="A199" s="6"/>
      <c r="B199" s="103" t="s">
        <v>3889</v>
      </c>
      <c r="C199" s="104" t="s">
        <v>3910</v>
      </c>
      <c r="D199" s="105" t="s">
        <v>3911</v>
      </c>
      <c r="E199" s="113"/>
      <c r="F199" s="113">
        <v>3014105</v>
      </c>
      <c r="G199" s="78">
        <f t="shared" si="2"/>
        <v>8995560733.9500027</v>
      </c>
    </row>
    <row r="200" spans="1:7" ht="70.5" customHeight="1" x14ac:dyDescent="0.25">
      <c r="A200" s="6"/>
      <c r="B200" s="103" t="s">
        <v>3889</v>
      </c>
      <c r="C200" s="104" t="s">
        <v>3912</v>
      </c>
      <c r="D200" s="105" t="s">
        <v>3913</v>
      </c>
      <c r="E200" s="113"/>
      <c r="F200" s="113">
        <v>41666667</v>
      </c>
      <c r="G200" s="78">
        <f t="shared" si="2"/>
        <v>8953894066.9500027</v>
      </c>
    </row>
    <row r="201" spans="1:7" ht="67.5" customHeight="1" x14ac:dyDescent="0.25">
      <c r="A201" s="6"/>
      <c r="B201" s="103" t="s">
        <v>3914</v>
      </c>
      <c r="C201" s="104" t="s">
        <v>3915</v>
      </c>
      <c r="D201" s="105" t="s">
        <v>3916</v>
      </c>
      <c r="E201" s="113"/>
      <c r="F201" s="113">
        <v>1025333.56</v>
      </c>
      <c r="G201" s="78">
        <f t="shared" si="2"/>
        <v>8952868733.3900032</v>
      </c>
    </row>
    <row r="202" spans="1:7" ht="68.25" customHeight="1" x14ac:dyDescent="0.25">
      <c r="A202" s="6"/>
      <c r="B202" s="103" t="s">
        <v>3914</v>
      </c>
      <c r="C202" s="104" t="s">
        <v>3915</v>
      </c>
      <c r="D202" s="105" t="s">
        <v>3916</v>
      </c>
      <c r="E202" s="113"/>
      <c r="F202" s="113">
        <v>48626.63</v>
      </c>
      <c r="G202" s="78">
        <f t="shared" si="2"/>
        <v>8952820106.760004</v>
      </c>
    </row>
    <row r="203" spans="1:7" ht="50.25" customHeight="1" x14ac:dyDescent="0.25">
      <c r="A203" s="6"/>
      <c r="B203" s="103" t="s">
        <v>3914</v>
      </c>
      <c r="C203" s="104" t="s">
        <v>3915</v>
      </c>
      <c r="D203" s="105" t="s">
        <v>3916</v>
      </c>
      <c r="E203" s="113"/>
      <c r="F203" s="113">
        <v>72798.69</v>
      </c>
      <c r="G203" s="78">
        <f t="shared" si="2"/>
        <v>8952747308.0700035</v>
      </c>
    </row>
    <row r="204" spans="1:7" ht="55.5" customHeight="1" x14ac:dyDescent="0.25">
      <c r="A204" s="6"/>
      <c r="B204" s="103" t="s">
        <v>3914</v>
      </c>
      <c r="C204" s="104" t="s">
        <v>3915</v>
      </c>
      <c r="D204" s="105" t="s">
        <v>3916</v>
      </c>
      <c r="E204" s="113"/>
      <c r="F204" s="113">
        <v>25217.8</v>
      </c>
      <c r="G204" s="78">
        <f t="shared" si="2"/>
        <v>8952722090.2700043</v>
      </c>
    </row>
    <row r="205" spans="1:7" ht="66" customHeight="1" x14ac:dyDescent="0.25">
      <c r="A205" s="6"/>
      <c r="B205" s="103" t="s">
        <v>3914</v>
      </c>
      <c r="C205" s="104" t="s">
        <v>3917</v>
      </c>
      <c r="D205" s="105" t="s">
        <v>3918</v>
      </c>
      <c r="E205" s="113"/>
      <c r="F205" s="113">
        <v>467000</v>
      </c>
      <c r="G205" s="78">
        <f t="shared" si="2"/>
        <v>8952255090.2700043</v>
      </c>
    </row>
    <row r="206" spans="1:7" ht="72" customHeight="1" x14ac:dyDescent="0.25">
      <c r="A206" s="6"/>
      <c r="B206" s="103" t="s">
        <v>3914</v>
      </c>
      <c r="C206" s="104" t="s">
        <v>3919</v>
      </c>
      <c r="D206" s="105" t="s">
        <v>3920</v>
      </c>
      <c r="E206" s="113"/>
      <c r="F206" s="113">
        <v>475000</v>
      </c>
      <c r="G206" s="78">
        <f t="shared" si="2"/>
        <v>8951780090.2700043</v>
      </c>
    </row>
    <row r="207" spans="1:7" ht="75" customHeight="1" x14ac:dyDescent="0.25">
      <c r="A207" s="6"/>
      <c r="B207" s="103" t="s">
        <v>3914</v>
      </c>
      <c r="C207" s="104" t="s">
        <v>3921</v>
      </c>
      <c r="D207" s="105" t="s">
        <v>3922</v>
      </c>
      <c r="E207" s="113"/>
      <c r="F207" s="113">
        <v>2380091.85</v>
      </c>
      <c r="G207" s="78">
        <f t="shared" si="2"/>
        <v>8949399998.4200039</v>
      </c>
    </row>
    <row r="208" spans="1:7" ht="76.5" customHeight="1" x14ac:dyDescent="0.25">
      <c r="A208" s="6"/>
      <c r="B208" s="103" t="s">
        <v>3923</v>
      </c>
      <c r="C208" s="104" t="s">
        <v>3924</v>
      </c>
      <c r="D208" s="105" t="s">
        <v>3925</v>
      </c>
      <c r="E208" s="113"/>
      <c r="F208" s="113">
        <v>2312000</v>
      </c>
      <c r="G208" s="78">
        <f t="shared" si="2"/>
        <v>8947087998.4200039</v>
      </c>
    </row>
    <row r="209" spans="1:7" ht="76.5" customHeight="1" x14ac:dyDescent="0.25">
      <c r="A209" s="6"/>
      <c r="B209" s="103" t="s">
        <v>3923</v>
      </c>
      <c r="C209" s="104" t="s">
        <v>3926</v>
      </c>
      <c r="D209" s="105" t="s">
        <v>3927</v>
      </c>
      <c r="E209" s="113"/>
      <c r="F209" s="113">
        <v>70800</v>
      </c>
      <c r="G209" s="78">
        <f t="shared" si="2"/>
        <v>8947017198.4200039</v>
      </c>
    </row>
    <row r="210" spans="1:7" ht="60" x14ac:dyDescent="0.25">
      <c r="A210" s="6"/>
      <c r="B210" s="103" t="s">
        <v>3923</v>
      </c>
      <c r="C210" s="104" t="s">
        <v>3928</v>
      </c>
      <c r="D210" s="105" t="s">
        <v>3929</v>
      </c>
      <c r="E210" s="113"/>
      <c r="F210" s="113">
        <v>59000</v>
      </c>
      <c r="G210" s="78">
        <f t="shared" si="2"/>
        <v>8946958198.4200039</v>
      </c>
    </row>
    <row r="211" spans="1:7" ht="58.5" customHeight="1" x14ac:dyDescent="0.25">
      <c r="A211" s="6"/>
      <c r="B211" s="103" t="s">
        <v>3923</v>
      </c>
      <c r="C211" s="104" t="s">
        <v>3930</v>
      </c>
      <c r="D211" s="105" t="s">
        <v>3931</v>
      </c>
      <c r="E211" s="113"/>
      <c r="F211" s="113">
        <v>826000</v>
      </c>
      <c r="G211" s="78">
        <f t="shared" si="2"/>
        <v>8946132198.4200039</v>
      </c>
    </row>
    <row r="212" spans="1:7" ht="60.75" customHeight="1" x14ac:dyDescent="0.25">
      <c r="A212" s="6"/>
      <c r="B212" s="103" t="s">
        <v>3923</v>
      </c>
      <c r="C212" s="104" t="s">
        <v>3932</v>
      </c>
      <c r="D212" s="105" t="s">
        <v>3933</v>
      </c>
      <c r="E212" s="113"/>
      <c r="F212" s="113">
        <v>1593000</v>
      </c>
      <c r="G212" s="78">
        <f t="shared" si="2"/>
        <v>8944539198.4200039</v>
      </c>
    </row>
    <row r="213" spans="1:7" ht="63" customHeight="1" x14ac:dyDescent="0.25">
      <c r="A213" s="6"/>
      <c r="B213" s="103" t="s">
        <v>3923</v>
      </c>
      <c r="C213" s="104" t="s">
        <v>3934</v>
      </c>
      <c r="D213" s="105" t="s">
        <v>3935</v>
      </c>
      <c r="E213" s="113"/>
      <c r="F213" s="113">
        <v>1180000</v>
      </c>
      <c r="G213" s="78">
        <f t="shared" si="2"/>
        <v>8943359198.4200039</v>
      </c>
    </row>
    <row r="214" spans="1:7" ht="78.75" customHeight="1" x14ac:dyDescent="0.25">
      <c r="A214" s="6"/>
      <c r="B214" s="103" t="s">
        <v>3923</v>
      </c>
      <c r="C214" s="104" t="s">
        <v>3936</v>
      </c>
      <c r="D214" s="105" t="s">
        <v>3937</v>
      </c>
      <c r="E214" s="113"/>
      <c r="F214" s="113">
        <v>590000</v>
      </c>
      <c r="G214" s="78">
        <f t="shared" si="2"/>
        <v>8942769198.4200039</v>
      </c>
    </row>
    <row r="215" spans="1:7" ht="79.5" customHeight="1" x14ac:dyDescent="0.25">
      <c r="A215" s="6"/>
      <c r="B215" s="103" t="s">
        <v>3923</v>
      </c>
      <c r="C215" s="104" t="s">
        <v>3938</v>
      </c>
      <c r="D215" s="105" t="s">
        <v>3939</v>
      </c>
      <c r="E215" s="113"/>
      <c r="F215" s="113">
        <v>32409500</v>
      </c>
      <c r="G215" s="78">
        <f t="shared" si="2"/>
        <v>8910359698.4200039</v>
      </c>
    </row>
    <row r="216" spans="1:7" ht="44.25" customHeight="1" x14ac:dyDescent="0.25">
      <c r="A216" s="6"/>
      <c r="B216" s="103" t="s">
        <v>3923</v>
      </c>
      <c r="C216" s="104" t="s">
        <v>3938</v>
      </c>
      <c r="D216" s="105" t="s">
        <v>3939</v>
      </c>
      <c r="E216" s="113"/>
      <c r="F216" s="113">
        <v>2245258.2799999998</v>
      </c>
      <c r="G216" s="78">
        <f t="shared" ref="G216:G279" si="3">SUM(G215+E216-F216)</f>
        <v>8908114440.1400032</v>
      </c>
    </row>
    <row r="217" spans="1:7" ht="40.5" customHeight="1" x14ac:dyDescent="0.25">
      <c r="A217" s="6"/>
      <c r="B217" s="103" t="s">
        <v>3923</v>
      </c>
      <c r="C217" s="104" t="s">
        <v>3938</v>
      </c>
      <c r="D217" s="105" t="s">
        <v>3939</v>
      </c>
      <c r="E217" s="113"/>
      <c r="F217" s="113">
        <v>2300827.42</v>
      </c>
      <c r="G217" s="78">
        <f t="shared" si="3"/>
        <v>8905813612.7200031</v>
      </c>
    </row>
    <row r="218" spans="1:7" ht="55.5" customHeight="1" x14ac:dyDescent="0.25">
      <c r="A218" s="6"/>
      <c r="B218" s="103" t="s">
        <v>3923</v>
      </c>
      <c r="C218" s="104" t="s">
        <v>3938</v>
      </c>
      <c r="D218" s="105" t="s">
        <v>3939</v>
      </c>
      <c r="E218" s="113"/>
      <c r="F218" s="113">
        <v>359223.55</v>
      </c>
      <c r="G218" s="78">
        <f t="shared" si="3"/>
        <v>8905454389.1700039</v>
      </c>
    </row>
    <row r="219" spans="1:7" ht="63" customHeight="1" x14ac:dyDescent="0.25">
      <c r="A219" s="6"/>
      <c r="B219" s="103" t="s">
        <v>3923</v>
      </c>
      <c r="C219" s="104" t="s">
        <v>3940</v>
      </c>
      <c r="D219" s="105" t="s">
        <v>3939</v>
      </c>
      <c r="E219" s="113"/>
      <c r="F219" s="113">
        <v>4144500</v>
      </c>
      <c r="G219" s="78">
        <f t="shared" si="3"/>
        <v>8901309889.1700039</v>
      </c>
    </row>
    <row r="220" spans="1:7" ht="36" x14ac:dyDescent="0.25">
      <c r="A220" s="6"/>
      <c r="B220" s="103" t="s">
        <v>3923</v>
      </c>
      <c r="C220" s="104" t="s">
        <v>3940</v>
      </c>
      <c r="D220" s="105" t="s">
        <v>3939</v>
      </c>
      <c r="E220" s="113"/>
      <c r="F220" s="113">
        <v>293721.68</v>
      </c>
      <c r="G220" s="78">
        <f t="shared" si="3"/>
        <v>8901016167.4900036</v>
      </c>
    </row>
    <row r="221" spans="1:7" ht="36" x14ac:dyDescent="0.25">
      <c r="A221" s="6"/>
      <c r="B221" s="103" t="s">
        <v>3923</v>
      </c>
      <c r="C221" s="104" t="s">
        <v>3940</v>
      </c>
      <c r="D221" s="105" t="s">
        <v>3939</v>
      </c>
      <c r="E221" s="113"/>
      <c r="F221" s="113">
        <v>294259.5</v>
      </c>
      <c r="G221" s="78">
        <f t="shared" si="3"/>
        <v>8900721907.9900036</v>
      </c>
    </row>
    <row r="222" spans="1:7" ht="80.25" customHeight="1" x14ac:dyDescent="0.25">
      <c r="A222" s="6"/>
      <c r="B222" s="103" t="s">
        <v>3923</v>
      </c>
      <c r="C222" s="104" t="s">
        <v>3940</v>
      </c>
      <c r="D222" s="105" t="s">
        <v>3939</v>
      </c>
      <c r="E222" s="113"/>
      <c r="F222" s="113">
        <v>49439.6</v>
      </c>
      <c r="G222" s="78">
        <f t="shared" si="3"/>
        <v>8900672468.3900032</v>
      </c>
    </row>
    <row r="223" spans="1:7" ht="55.5" customHeight="1" x14ac:dyDescent="0.25">
      <c r="A223" s="6"/>
      <c r="B223" s="103" t="s">
        <v>3923</v>
      </c>
      <c r="C223" s="104" t="s">
        <v>3941</v>
      </c>
      <c r="D223" s="105" t="s">
        <v>3942</v>
      </c>
      <c r="E223" s="113"/>
      <c r="F223" s="113">
        <v>19156494.609999999</v>
      </c>
      <c r="G223" s="78">
        <f t="shared" si="3"/>
        <v>8881515973.7800026</v>
      </c>
    </row>
    <row r="224" spans="1:7" ht="69.75" customHeight="1" x14ac:dyDescent="0.25">
      <c r="A224" s="6"/>
      <c r="B224" s="103" t="s">
        <v>3943</v>
      </c>
      <c r="C224" s="104" t="s">
        <v>3944</v>
      </c>
      <c r="D224" s="105" t="s">
        <v>3945</v>
      </c>
      <c r="E224" s="113"/>
      <c r="F224" s="113">
        <v>245100</v>
      </c>
      <c r="G224" s="78">
        <f t="shared" si="3"/>
        <v>8881270873.7800026</v>
      </c>
    </row>
    <row r="225" spans="1:7" ht="79.5" customHeight="1" x14ac:dyDescent="0.25">
      <c r="A225" s="6"/>
      <c r="B225" s="103" t="s">
        <v>3943</v>
      </c>
      <c r="C225" s="104" t="s">
        <v>3946</v>
      </c>
      <c r="D225" s="105" t="s">
        <v>3947</v>
      </c>
      <c r="E225" s="113"/>
      <c r="F225" s="113">
        <v>176846.12</v>
      </c>
      <c r="G225" s="78">
        <f t="shared" si="3"/>
        <v>8881094027.6600018</v>
      </c>
    </row>
    <row r="226" spans="1:7" ht="48.75" customHeight="1" x14ac:dyDescent="0.25">
      <c r="A226" s="6"/>
      <c r="B226" s="103" t="s">
        <v>3943</v>
      </c>
      <c r="C226" s="104" t="s">
        <v>3948</v>
      </c>
      <c r="D226" s="105" t="s">
        <v>3949</v>
      </c>
      <c r="E226" s="113"/>
      <c r="F226" s="113">
        <v>65117.5</v>
      </c>
      <c r="G226" s="78">
        <f t="shared" si="3"/>
        <v>8881028910.1600018</v>
      </c>
    </row>
    <row r="227" spans="1:7" ht="52.5" customHeight="1" x14ac:dyDescent="0.25">
      <c r="A227" s="6"/>
      <c r="B227" s="103" t="s">
        <v>3943</v>
      </c>
      <c r="C227" s="104" t="s">
        <v>3948</v>
      </c>
      <c r="D227" s="105" t="s">
        <v>3949</v>
      </c>
      <c r="E227" s="113"/>
      <c r="F227" s="113">
        <v>4616.83</v>
      </c>
      <c r="G227" s="78">
        <f t="shared" si="3"/>
        <v>8881024293.3300018</v>
      </c>
    </row>
    <row r="228" spans="1:7" ht="61.5" customHeight="1" x14ac:dyDescent="0.25">
      <c r="A228" s="6"/>
      <c r="B228" s="103" t="s">
        <v>3943</v>
      </c>
      <c r="C228" s="104" t="s">
        <v>3948</v>
      </c>
      <c r="D228" s="105" t="s">
        <v>3949</v>
      </c>
      <c r="E228" s="113"/>
      <c r="F228" s="113">
        <v>4623.34</v>
      </c>
      <c r="G228" s="78">
        <f t="shared" si="3"/>
        <v>8881019669.9900017</v>
      </c>
    </row>
    <row r="229" spans="1:7" ht="53.25" customHeight="1" x14ac:dyDescent="0.25">
      <c r="A229" s="6"/>
      <c r="B229" s="103" t="s">
        <v>3943</v>
      </c>
      <c r="C229" s="104" t="s">
        <v>3948</v>
      </c>
      <c r="D229" s="105" t="s">
        <v>3949</v>
      </c>
      <c r="E229" s="113"/>
      <c r="F229" s="113">
        <v>846.53</v>
      </c>
      <c r="G229" s="78">
        <f t="shared" si="3"/>
        <v>8881018823.460001</v>
      </c>
    </row>
    <row r="230" spans="1:7" ht="56.25" customHeight="1" x14ac:dyDescent="0.25">
      <c r="A230" s="6"/>
      <c r="B230" s="103" t="s">
        <v>3943</v>
      </c>
      <c r="C230" s="104" t="s">
        <v>3950</v>
      </c>
      <c r="D230" s="105" t="s">
        <v>3951</v>
      </c>
      <c r="E230" s="113"/>
      <c r="F230" s="113">
        <v>381527.79</v>
      </c>
      <c r="G230" s="78">
        <f t="shared" si="3"/>
        <v>8880637295.6700001</v>
      </c>
    </row>
    <row r="231" spans="1:7" ht="75" customHeight="1" x14ac:dyDescent="0.25">
      <c r="A231" s="6"/>
      <c r="B231" s="103" t="s">
        <v>3943</v>
      </c>
      <c r="C231" s="104" t="s">
        <v>3950</v>
      </c>
      <c r="D231" s="105" t="s">
        <v>3951</v>
      </c>
      <c r="E231" s="113"/>
      <c r="F231" s="113">
        <v>26926.95</v>
      </c>
      <c r="G231" s="78">
        <f t="shared" si="3"/>
        <v>8880610368.7199993</v>
      </c>
    </row>
    <row r="232" spans="1:7" ht="52.5" customHeight="1" x14ac:dyDescent="0.25">
      <c r="A232" s="6"/>
      <c r="B232" s="103" t="s">
        <v>3943</v>
      </c>
      <c r="C232" s="104" t="s">
        <v>3950</v>
      </c>
      <c r="D232" s="105" t="s">
        <v>3951</v>
      </c>
      <c r="E232" s="113"/>
      <c r="F232" s="113">
        <v>27088.47</v>
      </c>
      <c r="G232" s="78">
        <f t="shared" si="3"/>
        <v>8880583280.25</v>
      </c>
    </row>
    <row r="233" spans="1:7" ht="36" x14ac:dyDescent="0.25">
      <c r="A233" s="6"/>
      <c r="B233" s="103" t="s">
        <v>3943</v>
      </c>
      <c r="C233" s="104" t="s">
        <v>3950</v>
      </c>
      <c r="D233" s="105" t="s">
        <v>3951</v>
      </c>
      <c r="E233" s="113"/>
      <c r="F233" s="113">
        <v>3491.01</v>
      </c>
      <c r="G233" s="78">
        <f t="shared" si="3"/>
        <v>8880579789.2399998</v>
      </c>
    </row>
    <row r="234" spans="1:7" ht="40.5" customHeight="1" x14ac:dyDescent="0.25">
      <c r="A234" s="6"/>
      <c r="B234" s="103" t="s">
        <v>3943</v>
      </c>
      <c r="C234" s="104" t="s">
        <v>3952</v>
      </c>
      <c r="D234" s="105" t="s">
        <v>3953</v>
      </c>
      <c r="E234" s="113"/>
      <c r="F234" s="113">
        <v>22555525.210000001</v>
      </c>
      <c r="G234" s="78">
        <f t="shared" si="3"/>
        <v>8858024264.0300007</v>
      </c>
    </row>
    <row r="235" spans="1:7" ht="78" customHeight="1" x14ac:dyDescent="0.25">
      <c r="A235" s="6"/>
      <c r="B235" s="103" t="s">
        <v>3943</v>
      </c>
      <c r="C235" s="104" t="s">
        <v>3954</v>
      </c>
      <c r="D235" s="105" t="s">
        <v>3955</v>
      </c>
      <c r="E235" s="113"/>
      <c r="F235" s="113">
        <v>9618641.4600000009</v>
      </c>
      <c r="G235" s="78">
        <f t="shared" si="3"/>
        <v>8848405622.5700016</v>
      </c>
    </row>
    <row r="236" spans="1:7" ht="46.5" customHeight="1" x14ac:dyDescent="0.25">
      <c r="A236" s="6"/>
      <c r="B236" s="103" t="s">
        <v>3943</v>
      </c>
      <c r="C236" s="104" t="s">
        <v>3956</v>
      </c>
      <c r="D236" s="105" t="s">
        <v>3957</v>
      </c>
      <c r="E236" s="113"/>
      <c r="F236" s="113">
        <v>842274.11</v>
      </c>
      <c r="G236" s="78">
        <f t="shared" si="3"/>
        <v>8847563348.460001</v>
      </c>
    </row>
    <row r="237" spans="1:7" ht="56.25" customHeight="1" x14ac:dyDescent="0.25">
      <c r="A237" s="6"/>
      <c r="B237" s="103" t="s">
        <v>3943</v>
      </c>
      <c r="C237" s="104" t="s">
        <v>3958</v>
      </c>
      <c r="D237" s="105" t="s">
        <v>3959</v>
      </c>
      <c r="E237" s="113"/>
      <c r="F237" s="113">
        <v>8285654.0700000003</v>
      </c>
      <c r="G237" s="78">
        <f t="shared" si="3"/>
        <v>8839277694.3900013</v>
      </c>
    </row>
    <row r="238" spans="1:7" ht="44.25" customHeight="1" x14ac:dyDescent="0.25">
      <c r="A238" s="6"/>
      <c r="B238" s="103" t="s">
        <v>3943</v>
      </c>
      <c r="C238" s="104" t="s">
        <v>3960</v>
      </c>
      <c r="D238" s="105" t="s">
        <v>3961</v>
      </c>
      <c r="E238" s="113"/>
      <c r="F238" s="113">
        <v>279988466.81999999</v>
      </c>
      <c r="G238" s="78">
        <f t="shared" si="3"/>
        <v>8559289227.5700016</v>
      </c>
    </row>
    <row r="239" spans="1:7" ht="46.5" customHeight="1" x14ac:dyDescent="0.25">
      <c r="A239" s="6"/>
      <c r="B239" s="103" t="s">
        <v>3943</v>
      </c>
      <c r="C239" s="104" t="s">
        <v>3962</v>
      </c>
      <c r="D239" s="105" t="s">
        <v>3963</v>
      </c>
      <c r="E239" s="113"/>
      <c r="F239" s="113">
        <v>1285649.95</v>
      </c>
      <c r="G239" s="78">
        <f t="shared" si="3"/>
        <v>8558003577.6200018</v>
      </c>
    </row>
    <row r="240" spans="1:7" ht="36" customHeight="1" x14ac:dyDescent="0.25">
      <c r="A240" s="6"/>
      <c r="B240" s="103" t="s">
        <v>3943</v>
      </c>
      <c r="C240" s="104" t="s">
        <v>3964</v>
      </c>
      <c r="D240" s="105" t="s">
        <v>3965</v>
      </c>
      <c r="E240" s="113"/>
      <c r="F240" s="113">
        <v>623035.4</v>
      </c>
      <c r="G240" s="78">
        <f t="shared" si="3"/>
        <v>8557380542.2200022</v>
      </c>
    </row>
    <row r="241" spans="1:7" ht="39" customHeight="1" x14ac:dyDescent="0.25">
      <c r="A241" s="6"/>
      <c r="B241" s="103" t="s">
        <v>3943</v>
      </c>
      <c r="C241" s="104" t="s">
        <v>3966</v>
      </c>
      <c r="D241" s="105" t="s">
        <v>3967</v>
      </c>
      <c r="E241" s="113"/>
      <c r="F241" s="113">
        <v>1287306.92</v>
      </c>
      <c r="G241" s="78">
        <f t="shared" si="3"/>
        <v>8556093235.3000021</v>
      </c>
    </row>
    <row r="242" spans="1:7" ht="72" x14ac:dyDescent="0.25">
      <c r="A242" s="6"/>
      <c r="B242" s="103" t="s">
        <v>3968</v>
      </c>
      <c r="C242" s="104" t="s">
        <v>3969</v>
      </c>
      <c r="D242" s="105" t="s">
        <v>3970</v>
      </c>
      <c r="E242" s="113"/>
      <c r="F242" s="113">
        <v>696200</v>
      </c>
      <c r="G242" s="78">
        <f t="shared" si="3"/>
        <v>8555397035.3000021</v>
      </c>
    </row>
    <row r="243" spans="1:7" ht="81.75" customHeight="1" x14ac:dyDescent="0.25">
      <c r="A243" s="6"/>
      <c r="B243" s="103" t="s">
        <v>3968</v>
      </c>
      <c r="C243" s="104" t="s">
        <v>3971</v>
      </c>
      <c r="D243" s="105" t="s">
        <v>3972</v>
      </c>
      <c r="E243" s="113"/>
      <c r="F243" s="113">
        <v>29502488</v>
      </c>
      <c r="G243" s="78">
        <f t="shared" si="3"/>
        <v>8525894547.3000021</v>
      </c>
    </row>
    <row r="244" spans="1:7" ht="95.25" customHeight="1" x14ac:dyDescent="0.25">
      <c r="A244" s="6"/>
      <c r="B244" s="103" t="s">
        <v>3968</v>
      </c>
      <c r="C244" s="104" t="s">
        <v>3973</v>
      </c>
      <c r="D244" s="105" t="s">
        <v>3974</v>
      </c>
      <c r="E244" s="113"/>
      <c r="F244" s="113">
        <v>17000000</v>
      </c>
      <c r="G244" s="78">
        <f t="shared" si="3"/>
        <v>8508894547.3000021</v>
      </c>
    </row>
    <row r="245" spans="1:7" ht="36" x14ac:dyDescent="0.25">
      <c r="A245" s="6"/>
      <c r="B245" s="103" t="s">
        <v>3975</v>
      </c>
      <c r="C245" s="104" t="s">
        <v>3976</v>
      </c>
      <c r="D245" s="105" t="s">
        <v>3977</v>
      </c>
      <c r="E245" s="113"/>
      <c r="F245" s="113">
        <v>745500</v>
      </c>
      <c r="G245" s="78">
        <f t="shared" si="3"/>
        <v>8508149047.3000021</v>
      </c>
    </row>
    <row r="246" spans="1:7" ht="58.5" customHeight="1" x14ac:dyDescent="0.25">
      <c r="A246" s="6"/>
      <c r="B246" s="103" t="s">
        <v>3975</v>
      </c>
      <c r="C246" s="104" t="s">
        <v>3978</v>
      </c>
      <c r="D246" s="105" t="s">
        <v>3979</v>
      </c>
      <c r="E246" s="113"/>
      <c r="F246" s="113">
        <v>33200</v>
      </c>
      <c r="G246" s="78">
        <f t="shared" si="3"/>
        <v>8508115847.3000021</v>
      </c>
    </row>
    <row r="247" spans="1:7" ht="36" x14ac:dyDescent="0.25">
      <c r="A247" s="6"/>
      <c r="B247" s="103" t="s">
        <v>3975</v>
      </c>
      <c r="C247" s="104" t="s">
        <v>3980</v>
      </c>
      <c r="D247" s="105" t="s">
        <v>3981</v>
      </c>
      <c r="E247" s="113"/>
      <c r="F247" s="113">
        <v>41693.599999999999</v>
      </c>
      <c r="G247" s="78">
        <f t="shared" si="3"/>
        <v>8508074153.7000017</v>
      </c>
    </row>
    <row r="248" spans="1:7" ht="36" x14ac:dyDescent="0.25">
      <c r="A248" s="6"/>
      <c r="B248" s="103" t="s">
        <v>3975</v>
      </c>
      <c r="C248" s="104" t="s">
        <v>3980</v>
      </c>
      <c r="D248" s="105" t="s">
        <v>3981</v>
      </c>
      <c r="E248" s="113"/>
      <c r="F248" s="113">
        <v>2956.07</v>
      </c>
      <c r="G248" s="78">
        <f t="shared" si="3"/>
        <v>8508071197.630002</v>
      </c>
    </row>
    <row r="249" spans="1:7" ht="36" x14ac:dyDescent="0.25">
      <c r="A249" s="6"/>
      <c r="B249" s="103" t="s">
        <v>3975</v>
      </c>
      <c r="C249" s="104" t="s">
        <v>3980</v>
      </c>
      <c r="D249" s="105" t="s">
        <v>3981</v>
      </c>
      <c r="E249" s="113"/>
      <c r="F249" s="113">
        <v>2960.24</v>
      </c>
      <c r="G249" s="78">
        <f t="shared" si="3"/>
        <v>8508068237.3900023</v>
      </c>
    </row>
    <row r="250" spans="1:7" ht="36" x14ac:dyDescent="0.25">
      <c r="A250" s="6"/>
      <c r="B250" s="103" t="s">
        <v>3975</v>
      </c>
      <c r="C250" s="104" t="s">
        <v>3980</v>
      </c>
      <c r="D250" s="105" t="s">
        <v>3981</v>
      </c>
      <c r="E250" s="113"/>
      <c r="F250" s="113">
        <v>542.02</v>
      </c>
      <c r="G250" s="78">
        <f t="shared" si="3"/>
        <v>8508067695.3700018</v>
      </c>
    </row>
    <row r="251" spans="1:7" ht="36" x14ac:dyDescent="0.25">
      <c r="A251" s="6"/>
      <c r="B251" s="103" t="s">
        <v>3975</v>
      </c>
      <c r="C251" s="104" t="s">
        <v>3982</v>
      </c>
      <c r="D251" s="105" t="s">
        <v>3983</v>
      </c>
      <c r="E251" s="113"/>
      <c r="F251" s="113">
        <v>106200</v>
      </c>
      <c r="G251" s="78">
        <f t="shared" si="3"/>
        <v>8507961495.3700018</v>
      </c>
    </row>
    <row r="252" spans="1:7" ht="48" x14ac:dyDescent="0.25">
      <c r="A252" s="6"/>
      <c r="B252" s="103" t="s">
        <v>3975</v>
      </c>
      <c r="C252" s="104" t="s">
        <v>3984</v>
      </c>
      <c r="D252" s="105" t="s">
        <v>3985</v>
      </c>
      <c r="E252" s="113"/>
      <c r="F252" s="113">
        <v>1987600</v>
      </c>
      <c r="G252" s="78">
        <f t="shared" si="3"/>
        <v>8505973895.3700018</v>
      </c>
    </row>
    <row r="253" spans="1:7" ht="48" x14ac:dyDescent="0.25">
      <c r="A253" s="6"/>
      <c r="B253" s="103" t="s">
        <v>3975</v>
      </c>
      <c r="C253" s="104" t="s">
        <v>3986</v>
      </c>
      <c r="D253" s="105" t="s">
        <v>3987</v>
      </c>
      <c r="E253" s="113"/>
      <c r="F253" s="113">
        <v>544422.92000000004</v>
      </c>
      <c r="G253" s="78">
        <f t="shared" si="3"/>
        <v>8505429472.4500017</v>
      </c>
    </row>
    <row r="254" spans="1:7" ht="60" x14ac:dyDescent="0.25">
      <c r="A254" s="6"/>
      <c r="B254" s="103" t="s">
        <v>3975</v>
      </c>
      <c r="C254" s="104" t="s">
        <v>3988</v>
      </c>
      <c r="D254" s="105" t="s">
        <v>3989</v>
      </c>
      <c r="E254" s="113"/>
      <c r="F254" s="113">
        <v>5786069.2199999997</v>
      </c>
      <c r="G254" s="78">
        <f t="shared" si="3"/>
        <v>8499643403.2300014</v>
      </c>
    </row>
    <row r="255" spans="1:7" ht="48" x14ac:dyDescent="0.25">
      <c r="A255" s="6"/>
      <c r="B255" s="103" t="s">
        <v>3975</v>
      </c>
      <c r="C255" s="104" t="s">
        <v>3990</v>
      </c>
      <c r="D255" s="105" t="s">
        <v>3991</v>
      </c>
      <c r="E255" s="113"/>
      <c r="F255" s="113">
        <v>918</v>
      </c>
      <c r="G255" s="78">
        <f t="shared" si="3"/>
        <v>8499642485.2300014</v>
      </c>
    </row>
    <row r="256" spans="1:7" ht="36" x14ac:dyDescent="0.25">
      <c r="A256" s="6"/>
      <c r="B256" s="103" t="s">
        <v>3992</v>
      </c>
      <c r="C256" s="104" t="s">
        <v>3993</v>
      </c>
      <c r="D256" s="105" t="s">
        <v>3994</v>
      </c>
      <c r="E256" s="113"/>
      <c r="F256" s="113">
        <v>247814.79</v>
      </c>
      <c r="G256" s="78">
        <f t="shared" si="3"/>
        <v>8499394670.4400015</v>
      </c>
    </row>
    <row r="257" spans="1:7" ht="48" x14ac:dyDescent="0.25">
      <c r="A257" s="6"/>
      <c r="B257" s="103" t="s">
        <v>3992</v>
      </c>
      <c r="C257" s="104" t="s">
        <v>3995</v>
      </c>
      <c r="D257" s="105" t="s">
        <v>3996</v>
      </c>
      <c r="E257" s="113"/>
      <c r="F257" s="113">
        <v>8263889.3499999996</v>
      </c>
      <c r="G257" s="78">
        <f t="shared" si="3"/>
        <v>8491130781.0900011</v>
      </c>
    </row>
    <row r="258" spans="1:7" ht="48" x14ac:dyDescent="0.25">
      <c r="A258" s="6"/>
      <c r="B258" s="103" t="s">
        <v>3992</v>
      </c>
      <c r="C258" s="104" t="s">
        <v>3997</v>
      </c>
      <c r="D258" s="105" t="s">
        <v>3998</v>
      </c>
      <c r="E258" s="113"/>
      <c r="F258" s="113">
        <v>3485000</v>
      </c>
      <c r="G258" s="78">
        <f t="shared" si="3"/>
        <v>8487645781.0900011</v>
      </c>
    </row>
    <row r="259" spans="1:7" ht="72" x14ac:dyDescent="0.25">
      <c r="A259" s="6"/>
      <c r="B259" s="103" t="s">
        <v>3992</v>
      </c>
      <c r="C259" s="104" t="s">
        <v>3999</v>
      </c>
      <c r="D259" s="105" t="s">
        <v>4000</v>
      </c>
      <c r="E259" s="113"/>
      <c r="F259" s="113">
        <v>60000</v>
      </c>
      <c r="G259" s="78">
        <f t="shared" si="3"/>
        <v>8487585781.0900011</v>
      </c>
    </row>
    <row r="260" spans="1:7" ht="72" x14ac:dyDescent="0.25">
      <c r="A260" s="6"/>
      <c r="B260" s="103" t="s">
        <v>3992</v>
      </c>
      <c r="C260" s="104" t="s">
        <v>3999</v>
      </c>
      <c r="D260" s="105" t="s">
        <v>4000</v>
      </c>
      <c r="E260" s="113"/>
      <c r="F260" s="113">
        <v>4130.63</v>
      </c>
      <c r="G260" s="78">
        <f t="shared" si="3"/>
        <v>8487581650.460001</v>
      </c>
    </row>
    <row r="261" spans="1:7" ht="72" x14ac:dyDescent="0.25">
      <c r="A261" s="6"/>
      <c r="B261" s="103" t="s">
        <v>3992</v>
      </c>
      <c r="C261" s="104" t="s">
        <v>3999</v>
      </c>
      <c r="D261" s="105" t="s">
        <v>4000</v>
      </c>
      <c r="E261" s="113"/>
      <c r="F261" s="113">
        <v>4260</v>
      </c>
      <c r="G261" s="78">
        <f t="shared" si="3"/>
        <v>8487577390.460001</v>
      </c>
    </row>
    <row r="262" spans="1:7" ht="72" x14ac:dyDescent="0.25">
      <c r="A262" s="6"/>
      <c r="B262" s="103" t="s">
        <v>3992</v>
      </c>
      <c r="C262" s="104" t="s">
        <v>3999</v>
      </c>
      <c r="D262" s="105" t="s">
        <v>4000</v>
      </c>
      <c r="E262" s="113"/>
      <c r="F262" s="113">
        <v>614.95000000000005</v>
      </c>
      <c r="G262" s="78">
        <f t="shared" si="3"/>
        <v>8487576775.5100012</v>
      </c>
    </row>
    <row r="263" spans="1:7" ht="24" x14ac:dyDescent="0.25">
      <c r="A263" s="6"/>
      <c r="B263" s="103" t="s">
        <v>3992</v>
      </c>
      <c r="C263" s="104" t="s">
        <v>4001</v>
      </c>
      <c r="D263" s="105" t="s">
        <v>4002</v>
      </c>
      <c r="E263" s="113"/>
      <c r="F263" s="113">
        <v>50666.73</v>
      </c>
      <c r="G263" s="78">
        <f t="shared" si="3"/>
        <v>8487526108.7800016</v>
      </c>
    </row>
    <row r="264" spans="1:7" ht="24" x14ac:dyDescent="0.25">
      <c r="A264" s="6"/>
      <c r="B264" s="103" t="s">
        <v>3992</v>
      </c>
      <c r="C264" s="104" t="s">
        <v>4001</v>
      </c>
      <c r="D264" s="105" t="s">
        <v>4002</v>
      </c>
      <c r="E264" s="113"/>
      <c r="F264" s="113">
        <v>3592.27</v>
      </c>
      <c r="G264" s="78">
        <f t="shared" si="3"/>
        <v>8487522516.5100012</v>
      </c>
    </row>
    <row r="265" spans="1:7" ht="54" customHeight="1" x14ac:dyDescent="0.25">
      <c r="A265" s="6"/>
      <c r="B265" s="103" t="s">
        <v>3992</v>
      </c>
      <c r="C265" s="104" t="s">
        <v>4001</v>
      </c>
      <c r="D265" s="105" t="s">
        <v>4002</v>
      </c>
      <c r="E265" s="113"/>
      <c r="F265" s="113">
        <v>3597.34</v>
      </c>
      <c r="G265" s="78">
        <f t="shared" si="3"/>
        <v>8487518919.170001</v>
      </c>
    </row>
    <row r="266" spans="1:7" ht="50.25" customHeight="1" x14ac:dyDescent="0.25">
      <c r="A266" s="6"/>
      <c r="B266" s="103" t="s">
        <v>3992</v>
      </c>
      <c r="C266" s="104" t="s">
        <v>4001</v>
      </c>
      <c r="D266" s="105" t="s">
        <v>4002</v>
      </c>
      <c r="E266" s="113"/>
      <c r="F266" s="113">
        <v>614.85</v>
      </c>
      <c r="G266" s="78">
        <f t="shared" si="3"/>
        <v>8487518304.3200006</v>
      </c>
    </row>
    <row r="267" spans="1:7" ht="36" x14ac:dyDescent="0.25">
      <c r="A267" s="6"/>
      <c r="B267" s="103" t="s">
        <v>3992</v>
      </c>
      <c r="C267" s="104" t="s">
        <v>4003</v>
      </c>
      <c r="D267" s="105" t="s">
        <v>4004</v>
      </c>
      <c r="E267" s="113"/>
      <c r="F267" s="113">
        <v>67167.62</v>
      </c>
      <c r="G267" s="78">
        <f t="shared" si="3"/>
        <v>8487451136.7000008</v>
      </c>
    </row>
    <row r="268" spans="1:7" ht="96" x14ac:dyDescent="0.25">
      <c r="A268" s="6"/>
      <c r="B268" s="103" t="s">
        <v>3992</v>
      </c>
      <c r="C268" s="104" t="s">
        <v>4005</v>
      </c>
      <c r="D268" s="105" t="s">
        <v>4006</v>
      </c>
      <c r="E268" s="113"/>
      <c r="F268" s="113">
        <v>699900</v>
      </c>
      <c r="G268" s="78">
        <f t="shared" si="3"/>
        <v>8486751236.7000008</v>
      </c>
    </row>
    <row r="269" spans="1:7" ht="96" x14ac:dyDescent="0.25">
      <c r="A269" s="6"/>
      <c r="B269" s="103" t="s">
        <v>3992</v>
      </c>
      <c r="C269" s="104" t="s">
        <v>4005</v>
      </c>
      <c r="D269" s="105" t="s">
        <v>4006</v>
      </c>
      <c r="E269" s="113"/>
      <c r="F269" s="113">
        <v>9334697.8000000007</v>
      </c>
      <c r="G269" s="78">
        <f t="shared" si="3"/>
        <v>8477416538.9000006</v>
      </c>
    </row>
    <row r="270" spans="1:7" ht="84" x14ac:dyDescent="0.25">
      <c r="A270" s="6"/>
      <c r="B270" s="103" t="s">
        <v>3992</v>
      </c>
      <c r="C270" s="104" t="s">
        <v>4007</v>
      </c>
      <c r="D270" s="105" t="s">
        <v>4008</v>
      </c>
      <c r="E270" s="113"/>
      <c r="F270" s="113">
        <v>5031408.41</v>
      </c>
      <c r="G270" s="78">
        <f t="shared" si="3"/>
        <v>8472385130.4900007</v>
      </c>
    </row>
    <row r="271" spans="1:7" ht="60" x14ac:dyDescent="0.25">
      <c r="A271" s="6"/>
      <c r="B271" s="103" t="s">
        <v>3992</v>
      </c>
      <c r="C271" s="104" t="s">
        <v>4009</v>
      </c>
      <c r="D271" s="105" t="s">
        <v>4010</v>
      </c>
      <c r="E271" s="113"/>
      <c r="F271" s="113">
        <v>2933993.79</v>
      </c>
      <c r="G271" s="78">
        <f t="shared" si="3"/>
        <v>8469451136.7000008</v>
      </c>
    </row>
    <row r="272" spans="1:7" ht="60" x14ac:dyDescent="0.25">
      <c r="A272" s="6"/>
      <c r="B272" s="103" t="s">
        <v>3992</v>
      </c>
      <c r="C272" s="104" t="s">
        <v>4011</v>
      </c>
      <c r="D272" s="105" t="s">
        <v>4012</v>
      </c>
      <c r="E272" s="113"/>
      <c r="F272" s="113">
        <v>3653750</v>
      </c>
      <c r="G272" s="78">
        <f t="shared" si="3"/>
        <v>8465797386.7000008</v>
      </c>
    </row>
    <row r="273" spans="1:7" ht="36" x14ac:dyDescent="0.25">
      <c r="A273" s="6"/>
      <c r="B273" s="103" t="s">
        <v>3992</v>
      </c>
      <c r="C273" s="104" t="s">
        <v>4013</v>
      </c>
      <c r="D273" s="105" t="s">
        <v>4014</v>
      </c>
      <c r="E273" s="113"/>
      <c r="F273" s="113">
        <v>421700</v>
      </c>
      <c r="G273" s="78">
        <f t="shared" si="3"/>
        <v>8465375686.7000008</v>
      </c>
    </row>
    <row r="274" spans="1:7" ht="36" x14ac:dyDescent="0.25">
      <c r="A274" s="6"/>
      <c r="B274" s="103" t="s">
        <v>3992</v>
      </c>
      <c r="C274" s="104" t="s">
        <v>4013</v>
      </c>
      <c r="D274" s="105" t="s">
        <v>4014</v>
      </c>
      <c r="E274" s="113"/>
      <c r="F274" s="113">
        <v>25521.16</v>
      </c>
      <c r="G274" s="78">
        <f t="shared" si="3"/>
        <v>8465350165.5400009</v>
      </c>
    </row>
    <row r="275" spans="1:7" ht="36" x14ac:dyDescent="0.25">
      <c r="A275" s="6"/>
      <c r="B275" s="103" t="s">
        <v>3992</v>
      </c>
      <c r="C275" s="104" t="s">
        <v>4013</v>
      </c>
      <c r="D275" s="105" t="s">
        <v>4014</v>
      </c>
      <c r="E275" s="113"/>
      <c r="F275" s="113">
        <v>29940.7</v>
      </c>
      <c r="G275" s="78">
        <f t="shared" si="3"/>
        <v>8465320224.8400011</v>
      </c>
    </row>
    <row r="276" spans="1:7" ht="64.5" customHeight="1" x14ac:dyDescent="0.25">
      <c r="A276" s="6"/>
      <c r="B276" s="103" t="s">
        <v>3992</v>
      </c>
      <c r="C276" s="104" t="s">
        <v>4013</v>
      </c>
      <c r="D276" s="105" t="s">
        <v>4014</v>
      </c>
      <c r="E276" s="113"/>
      <c r="F276" s="113">
        <v>3757.05</v>
      </c>
      <c r="G276" s="78">
        <f t="shared" si="3"/>
        <v>8465316467.7900009</v>
      </c>
    </row>
    <row r="277" spans="1:7" ht="36" x14ac:dyDescent="0.25">
      <c r="A277" s="6"/>
      <c r="B277" s="103" t="s">
        <v>4015</v>
      </c>
      <c r="C277" s="104" t="s">
        <v>4016</v>
      </c>
      <c r="D277" s="105" t="s">
        <v>4017</v>
      </c>
      <c r="E277" s="113"/>
      <c r="F277" s="113">
        <v>246499.9</v>
      </c>
      <c r="G277" s="78">
        <f t="shared" si="3"/>
        <v>8465069967.8900013</v>
      </c>
    </row>
    <row r="278" spans="1:7" ht="36" x14ac:dyDescent="0.25">
      <c r="A278" s="6"/>
      <c r="B278" s="103" t="s">
        <v>4015</v>
      </c>
      <c r="C278" s="104" t="s">
        <v>4016</v>
      </c>
      <c r="D278" s="105" t="s">
        <v>4017</v>
      </c>
      <c r="E278" s="113"/>
      <c r="F278" s="113">
        <v>17476.84</v>
      </c>
      <c r="G278" s="78">
        <f t="shared" si="3"/>
        <v>8465052491.0500011</v>
      </c>
    </row>
    <row r="279" spans="1:7" ht="36" x14ac:dyDescent="0.25">
      <c r="A279" s="6"/>
      <c r="B279" s="103" t="s">
        <v>4015</v>
      </c>
      <c r="C279" s="104" t="s">
        <v>4016</v>
      </c>
      <c r="D279" s="105" t="s">
        <v>4017</v>
      </c>
      <c r="E279" s="113"/>
      <c r="F279" s="113">
        <v>17501.490000000002</v>
      </c>
      <c r="G279" s="78">
        <f t="shared" si="3"/>
        <v>8465034989.5600014</v>
      </c>
    </row>
    <row r="280" spans="1:7" ht="36" x14ac:dyDescent="0.25">
      <c r="A280" s="6"/>
      <c r="B280" s="103" t="s">
        <v>4015</v>
      </c>
      <c r="C280" s="104" t="s">
        <v>4016</v>
      </c>
      <c r="D280" s="105" t="s">
        <v>4017</v>
      </c>
      <c r="E280" s="113"/>
      <c r="F280" s="113">
        <v>2681.95</v>
      </c>
      <c r="G280" s="78">
        <f t="shared" ref="G280:G289" si="4">SUM(G279+E280-F280)</f>
        <v>8465032307.6100016</v>
      </c>
    </row>
    <row r="281" spans="1:7" ht="36" x14ac:dyDescent="0.25">
      <c r="A281" s="6"/>
      <c r="B281" s="103" t="s">
        <v>4018</v>
      </c>
      <c r="C281" s="104" t="s">
        <v>4019</v>
      </c>
      <c r="D281" s="105" t="s">
        <v>4020</v>
      </c>
      <c r="E281" s="113"/>
      <c r="F281" s="113">
        <v>1239499.82</v>
      </c>
      <c r="G281" s="78">
        <f t="shared" si="4"/>
        <v>8463792807.7900019</v>
      </c>
    </row>
    <row r="282" spans="1:7" ht="36" x14ac:dyDescent="0.25">
      <c r="A282" s="6"/>
      <c r="B282" s="103" t="s">
        <v>4018</v>
      </c>
      <c r="C282" s="104" t="s">
        <v>4021</v>
      </c>
      <c r="D282" s="105" t="s">
        <v>4022</v>
      </c>
      <c r="E282" s="113"/>
      <c r="F282" s="113">
        <v>160788.42000000001</v>
      </c>
      <c r="G282" s="78">
        <f t="shared" si="4"/>
        <v>8463632019.3700018</v>
      </c>
    </row>
    <row r="283" spans="1:7" ht="36" x14ac:dyDescent="0.25">
      <c r="A283" s="6"/>
      <c r="B283" s="103" t="s">
        <v>4018</v>
      </c>
      <c r="C283" s="104" t="s">
        <v>4023</v>
      </c>
      <c r="D283" s="105" t="s">
        <v>4024</v>
      </c>
      <c r="E283" s="113"/>
      <c r="F283" s="113">
        <v>29907.48</v>
      </c>
      <c r="G283" s="78">
        <f t="shared" si="4"/>
        <v>8463602111.8900023</v>
      </c>
    </row>
    <row r="284" spans="1:7" ht="36" x14ac:dyDescent="0.25">
      <c r="A284" s="6"/>
      <c r="B284" s="103" t="s">
        <v>4018</v>
      </c>
      <c r="C284" s="104" t="s">
        <v>4025</v>
      </c>
      <c r="D284" s="105" t="s">
        <v>4026</v>
      </c>
      <c r="E284" s="113"/>
      <c r="F284" s="113">
        <v>48666.58</v>
      </c>
      <c r="G284" s="78">
        <f t="shared" si="4"/>
        <v>8463553445.3100023</v>
      </c>
    </row>
    <row r="285" spans="1:7" ht="36" x14ac:dyDescent="0.25">
      <c r="A285" s="6"/>
      <c r="B285" s="103" t="s">
        <v>4018</v>
      </c>
      <c r="C285" s="104" t="s">
        <v>4025</v>
      </c>
      <c r="D285" s="105" t="s">
        <v>4026</v>
      </c>
      <c r="E285" s="113"/>
      <c r="F285" s="113">
        <v>3450.46</v>
      </c>
      <c r="G285" s="78">
        <f t="shared" si="4"/>
        <v>8463549994.8500023</v>
      </c>
    </row>
    <row r="286" spans="1:7" ht="36" x14ac:dyDescent="0.25">
      <c r="A286" s="6"/>
      <c r="B286" s="103" t="s">
        <v>4018</v>
      </c>
      <c r="C286" s="104" t="s">
        <v>4025</v>
      </c>
      <c r="D286" s="105" t="s">
        <v>4026</v>
      </c>
      <c r="E286" s="113"/>
      <c r="F286" s="113">
        <v>3455.33</v>
      </c>
      <c r="G286" s="78">
        <f t="shared" si="4"/>
        <v>8463546539.5200024</v>
      </c>
    </row>
    <row r="287" spans="1:7" ht="36" x14ac:dyDescent="0.25">
      <c r="A287" s="6"/>
      <c r="B287" s="103" t="s">
        <v>4018</v>
      </c>
      <c r="C287" s="104" t="s">
        <v>4025</v>
      </c>
      <c r="D287" s="105" t="s">
        <v>4026</v>
      </c>
      <c r="E287" s="113"/>
      <c r="F287" s="113">
        <v>1654.95</v>
      </c>
      <c r="G287" s="78">
        <f t="shared" si="4"/>
        <v>8463544884.5700026</v>
      </c>
    </row>
    <row r="288" spans="1:7" ht="48" x14ac:dyDescent="0.25">
      <c r="A288" s="6"/>
      <c r="B288" s="103" t="s">
        <v>4018</v>
      </c>
      <c r="C288" s="104" t="s">
        <v>4027</v>
      </c>
      <c r="D288" s="105" t="s">
        <v>4028</v>
      </c>
      <c r="E288" s="113"/>
      <c r="F288" s="113">
        <v>700000</v>
      </c>
      <c r="G288" s="78">
        <f t="shared" si="4"/>
        <v>8462844884.5700026</v>
      </c>
    </row>
    <row r="289" spans="1:9" ht="48" x14ac:dyDescent="0.25">
      <c r="A289" s="6"/>
      <c r="B289" s="103" t="s">
        <v>4018</v>
      </c>
      <c r="C289" s="104" t="s">
        <v>4029</v>
      </c>
      <c r="D289" s="105" t="s">
        <v>4030</v>
      </c>
      <c r="E289" s="113"/>
      <c r="F289" s="113">
        <v>12886668.449999999</v>
      </c>
      <c r="G289" s="78">
        <f t="shared" si="4"/>
        <v>8449958216.1200027</v>
      </c>
    </row>
    <row r="290" spans="1:9" ht="15.75" x14ac:dyDescent="0.25">
      <c r="A290" s="6"/>
      <c r="B290" s="59"/>
      <c r="C290" s="104"/>
      <c r="D290" s="105"/>
      <c r="E290" s="113"/>
      <c r="F290" s="113"/>
      <c r="G290" s="78"/>
    </row>
    <row r="291" spans="1:9" ht="15.75" x14ac:dyDescent="0.25">
      <c r="A291" s="6"/>
      <c r="B291" s="59"/>
      <c r="C291" s="104"/>
      <c r="D291" s="105"/>
      <c r="E291" s="113"/>
      <c r="F291" s="113"/>
      <c r="G291" s="78"/>
    </row>
    <row r="292" spans="1:9" ht="15.75" x14ac:dyDescent="0.25">
      <c r="A292" s="6"/>
      <c r="B292" s="59"/>
      <c r="C292" s="60"/>
      <c r="D292" s="52"/>
      <c r="E292" s="113"/>
      <c r="F292" s="112"/>
      <c r="G292" s="78"/>
    </row>
    <row r="293" spans="1:9" ht="15.75" x14ac:dyDescent="0.25">
      <c r="A293" s="6"/>
      <c r="B293" s="59"/>
      <c r="C293" s="60"/>
      <c r="D293" s="52"/>
      <c r="E293" s="63"/>
      <c r="F293" s="61"/>
      <c r="G293" s="74"/>
    </row>
    <row r="294" spans="1:9" ht="16.5" thickBot="1" x14ac:dyDescent="0.3">
      <c r="A294" s="6"/>
      <c r="B294" s="58"/>
      <c r="C294" s="58"/>
      <c r="D294" s="58"/>
      <c r="E294" s="63"/>
      <c r="F294" s="65"/>
      <c r="G294" s="74"/>
    </row>
    <row r="295" spans="1:9" ht="16.5" thickBot="1" x14ac:dyDescent="0.3">
      <c r="A295" s="144"/>
      <c r="B295" s="145"/>
      <c r="C295" s="146"/>
      <c r="D295" s="147" t="s">
        <v>11</v>
      </c>
      <c r="E295" s="148">
        <f>SUM(E21:E294)</f>
        <v>2941126462.23</v>
      </c>
      <c r="F295" s="149">
        <f>SUM(F21:F294)</f>
        <v>1260577350.6200001</v>
      </c>
      <c r="G295" s="150">
        <f>SUM(E295-F295)</f>
        <v>1680549111.6099999</v>
      </c>
      <c r="I295" s="76"/>
    </row>
    <row r="296" spans="1:9" ht="15.75" x14ac:dyDescent="0.25">
      <c r="A296" s="28"/>
      <c r="B296" s="29"/>
      <c r="C296" s="30"/>
      <c r="D296" s="30"/>
      <c r="E296" s="18"/>
      <c r="F296" s="31"/>
      <c r="G296" s="32"/>
    </row>
    <row r="297" spans="1:9" ht="15.75" x14ac:dyDescent="0.25">
      <c r="A297" s="28"/>
      <c r="B297" s="30"/>
      <c r="C297" s="30"/>
      <c r="D297" s="30"/>
      <c r="E297" s="68"/>
      <c r="F297" s="31"/>
      <c r="G297" s="68"/>
      <c r="I297" s="76"/>
    </row>
    <row r="298" spans="1:9" ht="15.75" x14ac:dyDescent="0.25">
      <c r="A298" s="28"/>
      <c r="B298" s="30"/>
      <c r="C298" s="30"/>
      <c r="D298" s="30"/>
      <c r="E298" s="18"/>
      <c r="F298" s="31"/>
      <c r="G298" s="68"/>
    </row>
    <row r="299" spans="1:9" ht="15.75" x14ac:dyDescent="0.25">
      <c r="A299" s="28"/>
      <c r="B299" s="30"/>
      <c r="C299" s="30"/>
      <c r="D299" s="30"/>
      <c r="E299" s="68"/>
      <c r="F299" s="31"/>
      <c r="G299" s="32"/>
      <c r="I299" s="76"/>
    </row>
    <row r="300" spans="1:9" ht="15.75" x14ac:dyDescent="0.25">
      <c r="A300" s="28"/>
      <c r="B300" s="30"/>
      <c r="C300" s="30"/>
      <c r="D300" s="30"/>
      <c r="E300" s="68"/>
      <c r="F300" s="31"/>
      <c r="G300" s="68"/>
      <c r="I300" s="99"/>
    </row>
    <row r="301" spans="1:9" ht="15.75" x14ac:dyDescent="0.25">
      <c r="A301" s="28"/>
      <c r="B301" s="30"/>
      <c r="C301" s="30"/>
      <c r="D301" s="30"/>
      <c r="E301" s="18"/>
      <c r="F301" s="31"/>
      <c r="G301" s="32"/>
    </row>
    <row r="302" spans="1:9" ht="15.75" x14ac:dyDescent="0.25">
      <c r="A302" s="28"/>
      <c r="B302" s="30"/>
      <c r="C302" s="30"/>
      <c r="D302" s="30"/>
      <c r="E302" s="68"/>
      <c r="F302" s="31"/>
      <c r="G302" s="32"/>
      <c r="I302" s="76"/>
    </row>
    <row r="303" spans="1:9" ht="15.75" x14ac:dyDescent="0.25">
      <c r="A303" s="28"/>
      <c r="B303" s="30"/>
      <c r="C303" s="30"/>
      <c r="D303" s="30"/>
      <c r="E303" s="18"/>
      <c r="F303" s="31"/>
      <c r="G303" s="32"/>
    </row>
    <row r="304" spans="1:9" ht="15.75" x14ac:dyDescent="0.25">
      <c r="A304" s="28"/>
      <c r="B304" s="30"/>
      <c r="C304" s="30"/>
      <c r="D304" s="30"/>
      <c r="E304" s="18"/>
      <c r="F304" s="31"/>
      <c r="G304" s="32"/>
      <c r="I304" s="76"/>
    </row>
    <row r="305" spans="1:9" ht="15.75" x14ac:dyDescent="0.25">
      <c r="A305" s="28"/>
      <c r="B305" s="29"/>
      <c r="C305" s="30"/>
      <c r="D305" s="30"/>
      <c r="E305" s="18"/>
      <c r="F305" s="31"/>
      <c r="G305" s="32"/>
    </row>
    <row r="306" spans="1:9" ht="15.75" x14ac:dyDescent="0.25">
      <c r="A306" s="28"/>
      <c r="B306" s="29"/>
      <c r="C306" s="30"/>
      <c r="D306" s="30"/>
      <c r="E306" s="18"/>
      <c r="F306" s="31"/>
      <c r="G306" s="32"/>
    </row>
    <row r="307" spans="1:9" s="1" customFormat="1" x14ac:dyDescent="0.2">
      <c r="A307" s="8"/>
      <c r="B307" s="8"/>
      <c r="C307" s="8"/>
      <c r="D307" s="9"/>
      <c r="E307" s="7"/>
      <c r="F307" s="8"/>
      <c r="G307" s="18"/>
      <c r="I307" s="98"/>
    </row>
    <row r="308" spans="1:9" s="1" customFormat="1" x14ac:dyDescent="0.2">
      <c r="A308" s="3"/>
      <c r="B308" s="3"/>
      <c r="C308" s="3"/>
      <c r="D308" s="5"/>
      <c r="E308" s="4"/>
      <c r="F308" s="3"/>
      <c r="G308" s="19"/>
      <c r="I308" s="76"/>
    </row>
    <row r="309" spans="1:9" s="1" customFormat="1" x14ac:dyDescent="0.2">
      <c r="A309" s="3"/>
      <c r="B309" s="3"/>
      <c r="C309" s="3"/>
      <c r="D309" s="5"/>
      <c r="E309" s="4"/>
      <c r="F309" s="3"/>
      <c r="G309" s="19"/>
      <c r="I309" s="98"/>
    </row>
    <row r="310" spans="1:9" s="1" customFormat="1" x14ac:dyDescent="0.2">
      <c r="A310" s="3"/>
      <c r="B310" s="3"/>
      <c r="C310" s="3"/>
      <c r="D310" s="5"/>
      <c r="E310" s="4"/>
      <c r="F310" s="3"/>
      <c r="G310"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7"/>
  <sheetViews>
    <sheetView tabSelected="1" workbookViewId="0">
      <selection activeCell="D333" sqref="D333"/>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152"/>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4032</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11" ht="16.5" thickBot="1" x14ac:dyDescent="0.3">
      <c r="A17" s="11"/>
      <c r="B17" s="27"/>
      <c r="C17" s="15"/>
      <c r="D17" s="17"/>
      <c r="E17" s="173" t="s">
        <v>9</v>
      </c>
      <c r="F17" s="173"/>
      <c r="G17" s="125">
        <v>8449958216.1199999</v>
      </c>
      <c r="I17" s="68"/>
    </row>
    <row r="18" spans="1:11" ht="16.5" thickBot="1" x14ac:dyDescent="0.25">
      <c r="A18" s="11"/>
      <c r="B18" s="20"/>
      <c r="C18" s="26"/>
      <c r="D18" s="22"/>
      <c r="E18" s="24"/>
      <c r="F18" s="15"/>
      <c r="G18" s="24"/>
    </row>
    <row r="19" spans="1:11" ht="33.75" thickBot="1" x14ac:dyDescent="0.25">
      <c r="A19" s="162"/>
      <c r="B19" s="162" t="s">
        <v>4</v>
      </c>
      <c r="C19" s="16" t="s">
        <v>93</v>
      </c>
      <c r="D19" s="23" t="s">
        <v>5</v>
      </c>
      <c r="E19" s="153" t="s">
        <v>6</v>
      </c>
      <c r="F19" s="25" t="s">
        <v>7</v>
      </c>
      <c r="G19" s="153" t="s">
        <v>8</v>
      </c>
      <c r="I19" s="76"/>
    </row>
    <row r="20" spans="1:11" ht="17.25" hidden="1" thickBot="1" x14ac:dyDescent="0.25">
      <c r="A20" s="163"/>
      <c r="B20" s="162"/>
      <c r="C20" s="54"/>
      <c r="D20" s="55"/>
      <c r="E20" s="54"/>
      <c r="F20" s="54"/>
      <c r="G20" s="56"/>
      <c r="I20" s="76"/>
    </row>
    <row r="21" spans="1:11" ht="23.25" customHeight="1" x14ac:dyDescent="0.25">
      <c r="A21" s="53"/>
      <c r="B21" s="79">
        <v>43404</v>
      </c>
      <c r="C21" s="80"/>
      <c r="D21" s="81" t="s">
        <v>4031</v>
      </c>
      <c r="E21" s="78"/>
      <c r="F21" s="82"/>
      <c r="G21" s="94">
        <v>8449958216.1199999</v>
      </c>
      <c r="I21" s="76"/>
    </row>
    <row r="22" spans="1:11" ht="22.5" customHeight="1" x14ac:dyDescent="0.25">
      <c r="A22" s="6"/>
      <c r="B22" s="62">
        <v>43405</v>
      </c>
      <c r="C22" s="80"/>
      <c r="D22" s="81" t="s">
        <v>95</v>
      </c>
      <c r="E22" s="78">
        <v>1792524146</v>
      </c>
      <c r="F22" s="82"/>
      <c r="G22" s="78">
        <f>SUM(G21+E22-F22)</f>
        <v>10242482362.119999</v>
      </c>
      <c r="I22" s="76"/>
    </row>
    <row r="23" spans="1:11" ht="22.5" customHeight="1" x14ac:dyDescent="0.25">
      <c r="A23" s="6"/>
      <c r="B23" s="62"/>
      <c r="C23" s="80"/>
      <c r="D23" s="81" t="s">
        <v>1856</v>
      </c>
      <c r="E23" s="78">
        <v>42056540.350000001</v>
      </c>
      <c r="F23" s="82"/>
      <c r="G23" s="78">
        <f>SUM(G22+E23-F23)</f>
        <v>10284538902.469999</v>
      </c>
      <c r="I23" s="154"/>
    </row>
    <row r="24" spans="1:11" ht="93" customHeight="1" x14ac:dyDescent="0.25">
      <c r="A24" s="6"/>
      <c r="B24" s="103" t="s">
        <v>4320</v>
      </c>
      <c r="C24" s="104" t="s">
        <v>4033</v>
      </c>
      <c r="D24" s="105" t="s">
        <v>4341</v>
      </c>
      <c r="E24" s="112"/>
      <c r="F24" s="113">
        <v>1606797.42</v>
      </c>
      <c r="G24" s="78">
        <f t="shared" ref="G24:G87" si="0">SUM(G23+E24-F24)</f>
        <v>10282932105.049999</v>
      </c>
      <c r="I24" s="154"/>
      <c r="J24" s="155"/>
      <c r="K24" s="155"/>
    </row>
    <row r="25" spans="1:11" ht="57.75" customHeight="1" x14ac:dyDescent="0.25">
      <c r="A25" s="6"/>
      <c r="B25" s="103" t="s">
        <v>4320</v>
      </c>
      <c r="C25" s="104" t="s">
        <v>4034</v>
      </c>
      <c r="D25" s="105" t="s">
        <v>4342</v>
      </c>
      <c r="E25" s="112"/>
      <c r="F25" s="113">
        <v>4000000</v>
      </c>
      <c r="G25" s="78">
        <f t="shared" si="0"/>
        <v>10278932105.049999</v>
      </c>
      <c r="I25" s="154"/>
      <c r="J25" s="155"/>
      <c r="K25" s="155"/>
    </row>
    <row r="26" spans="1:11" ht="69.75" customHeight="1" x14ac:dyDescent="0.25">
      <c r="A26" s="6"/>
      <c r="B26" s="103" t="s">
        <v>4320</v>
      </c>
      <c r="C26" s="104" t="s">
        <v>4035</v>
      </c>
      <c r="D26" s="105" t="s">
        <v>4343</v>
      </c>
      <c r="E26" s="112"/>
      <c r="F26" s="113">
        <v>200000000</v>
      </c>
      <c r="G26" s="78">
        <f t="shared" si="0"/>
        <v>10078932105.049999</v>
      </c>
      <c r="I26" s="154"/>
      <c r="J26" s="155"/>
      <c r="K26" s="155"/>
    </row>
    <row r="27" spans="1:11" ht="75.75" customHeight="1" x14ac:dyDescent="0.25">
      <c r="A27" s="6"/>
      <c r="B27" s="103" t="s">
        <v>4320</v>
      </c>
      <c r="C27" s="104" t="s">
        <v>4036</v>
      </c>
      <c r="D27" s="105" t="s">
        <v>4344</v>
      </c>
      <c r="E27" s="112"/>
      <c r="F27" s="113">
        <v>15000000</v>
      </c>
      <c r="G27" s="78">
        <f t="shared" si="0"/>
        <v>10063932105.049999</v>
      </c>
      <c r="I27" s="154"/>
      <c r="J27" s="155"/>
      <c r="K27" s="155"/>
    </row>
    <row r="28" spans="1:11" ht="66" customHeight="1" x14ac:dyDescent="0.25">
      <c r="A28" s="6"/>
      <c r="B28" s="103" t="s">
        <v>4321</v>
      </c>
      <c r="C28" s="104" t="s">
        <v>4037</v>
      </c>
      <c r="D28" s="105" t="s">
        <v>4345</v>
      </c>
      <c r="E28" s="112"/>
      <c r="F28" s="113">
        <v>109271.35</v>
      </c>
      <c r="G28" s="78">
        <f t="shared" si="0"/>
        <v>10063822833.699999</v>
      </c>
      <c r="I28" s="154"/>
      <c r="J28" s="156"/>
      <c r="K28" s="155"/>
    </row>
    <row r="29" spans="1:11" ht="69.75" customHeight="1" x14ac:dyDescent="0.25">
      <c r="A29" s="6"/>
      <c r="B29" s="103" t="s">
        <v>4321</v>
      </c>
      <c r="C29" s="104" t="s">
        <v>4038</v>
      </c>
      <c r="D29" s="105" t="s">
        <v>4346</v>
      </c>
      <c r="E29" s="112"/>
      <c r="F29" s="113">
        <v>445816.24</v>
      </c>
      <c r="G29" s="78">
        <f t="shared" si="0"/>
        <v>10063377017.459999</v>
      </c>
      <c r="I29" s="154"/>
      <c r="J29" s="156"/>
      <c r="K29" s="155"/>
    </row>
    <row r="30" spans="1:11" ht="60" customHeight="1" x14ac:dyDescent="0.25">
      <c r="A30" s="6"/>
      <c r="B30" s="103" t="s">
        <v>4321</v>
      </c>
      <c r="C30" s="104" t="s">
        <v>4039</v>
      </c>
      <c r="D30" s="105" t="s">
        <v>4347</v>
      </c>
      <c r="E30" s="112"/>
      <c r="F30" s="113">
        <v>30000000</v>
      </c>
      <c r="G30" s="78">
        <f t="shared" si="0"/>
        <v>10033377017.459999</v>
      </c>
      <c r="I30" s="154"/>
      <c r="J30" s="156"/>
      <c r="K30" s="155"/>
    </row>
    <row r="31" spans="1:11" ht="60" customHeight="1" x14ac:dyDescent="0.25">
      <c r="A31" s="6"/>
      <c r="B31" s="103" t="s">
        <v>4321</v>
      </c>
      <c r="C31" s="104" t="s">
        <v>4040</v>
      </c>
      <c r="D31" s="105" t="s">
        <v>4348</v>
      </c>
      <c r="E31" s="112"/>
      <c r="F31" s="113">
        <v>4502.6899999999996</v>
      </c>
      <c r="G31" s="78">
        <f t="shared" si="0"/>
        <v>10033372514.769999</v>
      </c>
      <c r="I31" s="154"/>
      <c r="J31" s="156"/>
      <c r="K31" s="155"/>
    </row>
    <row r="32" spans="1:11" ht="51" customHeight="1" x14ac:dyDescent="0.25">
      <c r="A32" s="6"/>
      <c r="B32" s="103" t="s">
        <v>4321</v>
      </c>
      <c r="C32" s="104" t="s">
        <v>4041</v>
      </c>
      <c r="D32" s="105" t="s">
        <v>4349</v>
      </c>
      <c r="E32" s="112"/>
      <c r="F32" s="113">
        <v>20000000</v>
      </c>
      <c r="G32" s="78">
        <f t="shared" si="0"/>
        <v>10013372514.769999</v>
      </c>
      <c r="I32" s="154"/>
      <c r="J32" s="156"/>
      <c r="K32" s="155"/>
    </row>
    <row r="33" spans="1:11" ht="58.5" customHeight="1" x14ac:dyDescent="0.25">
      <c r="A33" s="6"/>
      <c r="B33" s="103" t="s">
        <v>4321</v>
      </c>
      <c r="C33" s="104" t="s">
        <v>4042</v>
      </c>
      <c r="D33" s="105" t="s">
        <v>4350</v>
      </c>
      <c r="E33" s="112"/>
      <c r="F33" s="113">
        <v>20000000</v>
      </c>
      <c r="G33" s="78">
        <f t="shared" si="0"/>
        <v>9993372514.7699986</v>
      </c>
      <c r="I33" s="154"/>
      <c r="J33" s="155"/>
      <c r="K33" s="155"/>
    </row>
    <row r="34" spans="1:11" ht="68.25" customHeight="1" x14ac:dyDescent="0.25">
      <c r="A34" s="6"/>
      <c r="B34" s="103" t="s">
        <v>4321</v>
      </c>
      <c r="C34" s="104" t="s">
        <v>4043</v>
      </c>
      <c r="D34" s="105" t="s">
        <v>4351</v>
      </c>
      <c r="E34" s="112"/>
      <c r="F34" s="113">
        <v>10039838.17</v>
      </c>
      <c r="G34" s="78">
        <f t="shared" si="0"/>
        <v>9983332676.5999985</v>
      </c>
      <c r="I34" s="154"/>
      <c r="J34" s="156"/>
      <c r="K34" s="155"/>
    </row>
    <row r="35" spans="1:11" ht="89.25" customHeight="1" x14ac:dyDescent="0.25">
      <c r="A35" s="6"/>
      <c r="B35" s="103" t="s">
        <v>4321</v>
      </c>
      <c r="C35" s="104" t="s">
        <v>4044</v>
      </c>
      <c r="D35" s="105" t="s">
        <v>4352</v>
      </c>
      <c r="E35" s="112"/>
      <c r="F35" s="113">
        <v>60000000</v>
      </c>
      <c r="G35" s="78">
        <f t="shared" si="0"/>
        <v>9923332676.5999985</v>
      </c>
      <c r="I35" s="154"/>
      <c r="J35" s="122"/>
      <c r="K35" s="155"/>
    </row>
    <row r="36" spans="1:11" ht="75" customHeight="1" x14ac:dyDescent="0.25">
      <c r="A36" s="6"/>
      <c r="B36" s="103" t="s">
        <v>4321</v>
      </c>
      <c r="C36" s="104" t="s">
        <v>4045</v>
      </c>
      <c r="D36" s="105" t="s">
        <v>4353</v>
      </c>
      <c r="E36" s="112"/>
      <c r="F36" s="113">
        <v>27316504.690000001</v>
      </c>
      <c r="G36" s="78">
        <f t="shared" si="0"/>
        <v>9896016171.9099979</v>
      </c>
      <c r="I36" s="154"/>
      <c r="J36" s="122"/>
      <c r="K36" s="155"/>
    </row>
    <row r="37" spans="1:11" ht="66" customHeight="1" x14ac:dyDescent="0.25">
      <c r="A37" s="6"/>
      <c r="B37" s="103" t="s">
        <v>4321</v>
      </c>
      <c r="C37" s="104" t="s">
        <v>4046</v>
      </c>
      <c r="D37" s="105" t="s">
        <v>4354</v>
      </c>
      <c r="E37" s="112"/>
      <c r="F37" s="113">
        <v>500000</v>
      </c>
      <c r="G37" s="78">
        <f t="shared" si="0"/>
        <v>9895516171.9099979</v>
      </c>
      <c r="I37" s="154"/>
      <c r="J37" s="155"/>
      <c r="K37" s="155"/>
    </row>
    <row r="38" spans="1:11" ht="94.5" customHeight="1" x14ac:dyDescent="0.25">
      <c r="A38" s="6"/>
      <c r="B38" s="103" t="s">
        <v>4321</v>
      </c>
      <c r="C38" s="104" t="s">
        <v>4047</v>
      </c>
      <c r="D38" s="105" t="s">
        <v>4355</v>
      </c>
      <c r="E38" s="112"/>
      <c r="F38" s="113">
        <v>21882666.260000002</v>
      </c>
      <c r="G38" s="78">
        <f t="shared" si="0"/>
        <v>9873633505.6499977</v>
      </c>
      <c r="I38" s="154"/>
      <c r="J38" s="155"/>
      <c r="K38" s="155"/>
    </row>
    <row r="39" spans="1:11" ht="57" customHeight="1" x14ac:dyDescent="0.25">
      <c r="A39" s="6"/>
      <c r="B39" s="103" t="s">
        <v>4321</v>
      </c>
      <c r="C39" s="104" t="s">
        <v>4048</v>
      </c>
      <c r="D39" s="105" t="s">
        <v>4356</v>
      </c>
      <c r="E39" s="112"/>
      <c r="F39" s="113">
        <v>22039464.199999999</v>
      </c>
      <c r="G39" s="78">
        <f t="shared" si="0"/>
        <v>9851594041.4499969</v>
      </c>
      <c r="I39" s="154"/>
      <c r="J39" s="155"/>
      <c r="K39" s="155"/>
    </row>
    <row r="40" spans="1:11" ht="75" customHeight="1" x14ac:dyDescent="0.25">
      <c r="A40" s="6"/>
      <c r="B40" s="103" t="s">
        <v>4321</v>
      </c>
      <c r="C40" s="104" t="s">
        <v>4049</v>
      </c>
      <c r="D40" s="105" t="s">
        <v>4357</v>
      </c>
      <c r="E40" s="112"/>
      <c r="F40" s="113">
        <v>3406966.61</v>
      </c>
      <c r="G40" s="78">
        <f t="shared" si="0"/>
        <v>9848187074.8399963</v>
      </c>
      <c r="I40" s="154"/>
      <c r="J40" s="155"/>
      <c r="K40" s="155"/>
    </row>
    <row r="41" spans="1:11" ht="68.25" customHeight="1" x14ac:dyDescent="0.25">
      <c r="A41" s="6"/>
      <c r="B41" s="103" t="s">
        <v>4321</v>
      </c>
      <c r="C41" s="104" t="s">
        <v>4050</v>
      </c>
      <c r="D41" s="105" t="s">
        <v>4358</v>
      </c>
      <c r="E41" s="112"/>
      <c r="F41" s="113">
        <v>37604639.219999999</v>
      </c>
      <c r="G41" s="78">
        <f t="shared" si="0"/>
        <v>9810582435.619997</v>
      </c>
      <c r="I41" s="154"/>
      <c r="J41" s="156"/>
      <c r="K41" s="155"/>
    </row>
    <row r="42" spans="1:11" ht="85.5" customHeight="1" x14ac:dyDescent="0.25">
      <c r="A42" s="6"/>
      <c r="B42" s="103" t="s">
        <v>4321</v>
      </c>
      <c r="C42" s="104" t="s">
        <v>4051</v>
      </c>
      <c r="D42" s="105" t="s">
        <v>4359</v>
      </c>
      <c r="E42" s="112"/>
      <c r="F42" s="113">
        <v>60000000</v>
      </c>
      <c r="G42" s="78">
        <f t="shared" si="0"/>
        <v>9750582435.619997</v>
      </c>
      <c r="I42" s="154"/>
      <c r="J42" s="156"/>
      <c r="K42" s="155"/>
    </row>
    <row r="43" spans="1:11" ht="60" customHeight="1" x14ac:dyDescent="0.25">
      <c r="A43" s="6"/>
      <c r="B43" s="103" t="s">
        <v>4321</v>
      </c>
      <c r="C43" s="104" t="s">
        <v>4052</v>
      </c>
      <c r="D43" s="105" t="s">
        <v>4360</v>
      </c>
      <c r="E43" s="112"/>
      <c r="F43" s="113">
        <v>4294322.46</v>
      </c>
      <c r="G43" s="78">
        <f t="shared" si="0"/>
        <v>9746288113.1599979</v>
      </c>
      <c r="I43" s="154"/>
      <c r="J43" s="156"/>
      <c r="K43" s="155"/>
    </row>
    <row r="44" spans="1:11" ht="72.75" customHeight="1" x14ac:dyDescent="0.25">
      <c r="A44" s="6"/>
      <c r="B44" s="103" t="s">
        <v>4321</v>
      </c>
      <c r="C44" s="104" t="s">
        <v>4053</v>
      </c>
      <c r="D44" s="105" t="s">
        <v>4361</v>
      </c>
      <c r="E44" s="112"/>
      <c r="F44" s="113">
        <v>1287306.92</v>
      </c>
      <c r="G44" s="78">
        <f t="shared" si="0"/>
        <v>9745000806.2399979</v>
      </c>
      <c r="I44" s="154"/>
      <c r="J44" s="155"/>
      <c r="K44" s="155"/>
    </row>
    <row r="45" spans="1:11" ht="64.5" customHeight="1" x14ac:dyDescent="0.25">
      <c r="A45" s="6"/>
      <c r="B45" s="103" t="s">
        <v>4321</v>
      </c>
      <c r="C45" s="104" t="s">
        <v>4054</v>
      </c>
      <c r="D45" s="105" t="s">
        <v>4362</v>
      </c>
      <c r="E45" s="112"/>
      <c r="F45" s="113">
        <v>265611.34000000003</v>
      </c>
      <c r="G45" s="78">
        <f t="shared" si="0"/>
        <v>9744735194.8999977</v>
      </c>
      <c r="I45" s="154"/>
      <c r="J45" s="155"/>
      <c r="K45" s="155"/>
    </row>
    <row r="46" spans="1:11" ht="63" customHeight="1" x14ac:dyDescent="0.25">
      <c r="A46" s="6"/>
      <c r="B46" s="103" t="s">
        <v>4321</v>
      </c>
      <c r="C46" s="104" t="s">
        <v>4055</v>
      </c>
      <c r="D46" s="105" t="s">
        <v>4363</v>
      </c>
      <c r="E46" s="112"/>
      <c r="F46" s="113">
        <v>29551</v>
      </c>
      <c r="G46" s="78">
        <f t="shared" si="0"/>
        <v>9744705643.8999977</v>
      </c>
      <c r="I46" s="154"/>
      <c r="J46" s="155"/>
      <c r="K46" s="155"/>
    </row>
    <row r="47" spans="1:11" ht="56.25" customHeight="1" x14ac:dyDescent="0.25">
      <c r="A47" s="6"/>
      <c r="B47" s="103" t="s">
        <v>4321</v>
      </c>
      <c r="C47" s="104" t="s">
        <v>4056</v>
      </c>
      <c r="D47" s="105" t="s">
        <v>4364</v>
      </c>
      <c r="E47" s="112"/>
      <c r="F47" s="113">
        <v>2968787.19</v>
      </c>
      <c r="G47" s="78">
        <f t="shared" si="0"/>
        <v>9741736856.7099972</v>
      </c>
      <c r="I47" s="154"/>
      <c r="J47" s="155"/>
      <c r="K47" s="155"/>
    </row>
    <row r="48" spans="1:11" ht="60" x14ac:dyDescent="0.25">
      <c r="A48" s="6"/>
      <c r="B48" s="103" t="s">
        <v>4321</v>
      </c>
      <c r="C48" s="104" t="s">
        <v>4057</v>
      </c>
      <c r="D48" s="105" t="s">
        <v>4365</v>
      </c>
      <c r="E48" s="112"/>
      <c r="F48" s="113">
        <v>36937921.280000001</v>
      </c>
      <c r="G48" s="78">
        <f t="shared" si="0"/>
        <v>9704798935.4299965</v>
      </c>
      <c r="I48" s="154"/>
      <c r="J48" s="155"/>
      <c r="K48" s="155"/>
    </row>
    <row r="49" spans="1:11" ht="48" x14ac:dyDescent="0.25">
      <c r="A49" s="6"/>
      <c r="B49" s="103" t="s">
        <v>4321</v>
      </c>
      <c r="C49" s="104" t="s">
        <v>4058</v>
      </c>
      <c r="D49" s="105" t="s">
        <v>4366</v>
      </c>
      <c r="E49" s="112"/>
      <c r="F49" s="113">
        <v>36593034.390000001</v>
      </c>
      <c r="G49" s="78">
        <f t="shared" si="0"/>
        <v>9668205901.0399971</v>
      </c>
      <c r="I49" s="154"/>
      <c r="J49" s="155"/>
      <c r="K49" s="155"/>
    </row>
    <row r="50" spans="1:11" ht="47.25" customHeight="1" x14ac:dyDescent="0.25">
      <c r="A50" s="6"/>
      <c r="B50" s="103" t="s">
        <v>4321</v>
      </c>
      <c r="C50" s="104" t="s">
        <v>4059</v>
      </c>
      <c r="D50" s="105" t="s">
        <v>4367</v>
      </c>
      <c r="E50" s="112"/>
      <c r="F50" s="113">
        <v>19914208.239999998</v>
      </c>
      <c r="G50" s="78">
        <f t="shared" si="0"/>
        <v>9648291692.7999973</v>
      </c>
      <c r="I50" s="154"/>
      <c r="J50" s="155"/>
      <c r="K50" s="155"/>
    </row>
    <row r="51" spans="1:11" ht="78" customHeight="1" x14ac:dyDescent="0.25">
      <c r="A51" s="6"/>
      <c r="B51" s="103" t="s">
        <v>4321</v>
      </c>
      <c r="C51" s="104" t="s">
        <v>4060</v>
      </c>
      <c r="D51" s="105" t="s">
        <v>4368</v>
      </c>
      <c r="E51" s="112"/>
      <c r="F51" s="113">
        <v>65000000</v>
      </c>
      <c r="G51" s="78">
        <f t="shared" si="0"/>
        <v>9583291692.7999973</v>
      </c>
      <c r="I51" s="154"/>
      <c r="J51" s="155"/>
      <c r="K51" s="155"/>
    </row>
    <row r="52" spans="1:11" ht="63.75" customHeight="1" x14ac:dyDescent="0.25">
      <c r="A52" s="6"/>
      <c r="B52" s="103" t="s">
        <v>4321</v>
      </c>
      <c r="C52" s="104" t="s">
        <v>4061</v>
      </c>
      <c r="D52" s="105" t="s">
        <v>4369</v>
      </c>
      <c r="E52" s="112"/>
      <c r="F52" s="113">
        <v>12007.4</v>
      </c>
      <c r="G52" s="78">
        <f t="shared" si="0"/>
        <v>9583279685.3999977</v>
      </c>
      <c r="I52" s="154"/>
      <c r="J52" s="155"/>
      <c r="K52" s="155"/>
    </row>
    <row r="53" spans="1:11" ht="65.25" customHeight="1" x14ac:dyDescent="0.25">
      <c r="A53" s="6"/>
      <c r="B53" s="103" t="s">
        <v>4321</v>
      </c>
      <c r="C53" s="104" t="s">
        <v>4062</v>
      </c>
      <c r="D53" s="105" t="s">
        <v>4370</v>
      </c>
      <c r="E53" s="112"/>
      <c r="F53" s="113">
        <v>20350.599999999999</v>
      </c>
      <c r="G53" s="78">
        <f t="shared" si="0"/>
        <v>9583259334.7999973</v>
      </c>
      <c r="I53" s="154"/>
      <c r="J53" s="155"/>
      <c r="K53" s="155"/>
    </row>
    <row r="54" spans="1:11" ht="78.75" customHeight="1" x14ac:dyDescent="0.25">
      <c r="A54" s="6"/>
      <c r="B54" s="103" t="s">
        <v>4321</v>
      </c>
      <c r="C54" s="104" t="s">
        <v>4063</v>
      </c>
      <c r="D54" s="105" t="s">
        <v>4371</v>
      </c>
      <c r="E54" s="112"/>
      <c r="F54" s="113">
        <v>143888</v>
      </c>
      <c r="G54" s="78">
        <f t="shared" si="0"/>
        <v>9583115446.7999973</v>
      </c>
      <c r="I54" s="154"/>
      <c r="J54" s="155"/>
      <c r="K54" s="155"/>
    </row>
    <row r="55" spans="1:11" ht="61.5" customHeight="1" x14ac:dyDescent="0.25">
      <c r="A55" s="6"/>
      <c r="B55" s="103" t="s">
        <v>4321</v>
      </c>
      <c r="C55" s="104" t="s">
        <v>4064</v>
      </c>
      <c r="D55" s="105" t="s">
        <v>4372</v>
      </c>
      <c r="E55" s="112"/>
      <c r="F55" s="113">
        <v>572.52</v>
      </c>
      <c r="G55" s="78">
        <f t="shared" si="0"/>
        <v>9583114874.2799969</v>
      </c>
      <c r="I55" s="154"/>
      <c r="J55" s="155"/>
      <c r="K55" s="155"/>
    </row>
    <row r="56" spans="1:11" ht="73.5" customHeight="1" x14ac:dyDescent="0.25">
      <c r="A56" s="6"/>
      <c r="B56" s="103" t="s">
        <v>4321</v>
      </c>
      <c r="C56" s="104" t="s">
        <v>4065</v>
      </c>
      <c r="D56" s="105" t="s">
        <v>4373</v>
      </c>
      <c r="E56" s="112"/>
      <c r="F56" s="113">
        <v>30108489</v>
      </c>
      <c r="G56" s="78">
        <f t="shared" si="0"/>
        <v>9553006385.2799969</v>
      </c>
      <c r="I56" s="154"/>
      <c r="J56" s="155"/>
      <c r="K56" s="155"/>
    </row>
    <row r="57" spans="1:11" ht="71.25" customHeight="1" x14ac:dyDescent="0.25">
      <c r="A57" s="6"/>
      <c r="B57" s="103" t="s">
        <v>4321</v>
      </c>
      <c r="C57" s="104" t="s">
        <v>4066</v>
      </c>
      <c r="D57" s="105" t="s">
        <v>4374</v>
      </c>
      <c r="E57" s="112"/>
      <c r="F57" s="113">
        <v>4000000</v>
      </c>
      <c r="G57" s="78">
        <f t="shared" si="0"/>
        <v>9549006385.2799969</v>
      </c>
      <c r="I57" s="154"/>
      <c r="J57" s="155"/>
      <c r="K57" s="155"/>
    </row>
    <row r="58" spans="1:11" ht="63" customHeight="1" x14ac:dyDescent="0.25">
      <c r="A58" s="6"/>
      <c r="B58" s="103" t="s">
        <v>4321</v>
      </c>
      <c r="C58" s="104" t="s">
        <v>4067</v>
      </c>
      <c r="D58" s="105" t="s">
        <v>4375</v>
      </c>
      <c r="E58" s="112"/>
      <c r="F58" s="113">
        <v>16007108.92</v>
      </c>
      <c r="G58" s="78">
        <f t="shared" si="0"/>
        <v>9532999276.3599968</v>
      </c>
      <c r="I58" s="154"/>
      <c r="J58" s="155"/>
      <c r="K58" s="155"/>
    </row>
    <row r="59" spans="1:11" ht="46.5" customHeight="1" x14ac:dyDescent="0.25">
      <c r="A59" s="6"/>
      <c r="B59" s="103" t="s">
        <v>4321</v>
      </c>
      <c r="C59" s="104" t="s">
        <v>4068</v>
      </c>
      <c r="D59" s="105" t="s">
        <v>4376</v>
      </c>
      <c r="E59" s="112"/>
      <c r="F59" s="113">
        <v>6000000</v>
      </c>
      <c r="G59" s="78">
        <f t="shared" si="0"/>
        <v>9526999276.3599968</v>
      </c>
      <c r="I59" s="154"/>
      <c r="J59" s="155"/>
      <c r="K59" s="155"/>
    </row>
    <row r="60" spans="1:11" ht="59.25" customHeight="1" x14ac:dyDescent="0.25">
      <c r="A60" s="6"/>
      <c r="B60" s="103" t="s">
        <v>4321</v>
      </c>
      <c r="C60" s="104" t="s">
        <v>4069</v>
      </c>
      <c r="D60" s="105" t="s">
        <v>4377</v>
      </c>
      <c r="E60" s="112"/>
      <c r="F60" s="113">
        <v>13324613.960000001</v>
      </c>
      <c r="G60" s="78">
        <f t="shared" si="0"/>
        <v>9513674662.3999977</v>
      </c>
      <c r="I60" s="154"/>
      <c r="J60" s="155"/>
      <c r="K60" s="155"/>
    </row>
    <row r="61" spans="1:11" ht="48.75" customHeight="1" x14ac:dyDescent="0.25">
      <c r="A61" s="6"/>
      <c r="B61" s="103" t="s">
        <v>4321</v>
      </c>
      <c r="C61" s="104" t="s">
        <v>4070</v>
      </c>
      <c r="D61" s="105" t="s">
        <v>4378</v>
      </c>
      <c r="E61" s="112"/>
      <c r="F61" s="113">
        <v>371616.51</v>
      </c>
      <c r="G61" s="78">
        <f t="shared" si="0"/>
        <v>9513303045.8899975</v>
      </c>
      <c r="I61" s="154"/>
      <c r="J61" s="155"/>
      <c r="K61" s="155"/>
    </row>
    <row r="62" spans="1:11" ht="46.5" customHeight="1" x14ac:dyDescent="0.25">
      <c r="A62" s="6"/>
      <c r="B62" s="103" t="s">
        <v>4322</v>
      </c>
      <c r="C62" s="104" t="s">
        <v>4071</v>
      </c>
      <c r="D62" s="105" t="s">
        <v>4379</v>
      </c>
      <c r="E62" s="112"/>
      <c r="F62" s="113">
        <v>155784511.36000001</v>
      </c>
      <c r="G62" s="78">
        <f t="shared" si="0"/>
        <v>9357518534.5299969</v>
      </c>
      <c r="I62" s="154"/>
      <c r="J62" s="155"/>
      <c r="K62" s="155"/>
    </row>
    <row r="63" spans="1:11" ht="66.75" customHeight="1" x14ac:dyDescent="0.25">
      <c r="A63" s="6"/>
      <c r="B63" s="103" t="s">
        <v>4322</v>
      </c>
      <c r="C63" s="104" t="s">
        <v>4072</v>
      </c>
      <c r="D63" s="105" t="s">
        <v>4380</v>
      </c>
      <c r="E63" s="112"/>
      <c r="F63" s="113">
        <v>51192524.5</v>
      </c>
      <c r="G63" s="78">
        <f t="shared" si="0"/>
        <v>9306326010.0299969</v>
      </c>
      <c r="I63" s="154"/>
      <c r="J63" s="155"/>
      <c r="K63" s="155"/>
    </row>
    <row r="64" spans="1:11" ht="81" customHeight="1" x14ac:dyDescent="0.25">
      <c r="A64" s="6"/>
      <c r="B64" s="103" t="s">
        <v>4322</v>
      </c>
      <c r="C64" s="104" t="s">
        <v>4073</v>
      </c>
      <c r="D64" s="105" t="s">
        <v>4381</v>
      </c>
      <c r="E64" s="112"/>
      <c r="F64" s="113">
        <v>1062000</v>
      </c>
      <c r="G64" s="78">
        <f t="shared" si="0"/>
        <v>9305264010.0299969</v>
      </c>
      <c r="I64" s="154"/>
      <c r="J64" s="155"/>
      <c r="K64" s="155"/>
    </row>
    <row r="65" spans="1:11" ht="64.5" customHeight="1" x14ac:dyDescent="0.25">
      <c r="A65" s="6"/>
      <c r="B65" s="103" t="s">
        <v>4322</v>
      </c>
      <c r="C65" s="104" t="s">
        <v>4074</v>
      </c>
      <c r="D65" s="105" t="s">
        <v>4382</v>
      </c>
      <c r="E65" s="112"/>
      <c r="F65" s="113">
        <v>10671653.539999999</v>
      </c>
      <c r="G65" s="78">
        <f t="shared" si="0"/>
        <v>9294592356.489996</v>
      </c>
      <c r="I65" s="154"/>
      <c r="J65" s="155"/>
      <c r="K65" s="155"/>
    </row>
    <row r="66" spans="1:11" ht="69" customHeight="1" x14ac:dyDescent="0.25">
      <c r="A66" s="6"/>
      <c r="B66" s="103" t="s">
        <v>4322</v>
      </c>
      <c r="C66" s="104" t="s">
        <v>4075</v>
      </c>
      <c r="D66" s="105" t="s">
        <v>4383</v>
      </c>
      <c r="E66" s="112"/>
      <c r="F66" s="113">
        <v>5271000</v>
      </c>
      <c r="G66" s="78">
        <f t="shared" si="0"/>
        <v>9289321356.489996</v>
      </c>
      <c r="I66" s="154"/>
      <c r="J66" s="155"/>
      <c r="K66" s="155"/>
    </row>
    <row r="67" spans="1:11" ht="82.5" customHeight="1" x14ac:dyDescent="0.25">
      <c r="A67" s="6"/>
      <c r="B67" s="103" t="s">
        <v>4322</v>
      </c>
      <c r="C67" s="104" t="s">
        <v>4076</v>
      </c>
      <c r="D67" s="105" t="s">
        <v>4384</v>
      </c>
      <c r="E67" s="112"/>
      <c r="F67" s="113">
        <v>10244500.220000001</v>
      </c>
      <c r="G67" s="78">
        <f t="shared" si="0"/>
        <v>9279076856.2699966</v>
      </c>
      <c r="I67" s="154"/>
      <c r="J67" s="155"/>
      <c r="K67" s="155"/>
    </row>
    <row r="68" spans="1:11" ht="74.25" customHeight="1" x14ac:dyDescent="0.25">
      <c r="A68" s="6"/>
      <c r="B68" s="103" t="s">
        <v>4322</v>
      </c>
      <c r="C68" s="104" t="s">
        <v>4077</v>
      </c>
      <c r="D68" s="105" t="s">
        <v>4385</v>
      </c>
      <c r="E68" s="112"/>
      <c r="F68" s="113">
        <v>5099000</v>
      </c>
      <c r="G68" s="78">
        <f t="shared" si="0"/>
        <v>9273977856.2699966</v>
      </c>
      <c r="I68" s="154"/>
      <c r="J68" s="155"/>
      <c r="K68" s="155"/>
    </row>
    <row r="69" spans="1:11" ht="66" customHeight="1" x14ac:dyDescent="0.25">
      <c r="A69" s="6"/>
      <c r="B69" s="103" t="s">
        <v>4322</v>
      </c>
      <c r="C69" s="104" t="s">
        <v>4078</v>
      </c>
      <c r="D69" s="105" t="s">
        <v>4386</v>
      </c>
      <c r="E69" s="112"/>
      <c r="F69" s="113">
        <v>7391193.29</v>
      </c>
      <c r="G69" s="78">
        <f t="shared" si="0"/>
        <v>9266586662.9799957</v>
      </c>
      <c r="I69" s="154"/>
      <c r="J69" s="155"/>
      <c r="K69" s="155"/>
    </row>
    <row r="70" spans="1:11" ht="60" x14ac:dyDescent="0.25">
      <c r="A70" s="6"/>
      <c r="B70" s="103" t="s">
        <v>4322</v>
      </c>
      <c r="C70" s="104" t="s">
        <v>4079</v>
      </c>
      <c r="D70" s="105" t="s">
        <v>4387</v>
      </c>
      <c r="E70" s="112"/>
      <c r="F70" s="113">
        <v>1121000</v>
      </c>
      <c r="G70" s="78">
        <f t="shared" si="0"/>
        <v>9265465662.9799957</v>
      </c>
      <c r="I70" s="154"/>
      <c r="J70" s="155"/>
      <c r="K70" s="155"/>
    </row>
    <row r="71" spans="1:11" ht="78" customHeight="1" x14ac:dyDescent="0.25">
      <c r="A71" s="6"/>
      <c r="B71" s="103" t="s">
        <v>4323</v>
      </c>
      <c r="C71" s="104" t="s">
        <v>4080</v>
      </c>
      <c r="D71" s="105" t="s">
        <v>4388</v>
      </c>
      <c r="E71" s="112"/>
      <c r="F71" s="113">
        <v>1791342</v>
      </c>
      <c r="G71" s="78">
        <f t="shared" si="0"/>
        <v>9263674320.9799957</v>
      </c>
      <c r="I71" s="154"/>
      <c r="J71" s="155"/>
      <c r="K71" s="155"/>
    </row>
    <row r="72" spans="1:11" ht="82.5" customHeight="1" x14ac:dyDescent="0.25">
      <c r="A72" s="6"/>
      <c r="B72" s="103" t="s">
        <v>4323</v>
      </c>
      <c r="C72" s="104" t="s">
        <v>4081</v>
      </c>
      <c r="D72" s="105" t="s">
        <v>4389</v>
      </c>
      <c r="E72" s="112"/>
      <c r="F72" s="113">
        <v>11787598.65</v>
      </c>
      <c r="G72" s="78">
        <f t="shared" si="0"/>
        <v>9251886722.3299961</v>
      </c>
      <c r="I72" s="154"/>
      <c r="J72" s="155"/>
      <c r="K72" s="155"/>
    </row>
    <row r="73" spans="1:11" ht="48" x14ac:dyDescent="0.25">
      <c r="A73" s="6"/>
      <c r="B73" s="103" t="s">
        <v>4323</v>
      </c>
      <c r="C73" s="104" t="s">
        <v>4082</v>
      </c>
      <c r="D73" s="105" t="s">
        <v>4390</v>
      </c>
      <c r="E73" s="112"/>
      <c r="F73" s="113">
        <v>21398695.949999999</v>
      </c>
      <c r="G73" s="78">
        <f t="shared" si="0"/>
        <v>9230488026.3799953</v>
      </c>
      <c r="I73" s="154"/>
      <c r="J73" s="155"/>
      <c r="K73" s="155"/>
    </row>
    <row r="74" spans="1:11" ht="53.25" customHeight="1" x14ac:dyDescent="0.25">
      <c r="A74" s="6"/>
      <c r="B74" s="103" t="s">
        <v>4323</v>
      </c>
      <c r="C74" s="104" t="s">
        <v>4083</v>
      </c>
      <c r="D74" s="105" t="s">
        <v>4391</v>
      </c>
      <c r="E74" s="112"/>
      <c r="F74" s="113">
        <v>4207769.67</v>
      </c>
      <c r="G74" s="78">
        <f t="shared" si="0"/>
        <v>9226280256.7099953</v>
      </c>
      <c r="I74" s="154"/>
      <c r="J74" s="155"/>
      <c r="K74" s="155"/>
    </row>
    <row r="75" spans="1:11" ht="69.75" customHeight="1" x14ac:dyDescent="0.25">
      <c r="A75" s="6"/>
      <c r="B75" s="103" t="s">
        <v>4323</v>
      </c>
      <c r="C75" s="104" t="s">
        <v>4084</v>
      </c>
      <c r="D75" s="105" t="s">
        <v>4392</v>
      </c>
      <c r="E75" s="112"/>
      <c r="F75" s="113">
        <v>18173406.579999998</v>
      </c>
      <c r="G75" s="78">
        <f t="shared" si="0"/>
        <v>9208106850.1299953</v>
      </c>
      <c r="I75" s="154"/>
      <c r="J75" s="155"/>
      <c r="K75" s="155"/>
    </row>
    <row r="76" spans="1:11" ht="36" x14ac:dyDescent="0.25">
      <c r="A76" s="6"/>
      <c r="B76" s="103" t="s">
        <v>4323</v>
      </c>
      <c r="C76" s="104" t="s">
        <v>4085</v>
      </c>
      <c r="D76" s="105" t="s">
        <v>4393</v>
      </c>
      <c r="E76" s="112"/>
      <c r="F76" s="113">
        <v>2701568.86</v>
      </c>
      <c r="G76" s="78">
        <f t="shared" si="0"/>
        <v>9205405281.2699947</v>
      </c>
      <c r="I76" s="154"/>
      <c r="J76" s="155"/>
      <c r="K76" s="155"/>
    </row>
    <row r="77" spans="1:11" ht="60" x14ac:dyDescent="0.25">
      <c r="A77" s="6"/>
      <c r="B77" s="103" t="s">
        <v>4323</v>
      </c>
      <c r="C77" s="104" t="s">
        <v>4086</v>
      </c>
      <c r="D77" s="105" t="s">
        <v>4394</v>
      </c>
      <c r="E77" s="112"/>
      <c r="F77" s="113">
        <v>17586.25</v>
      </c>
      <c r="G77" s="78">
        <f t="shared" si="0"/>
        <v>9205387695.0199947</v>
      </c>
      <c r="I77" s="154"/>
      <c r="J77" s="155"/>
      <c r="K77" s="155"/>
    </row>
    <row r="78" spans="1:11" ht="72" x14ac:dyDescent="0.25">
      <c r="A78" s="6"/>
      <c r="B78" s="103" t="s">
        <v>4323</v>
      </c>
      <c r="C78" s="104" t="s">
        <v>4087</v>
      </c>
      <c r="D78" s="105" t="s">
        <v>4395</v>
      </c>
      <c r="E78" s="112"/>
      <c r="F78" s="113">
        <v>8196269.6399999997</v>
      </c>
      <c r="G78" s="78">
        <f t="shared" si="0"/>
        <v>9197191425.3799953</v>
      </c>
      <c r="I78" s="154"/>
      <c r="J78" s="155"/>
      <c r="K78" s="155"/>
    </row>
    <row r="79" spans="1:11" ht="79.5" customHeight="1" x14ac:dyDescent="0.25">
      <c r="A79" s="6"/>
      <c r="B79" s="103" t="s">
        <v>4323</v>
      </c>
      <c r="C79" s="104" t="s">
        <v>4088</v>
      </c>
      <c r="D79" s="105" t="s">
        <v>4396</v>
      </c>
      <c r="E79" s="112"/>
      <c r="F79" s="113">
        <v>4918163.45</v>
      </c>
      <c r="G79" s="78">
        <f t="shared" si="0"/>
        <v>9192273261.9299946</v>
      </c>
      <c r="I79" s="154"/>
      <c r="J79" s="155"/>
      <c r="K79" s="155"/>
    </row>
    <row r="80" spans="1:11" ht="78.75" customHeight="1" x14ac:dyDescent="0.25">
      <c r="A80" s="6"/>
      <c r="B80" s="103" t="s">
        <v>4323</v>
      </c>
      <c r="C80" s="104" t="s">
        <v>4089</v>
      </c>
      <c r="D80" s="105" t="s">
        <v>4397</v>
      </c>
      <c r="E80" s="112"/>
      <c r="F80" s="113">
        <v>23372888.879999999</v>
      </c>
      <c r="G80" s="78">
        <f t="shared" si="0"/>
        <v>9168900373.0499954</v>
      </c>
      <c r="I80" s="154"/>
      <c r="J80" s="155"/>
      <c r="K80" s="155"/>
    </row>
    <row r="81" spans="1:11" ht="94.5" customHeight="1" x14ac:dyDescent="0.25">
      <c r="A81" s="6"/>
      <c r="B81" s="103" t="s">
        <v>4323</v>
      </c>
      <c r="C81" s="104" t="s">
        <v>4090</v>
      </c>
      <c r="D81" s="105" t="s">
        <v>4398</v>
      </c>
      <c r="E81" s="112"/>
      <c r="F81" s="113">
        <v>2964469.71</v>
      </c>
      <c r="G81" s="78">
        <f t="shared" si="0"/>
        <v>9165935903.3399963</v>
      </c>
      <c r="I81" s="154"/>
      <c r="J81" s="155"/>
      <c r="K81" s="155"/>
    </row>
    <row r="82" spans="1:11" ht="72" x14ac:dyDescent="0.25">
      <c r="A82" s="6"/>
      <c r="B82" s="103" t="s">
        <v>4323</v>
      </c>
      <c r="C82" s="104" t="s">
        <v>4091</v>
      </c>
      <c r="D82" s="105" t="s">
        <v>4399</v>
      </c>
      <c r="E82" s="112"/>
      <c r="F82" s="113">
        <v>607352.93999999994</v>
      </c>
      <c r="G82" s="78">
        <f t="shared" si="0"/>
        <v>9165328550.3999958</v>
      </c>
      <c r="I82" s="154"/>
      <c r="J82" s="155"/>
      <c r="K82" s="155"/>
    </row>
    <row r="83" spans="1:11" ht="39" customHeight="1" x14ac:dyDescent="0.25">
      <c r="A83" s="6"/>
      <c r="B83" s="103" t="s">
        <v>4323</v>
      </c>
      <c r="C83" s="104" t="s">
        <v>4092</v>
      </c>
      <c r="D83" s="105" t="s">
        <v>4400</v>
      </c>
      <c r="E83" s="112"/>
      <c r="F83" s="113">
        <v>17650805.82</v>
      </c>
      <c r="G83" s="78">
        <f t="shared" si="0"/>
        <v>9147677744.5799961</v>
      </c>
      <c r="I83" s="154"/>
      <c r="J83" s="155"/>
      <c r="K83" s="155"/>
    </row>
    <row r="84" spans="1:11" ht="63" customHeight="1" x14ac:dyDescent="0.25">
      <c r="A84" s="6"/>
      <c r="B84" s="103" t="s">
        <v>4324</v>
      </c>
      <c r="C84" s="104" t="s">
        <v>4093</v>
      </c>
      <c r="D84" s="105" t="s">
        <v>4401</v>
      </c>
      <c r="E84" s="112"/>
      <c r="F84" s="113">
        <v>114446.98</v>
      </c>
      <c r="G84" s="78">
        <f t="shared" si="0"/>
        <v>9147563297.5999966</v>
      </c>
      <c r="I84" s="154"/>
      <c r="J84" s="155"/>
      <c r="K84" s="155"/>
    </row>
    <row r="85" spans="1:11" ht="83.25" customHeight="1" x14ac:dyDescent="0.25">
      <c r="A85" s="6"/>
      <c r="B85" s="103" t="s">
        <v>4324</v>
      </c>
      <c r="C85" s="104" t="s">
        <v>4094</v>
      </c>
      <c r="D85" s="105" t="s">
        <v>4402</v>
      </c>
      <c r="E85" s="112"/>
      <c r="F85" s="113">
        <v>283160.39</v>
      </c>
      <c r="G85" s="78">
        <f t="shared" si="0"/>
        <v>9147280137.2099972</v>
      </c>
      <c r="I85" s="154"/>
      <c r="J85" s="155"/>
      <c r="K85" s="155"/>
    </row>
    <row r="86" spans="1:11" ht="86.25" customHeight="1" x14ac:dyDescent="0.25">
      <c r="A86" s="6"/>
      <c r="B86" s="103" t="s">
        <v>4324</v>
      </c>
      <c r="C86" s="104" t="s">
        <v>4095</v>
      </c>
      <c r="D86" s="105" t="s">
        <v>4403</v>
      </c>
      <c r="E86" s="112"/>
      <c r="F86" s="113">
        <v>32482453.649999999</v>
      </c>
      <c r="G86" s="78">
        <f t="shared" si="0"/>
        <v>9114797683.5599976</v>
      </c>
      <c r="I86" s="154"/>
      <c r="J86" s="155"/>
      <c r="K86" s="155"/>
    </row>
    <row r="87" spans="1:11" ht="88.5" customHeight="1" x14ac:dyDescent="0.25">
      <c r="A87" s="6"/>
      <c r="B87" s="103" t="s">
        <v>4324</v>
      </c>
      <c r="C87" s="104" t="s">
        <v>4096</v>
      </c>
      <c r="D87" s="105" t="s">
        <v>4404</v>
      </c>
      <c r="E87" s="112"/>
      <c r="F87" s="113">
        <v>2569181.44</v>
      </c>
      <c r="G87" s="78">
        <f t="shared" si="0"/>
        <v>9112228502.119997</v>
      </c>
      <c r="I87" s="154"/>
      <c r="J87" s="155"/>
      <c r="K87" s="155"/>
    </row>
    <row r="88" spans="1:11" ht="68.25" customHeight="1" x14ac:dyDescent="0.25">
      <c r="A88" s="6"/>
      <c r="B88" s="103" t="s">
        <v>4324</v>
      </c>
      <c r="C88" s="104" t="s">
        <v>4097</v>
      </c>
      <c r="D88" s="105" t="s">
        <v>4405</v>
      </c>
      <c r="E88" s="112"/>
      <c r="F88" s="113">
        <v>6986930</v>
      </c>
      <c r="G88" s="78">
        <f t="shared" ref="G88:G151" si="1">SUM(G87+E88-F88)</f>
        <v>9105241572.119997</v>
      </c>
      <c r="I88" s="154"/>
      <c r="J88" s="155"/>
      <c r="K88" s="155"/>
    </row>
    <row r="89" spans="1:11" ht="83.25" customHeight="1" x14ac:dyDescent="0.25">
      <c r="A89" s="6"/>
      <c r="B89" s="103" t="s">
        <v>4324</v>
      </c>
      <c r="C89" s="104" t="s">
        <v>4098</v>
      </c>
      <c r="D89" s="105" t="s">
        <v>4406</v>
      </c>
      <c r="E89" s="112"/>
      <c r="F89" s="113">
        <v>22977710.350000001</v>
      </c>
      <c r="G89" s="78">
        <f t="shared" si="1"/>
        <v>9082263861.7699966</v>
      </c>
      <c r="I89" s="154"/>
      <c r="J89" s="155"/>
      <c r="K89" s="155"/>
    </row>
    <row r="90" spans="1:11" ht="36" x14ac:dyDescent="0.25">
      <c r="A90" s="6"/>
      <c r="B90" s="103" t="s">
        <v>4324</v>
      </c>
      <c r="C90" s="104" t="s">
        <v>4099</v>
      </c>
      <c r="D90" s="105" t="s">
        <v>4407</v>
      </c>
      <c r="E90" s="112"/>
      <c r="F90" s="113">
        <v>755501.93</v>
      </c>
      <c r="G90" s="78">
        <f t="shared" si="1"/>
        <v>9081508359.8399963</v>
      </c>
      <c r="I90" s="154"/>
      <c r="J90" s="155"/>
      <c r="K90" s="155"/>
    </row>
    <row r="91" spans="1:11" ht="77.25" customHeight="1" x14ac:dyDescent="0.25">
      <c r="A91" s="6"/>
      <c r="B91" s="103" t="s">
        <v>4324</v>
      </c>
      <c r="C91" s="104" t="s">
        <v>4100</v>
      </c>
      <c r="D91" s="105" t="s">
        <v>4408</v>
      </c>
      <c r="E91" s="112"/>
      <c r="F91" s="113">
        <v>4208618.32</v>
      </c>
      <c r="G91" s="78">
        <f t="shared" si="1"/>
        <v>9077299741.5199966</v>
      </c>
      <c r="I91" s="154"/>
      <c r="J91" s="155"/>
      <c r="K91" s="155"/>
    </row>
    <row r="92" spans="1:11" ht="77.25" customHeight="1" x14ac:dyDescent="0.25">
      <c r="A92" s="6"/>
      <c r="B92" s="103" t="s">
        <v>4324</v>
      </c>
      <c r="C92" s="104" t="s">
        <v>4101</v>
      </c>
      <c r="D92" s="105" t="s">
        <v>4409</v>
      </c>
      <c r="E92" s="112"/>
      <c r="F92" s="113">
        <v>6238177.8799999999</v>
      </c>
      <c r="G92" s="78">
        <f t="shared" si="1"/>
        <v>9071061563.6399975</v>
      </c>
      <c r="I92" s="154"/>
      <c r="J92" s="155"/>
      <c r="K92" s="155"/>
    </row>
    <row r="93" spans="1:11" ht="72" x14ac:dyDescent="0.25">
      <c r="A93" s="6"/>
      <c r="B93" s="103" t="s">
        <v>4325</v>
      </c>
      <c r="C93" s="104" t="s">
        <v>4102</v>
      </c>
      <c r="D93" s="105" t="s">
        <v>4410</v>
      </c>
      <c r="E93" s="112"/>
      <c r="F93" s="113">
        <v>29752745.199999999</v>
      </c>
      <c r="G93" s="78">
        <f t="shared" si="1"/>
        <v>9041308818.4399967</v>
      </c>
      <c r="I93" s="154"/>
      <c r="J93" s="155"/>
      <c r="K93" s="155"/>
    </row>
    <row r="94" spans="1:11" ht="72" x14ac:dyDescent="0.25">
      <c r="A94" s="6"/>
      <c r="B94" s="103" t="s">
        <v>4325</v>
      </c>
      <c r="C94" s="104" t="s">
        <v>4103</v>
      </c>
      <c r="D94" s="105" t="s">
        <v>4411</v>
      </c>
      <c r="E94" s="112"/>
      <c r="F94" s="113">
        <v>72058144.739999995</v>
      </c>
      <c r="G94" s="78">
        <f t="shared" si="1"/>
        <v>8969250673.6999969</v>
      </c>
      <c r="I94" s="154"/>
      <c r="J94" s="155"/>
      <c r="K94" s="155"/>
    </row>
    <row r="95" spans="1:11" ht="84" x14ac:dyDescent="0.25">
      <c r="A95" s="6"/>
      <c r="B95" s="103" t="s">
        <v>4325</v>
      </c>
      <c r="C95" s="104" t="s">
        <v>4104</v>
      </c>
      <c r="D95" s="105" t="s">
        <v>4412</v>
      </c>
      <c r="E95" s="112"/>
      <c r="F95" s="113">
        <v>31722518.25</v>
      </c>
      <c r="G95" s="78">
        <f t="shared" si="1"/>
        <v>8937528155.4499969</v>
      </c>
      <c r="I95" s="154"/>
      <c r="J95" s="155"/>
      <c r="K95" s="155"/>
    </row>
    <row r="96" spans="1:11" ht="48" x14ac:dyDescent="0.25">
      <c r="A96" s="6"/>
      <c r="B96" s="103" t="s">
        <v>4325</v>
      </c>
      <c r="C96" s="104" t="s">
        <v>4105</v>
      </c>
      <c r="D96" s="105" t="s">
        <v>4413</v>
      </c>
      <c r="E96" s="112"/>
      <c r="F96" s="113">
        <v>114876</v>
      </c>
      <c r="G96" s="78">
        <f t="shared" si="1"/>
        <v>8937413279.4499969</v>
      </c>
      <c r="I96" s="154"/>
      <c r="J96" s="155"/>
      <c r="K96" s="155"/>
    </row>
    <row r="97" spans="1:11" ht="60" x14ac:dyDescent="0.25">
      <c r="A97" s="6"/>
      <c r="B97" s="103" t="s">
        <v>4325</v>
      </c>
      <c r="C97" s="104" t="s">
        <v>4106</v>
      </c>
      <c r="D97" s="105" t="s">
        <v>4414</v>
      </c>
      <c r="E97" s="112"/>
      <c r="F97" s="113">
        <v>20986</v>
      </c>
      <c r="G97" s="78">
        <f t="shared" si="1"/>
        <v>8937392293.4499969</v>
      </c>
      <c r="I97" s="154"/>
      <c r="J97" s="155"/>
      <c r="K97" s="155"/>
    </row>
    <row r="98" spans="1:11" ht="46.5" customHeight="1" x14ac:dyDescent="0.25">
      <c r="A98" s="6"/>
      <c r="B98" s="103" t="s">
        <v>4325</v>
      </c>
      <c r="C98" s="104" t="s">
        <v>4107</v>
      </c>
      <c r="D98" s="105" t="s">
        <v>4415</v>
      </c>
      <c r="E98" s="112"/>
      <c r="F98" s="113">
        <v>1261311.04</v>
      </c>
      <c r="G98" s="78">
        <f t="shared" si="1"/>
        <v>8936130982.409996</v>
      </c>
      <c r="I98" s="154"/>
      <c r="J98" s="155"/>
      <c r="K98" s="155"/>
    </row>
    <row r="99" spans="1:11" ht="80.25" customHeight="1" x14ac:dyDescent="0.25">
      <c r="A99" s="6"/>
      <c r="B99" s="103" t="s">
        <v>4325</v>
      </c>
      <c r="C99" s="104" t="s">
        <v>4108</v>
      </c>
      <c r="D99" s="105" t="s">
        <v>4416</v>
      </c>
      <c r="E99" s="112"/>
      <c r="F99" s="113">
        <v>59771.72</v>
      </c>
      <c r="G99" s="78">
        <f t="shared" si="1"/>
        <v>8936071210.6899967</v>
      </c>
      <c r="I99" s="154"/>
      <c r="J99" s="155"/>
      <c r="K99" s="155"/>
    </row>
    <row r="100" spans="1:11" ht="75" customHeight="1" x14ac:dyDescent="0.25">
      <c r="A100" s="6"/>
      <c r="B100" s="103" t="s">
        <v>4325</v>
      </c>
      <c r="C100" s="104" t="s">
        <v>4109</v>
      </c>
      <c r="D100" s="105" t="s">
        <v>4417</v>
      </c>
      <c r="E100" s="112"/>
      <c r="F100" s="113">
        <v>40455.06</v>
      </c>
      <c r="G100" s="78">
        <f t="shared" si="1"/>
        <v>8936030755.6299973</v>
      </c>
      <c r="I100" s="154"/>
      <c r="J100" s="155"/>
      <c r="K100" s="155"/>
    </row>
    <row r="101" spans="1:11" ht="77.25" customHeight="1" x14ac:dyDescent="0.25">
      <c r="A101" s="6"/>
      <c r="B101" s="103" t="s">
        <v>4325</v>
      </c>
      <c r="C101" s="104" t="s">
        <v>4110</v>
      </c>
      <c r="D101" s="105" t="s">
        <v>4418</v>
      </c>
      <c r="E101" s="112"/>
      <c r="F101" s="113">
        <v>29842.7</v>
      </c>
      <c r="G101" s="78">
        <f t="shared" si="1"/>
        <v>8936000912.9299965</v>
      </c>
      <c r="I101" s="154"/>
      <c r="J101" s="155"/>
      <c r="K101" s="155"/>
    </row>
    <row r="102" spans="1:11" ht="64.5" customHeight="1" x14ac:dyDescent="0.25">
      <c r="A102" s="6"/>
      <c r="B102" s="103" t="s">
        <v>4326</v>
      </c>
      <c r="C102" s="104" t="s">
        <v>4111</v>
      </c>
      <c r="D102" s="105" t="s">
        <v>4419</v>
      </c>
      <c r="E102" s="112"/>
      <c r="F102" s="113">
        <v>27148.83</v>
      </c>
      <c r="G102" s="78">
        <f t="shared" si="1"/>
        <v>8935973764.0999966</v>
      </c>
      <c r="I102" s="154"/>
      <c r="J102" s="155"/>
      <c r="K102" s="155"/>
    </row>
    <row r="103" spans="1:11" ht="71.25" customHeight="1" x14ac:dyDescent="0.25">
      <c r="A103" s="6"/>
      <c r="B103" s="103" t="s">
        <v>4326</v>
      </c>
      <c r="C103" s="104" t="s">
        <v>4112</v>
      </c>
      <c r="D103" s="105" t="s">
        <v>4420</v>
      </c>
      <c r="E103" s="112"/>
      <c r="F103" s="113">
        <v>2500000</v>
      </c>
      <c r="G103" s="78">
        <f t="shared" si="1"/>
        <v>8933473764.0999966</v>
      </c>
      <c r="I103" s="154"/>
      <c r="J103" s="155"/>
      <c r="K103" s="155"/>
    </row>
    <row r="104" spans="1:11" ht="39" customHeight="1" x14ac:dyDescent="0.25">
      <c r="A104" s="6"/>
      <c r="B104" s="103" t="s">
        <v>4326</v>
      </c>
      <c r="C104" s="104" t="s">
        <v>4113</v>
      </c>
      <c r="D104" s="105" t="s">
        <v>4421</v>
      </c>
      <c r="E104" s="112"/>
      <c r="F104" s="113">
        <v>157459.23000000001</v>
      </c>
      <c r="G104" s="78">
        <f t="shared" si="1"/>
        <v>8933316304.869997</v>
      </c>
      <c r="I104" s="154"/>
      <c r="J104" s="155"/>
      <c r="K104" s="155"/>
    </row>
    <row r="105" spans="1:11" ht="47.25" customHeight="1" x14ac:dyDescent="0.25">
      <c r="A105" s="6"/>
      <c r="B105" s="103" t="s">
        <v>4326</v>
      </c>
      <c r="C105" s="104" t="s">
        <v>4114</v>
      </c>
      <c r="D105" s="105" t="s">
        <v>4422</v>
      </c>
      <c r="E105" s="112"/>
      <c r="F105" s="113">
        <v>64804.95</v>
      </c>
      <c r="G105" s="78">
        <f t="shared" si="1"/>
        <v>8933251499.9199963</v>
      </c>
      <c r="I105" s="154"/>
      <c r="J105" s="155"/>
      <c r="K105" s="155"/>
    </row>
    <row r="106" spans="1:11" ht="42" customHeight="1" x14ac:dyDescent="0.25">
      <c r="A106" s="6"/>
      <c r="B106" s="103" t="s">
        <v>4326</v>
      </c>
      <c r="C106" s="104" t="s">
        <v>4115</v>
      </c>
      <c r="D106" s="105" t="s">
        <v>4423</v>
      </c>
      <c r="E106" s="112"/>
      <c r="F106" s="113">
        <v>14076442.84</v>
      </c>
      <c r="G106" s="78">
        <f t="shared" si="1"/>
        <v>8919175057.0799961</v>
      </c>
      <c r="I106" s="154"/>
      <c r="J106" s="155"/>
      <c r="K106" s="155"/>
    </row>
    <row r="107" spans="1:11" ht="45.75" customHeight="1" x14ac:dyDescent="0.25">
      <c r="A107" s="6"/>
      <c r="B107" s="103" t="s">
        <v>4326</v>
      </c>
      <c r="C107" s="104" t="s">
        <v>4116</v>
      </c>
      <c r="D107" s="105" t="s">
        <v>4424</v>
      </c>
      <c r="E107" s="112"/>
      <c r="F107" s="113">
        <v>11601530</v>
      </c>
      <c r="G107" s="78">
        <f t="shared" si="1"/>
        <v>8907573527.0799961</v>
      </c>
      <c r="I107" s="154"/>
      <c r="J107" s="155"/>
      <c r="K107" s="155"/>
    </row>
    <row r="108" spans="1:11" ht="43.5" customHeight="1" x14ac:dyDescent="0.25">
      <c r="A108" s="6"/>
      <c r="B108" s="103" t="s">
        <v>4326</v>
      </c>
      <c r="C108" s="104" t="s">
        <v>4117</v>
      </c>
      <c r="D108" s="105" t="s">
        <v>4425</v>
      </c>
      <c r="E108" s="112"/>
      <c r="F108" s="113">
        <v>1916873</v>
      </c>
      <c r="G108" s="78">
        <f t="shared" si="1"/>
        <v>8905656654.0799961</v>
      </c>
      <c r="I108" s="154"/>
      <c r="J108" s="155"/>
      <c r="K108" s="155"/>
    </row>
    <row r="109" spans="1:11" ht="36" x14ac:dyDescent="0.25">
      <c r="A109" s="6"/>
      <c r="B109" s="103" t="s">
        <v>4326</v>
      </c>
      <c r="C109" s="104" t="s">
        <v>4118</v>
      </c>
      <c r="D109" s="105" t="s">
        <v>4426</v>
      </c>
      <c r="E109" s="112"/>
      <c r="F109" s="113">
        <v>62948.73</v>
      </c>
      <c r="G109" s="78">
        <f t="shared" si="1"/>
        <v>8905593705.3499966</v>
      </c>
      <c r="I109" s="154"/>
      <c r="J109" s="155"/>
      <c r="K109" s="155"/>
    </row>
    <row r="110" spans="1:11" ht="84" x14ac:dyDescent="0.25">
      <c r="A110" s="6"/>
      <c r="B110" s="103" t="s">
        <v>4326</v>
      </c>
      <c r="C110" s="104" t="s">
        <v>4119</v>
      </c>
      <c r="D110" s="105" t="s">
        <v>4427</v>
      </c>
      <c r="E110" s="112"/>
      <c r="F110" s="113">
        <v>30000000</v>
      </c>
      <c r="G110" s="78">
        <f t="shared" si="1"/>
        <v>8875593705.3499966</v>
      </c>
      <c r="I110" s="154"/>
      <c r="J110" s="155"/>
      <c r="K110" s="155"/>
    </row>
    <row r="111" spans="1:11" ht="78.75" customHeight="1" x14ac:dyDescent="0.25">
      <c r="A111" s="6"/>
      <c r="B111" s="103" t="s">
        <v>4326</v>
      </c>
      <c r="C111" s="104" t="s">
        <v>4120</v>
      </c>
      <c r="D111" s="105" t="s">
        <v>4428</v>
      </c>
      <c r="E111" s="112"/>
      <c r="F111" s="113">
        <v>2346250</v>
      </c>
      <c r="G111" s="78">
        <f t="shared" si="1"/>
        <v>8873247455.3499966</v>
      </c>
      <c r="I111" s="154"/>
      <c r="J111" s="155"/>
      <c r="K111" s="155"/>
    </row>
    <row r="112" spans="1:11" ht="72" x14ac:dyDescent="0.25">
      <c r="A112" s="6"/>
      <c r="B112" s="103" t="s">
        <v>4326</v>
      </c>
      <c r="C112" s="104" t="s">
        <v>4121</v>
      </c>
      <c r="D112" s="105" t="s">
        <v>4429</v>
      </c>
      <c r="E112" s="112"/>
      <c r="F112" s="113">
        <v>93988618.879999995</v>
      </c>
      <c r="G112" s="78">
        <f t="shared" si="1"/>
        <v>8779258836.4699974</v>
      </c>
      <c r="I112" s="154"/>
      <c r="J112" s="155"/>
      <c r="K112" s="155"/>
    </row>
    <row r="113" spans="1:11" ht="72" x14ac:dyDescent="0.25">
      <c r="A113" s="6"/>
      <c r="B113" s="103" t="s">
        <v>4326</v>
      </c>
      <c r="C113" s="104" t="s">
        <v>4122</v>
      </c>
      <c r="D113" s="105" t="s">
        <v>4430</v>
      </c>
      <c r="E113" s="112"/>
      <c r="F113" s="113">
        <v>10000000</v>
      </c>
      <c r="G113" s="78">
        <f t="shared" si="1"/>
        <v>8769258836.4699974</v>
      </c>
      <c r="I113" s="154"/>
      <c r="J113" s="155"/>
      <c r="K113" s="155"/>
    </row>
    <row r="114" spans="1:11" ht="58.5" customHeight="1" x14ac:dyDescent="0.25">
      <c r="A114" s="6"/>
      <c r="B114" s="103" t="s">
        <v>4327</v>
      </c>
      <c r="C114" s="104" t="s">
        <v>4123</v>
      </c>
      <c r="D114" s="105" t="s">
        <v>4431</v>
      </c>
      <c r="E114" s="112"/>
      <c r="F114" s="113">
        <v>4000000</v>
      </c>
      <c r="G114" s="78">
        <f t="shared" si="1"/>
        <v>8765258836.4699974</v>
      </c>
      <c r="I114" s="154"/>
      <c r="J114" s="155"/>
      <c r="K114" s="155"/>
    </row>
    <row r="115" spans="1:11" ht="72" x14ac:dyDescent="0.25">
      <c r="A115" s="6"/>
      <c r="B115" s="103" t="s">
        <v>4327</v>
      </c>
      <c r="C115" s="104" t="s">
        <v>4124</v>
      </c>
      <c r="D115" s="105" t="s">
        <v>4432</v>
      </c>
      <c r="E115" s="112"/>
      <c r="F115" s="113">
        <v>1000000</v>
      </c>
      <c r="G115" s="78">
        <f t="shared" si="1"/>
        <v>8764258836.4699974</v>
      </c>
      <c r="I115" s="154"/>
      <c r="J115" s="155"/>
      <c r="K115" s="155"/>
    </row>
    <row r="116" spans="1:11" ht="60" x14ac:dyDescent="0.25">
      <c r="A116" s="6"/>
      <c r="B116" s="103" t="s">
        <v>4327</v>
      </c>
      <c r="C116" s="104" t="s">
        <v>4125</v>
      </c>
      <c r="D116" s="105" t="s">
        <v>4433</v>
      </c>
      <c r="E116" s="112"/>
      <c r="F116" s="113">
        <v>12395360.779999999</v>
      </c>
      <c r="G116" s="78">
        <f t="shared" si="1"/>
        <v>8751863475.6899967</v>
      </c>
      <c r="I116" s="154"/>
      <c r="J116" s="155"/>
      <c r="K116" s="155"/>
    </row>
    <row r="117" spans="1:11" ht="72" x14ac:dyDescent="0.25">
      <c r="A117" s="6"/>
      <c r="B117" s="103" t="s">
        <v>4327</v>
      </c>
      <c r="C117" s="104" t="s">
        <v>4126</v>
      </c>
      <c r="D117" s="105" t="s">
        <v>4434</v>
      </c>
      <c r="E117" s="112"/>
      <c r="F117" s="113">
        <v>10000000</v>
      </c>
      <c r="G117" s="78">
        <f t="shared" si="1"/>
        <v>8741863475.6899967</v>
      </c>
      <c r="I117" s="154"/>
      <c r="J117" s="155"/>
      <c r="K117" s="155"/>
    </row>
    <row r="118" spans="1:11" ht="59.25" customHeight="1" x14ac:dyDescent="0.25">
      <c r="A118" s="6"/>
      <c r="B118" s="103" t="s">
        <v>4327</v>
      </c>
      <c r="C118" s="104" t="s">
        <v>4127</v>
      </c>
      <c r="D118" s="105" t="s">
        <v>4435</v>
      </c>
      <c r="E118" s="112"/>
      <c r="F118" s="113">
        <v>4000000</v>
      </c>
      <c r="G118" s="78">
        <f t="shared" si="1"/>
        <v>8737863475.6899967</v>
      </c>
      <c r="I118" s="154"/>
      <c r="J118" s="155"/>
      <c r="K118" s="155"/>
    </row>
    <row r="119" spans="1:11" ht="60" x14ac:dyDescent="0.25">
      <c r="A119" s="6"/>
      <c r="B119" s="103" t="s">
        <v>4327</v>
      </c>
      <c r="C119" s="104" t="s">
        <v>4128</v>
      </c>
      <c r="D119" s="105" t="s">
        <v>4436</v>
      </c>
      <c r="E119" s="112"/>
      <c r="F119" s="113">
        <v>4000000</v>
      </c>
      <c r="G119" s="78">
        <f t="shared" si="1"/>
        <v>8733863475.6899967</v>
      </c>
      <c r="I119" s="154"/>
      <c r="J119" s="155"/>
      <c r="K119" s="155"/>
    </row>
    <row r="120" spans="1:11" ht="53.25" customHeight="1" x14ac:dyDescent="0.25">
      <c r="A120" s="6"/>
      <c r="B120" s="103" t="s">
        <v>4327</v>
      </c>
      <c r="C120" s="104" t="s">
        <v>4129</v>
      </c>
      <c r="D120" s="105" t="s">
        <v>4437</v>
      </c>
      <c r="E120" s="112"/>
      <c r="F120" s="113">
        <v>1537400.01</v>
      </c>
      <c r="G120" s="78">
        <f t="shared" si="1"/>
        <v>8732326075.6799965</v>
      </c>
      <c r="I120" s="154"/>
      <c r="J120" s="155"/>
      <c r="K120" s="155"/>
    </row>
    <row r="121" spans="1:11" ht="36" x14ac:dyDescent="0.25">
      <c r="A121" s="6"/>
      <c r="B121" s="103" t="s">
        <v>4327</v>
      </c>
      <c r="C121" s="104" t="s">
        <v>4130</v>
      </c>
      <c r="D121" s="105" t="s">
        <v>4438</v>
      </c>
      <c r="E121" s="112"/>
      <c r="F121" s="113">
        <v>53100</v>
      </c>
      <c r="G121" s="78">
        <f t="shared" si="1"/>
        <v>8732272975.6799965</v>
      </c>
      <c r="I121" s="154"/>
      <c r="J121" s="155"/>
      <c r="K121" s="155"/>
    </row>
    <row r="122" spans="1:11" ht="60" x14ac:dyDescent="0.25">
      <c r="A122" s="6"/>
      <c r="B122" s="103" t="s">
        <v>4327</v>
      </c>
      <c r="C122" s="104" t="s">
        <v>4131</v>
      </c>
      <c r="D122" s="105" t="s">
        <v>4439</v>
      </c>
      <c r="E122" s="112"/>
      <c r="F122" s="113">
        <v>4015508.24</v>
      </c>
      <c r="G122" s="78">
        <f t="shared" si="1"/>
        <v>8728257467.4399967</v>
      </c>
      <c r="I122" s="154"/>
      <c r="J122" s="155"/>
      <c r="K122" s="155"/>
    </row>
    <row r="123" spans="1:11" ht="68.25" customHeight="1" x14ac:dyDescent="0.25">
      <c r="A123" s="6"/>
      <c r="B123" s="103" t="s">
        <v>4327</v>
      </c>
      <c r="C123" s="104" t="s">
        <v>4132</v>
      </c>
      <c r="D123" s="105" t="s">
        <v>4440</v>
      </c>
      <c r="E123" s="112"/>
      <c r="F123" s="113">
        <v>851323.42</v>
      </c>
      <c r="G123" s="78">
        <f t="shared" si="1"/>
        <v>8727406144.0199966</v>
      </c>
      <c r="I123" s="154"/>
      <c r="J123" s="155"/>
      <c r="K123" s="155"/>
    </row>
    <row r="124" spans="1:11" ht="69.75" customHeight="1" x14ac:dyDescent="0.25">
      <c r="A124" s="6"/>
      <c r="B124" s="103" t="s">
        <v>4327</v>
      </c>
      <c r="C124" s="104" t="s">
        <v>4133</v>
      </c>
      <c r="D124" s="105" t="s">
        <v>4441</v>
      </c>
      <c r="E124" s="112"/>
      <c r="F124" s="113">
        <v>3515158.09</v>
      </c>
      <c r="G124" s="78">
        <f t="shared" si="1"/>
        <v>8723890985.9299965</v>
      </c>
      <c r="I124" s="154"/>
      <c r="J124" s="155"/>
      <c r="K124" s="155"/>
    </row>
    <row r="125" spans="1:11" ht="75" customHeight="1" x14ac:dyDescent="0.25">
      <c r="A125" s="6"/>
      <c r="B125" s="103" t="s">
        <v>4327</v>
      </c>
      <c r="C125" s="104" t="s">
        <v>4134</v>
      </c>
      <c r="D125" s="105" t="s">
        <v>4442</v>
      </c>
      <c r="E125" s="112"/>
      <c r="F125" s="113">
        <v>3434291.24</v>
      </c>
      <c r="G125" s="78">
        <f t="shared" si="1"/>
        <v>8720456694.6899967</v>
      </c>
      <c r="I125" s="154"/>
      <c r="J125" s="155"/>
      <c r="K125" s="155"/>
    </row>
    <row r="126" spans="1:11" ht="73.5" customHeight="1" x14ac:dyDescent="0.25">
      <c r="A126" s="6"/>
      <c r="B126" s="103" t="s">
        <v>4327</v>
      </c>
      <c r="C126" s="104" t="s">
        <v>4135</v>
      </c>
      <c r="D126" s="105" t="s">
        <v>4443</v>
      </c>
      <c r="E126" s="112"/>
      <c r="F126" s="113">
        <v>10876.8</v>
      </c>
      <c r="G126" s="78">
        <f t="shared" si="1"/>
        <v>8720445817.8899975</v>
      </c>
      <c r="I126" s="154"/>
      <c r="J126" s="155"/>
      <c r="K126" s="155"/>
    </row>
    <row r="127" spans="1:11" ht="75.75" customHeight="1" x14ac:dyDescent="0.25">
      <c r="A127" s="6"/>
      <c r="B127" s="103" t="s">
        <v>4327</v>
      </c>
      <c r="C127" s="104" t="s">
        <v>4136</v>
      </c>
      <c r="D127" s="105" t="s">
        <v>4444</v>
      </c>
      <c r="E127" s="112"/>
      <c r="F127" s="113">
        <v>3999565.85</v>
      </c>
      <c r="G127" s="78">
        <f t="shared" si="1"/>
        <v>8716446252.0399971</v>
      </c>
      <c r="I127" s="154"/>
      <c r="J127" s="155"/>
      <c r="K127" s="155"/>
    </row>
    <row r="128" spans="1:11" ht="77.25" customHeight="1" x14ac:dyDescent="0.25">
      <c r="A128" s="6"/>
      <c r="B128" s="103" t="s">
        <v>4327</v>
      </c>
      <c r="C128" s="104" t="s">
        <v>4137</v>
      </c>
      <c r="D128" s="105" t="s">
        <v>4445</v>
      </c>
      <c r="E128" s="112"/>
      <c r="F128" s="113">
        <v>96308.96</v>
      </c>
      <c r="G128" s="78">
        <f t="shared" si="1"/>
        <v>8716349943.079998</v>
      </c>
      <c r="I128" s="154"/>
      <c r="J128" s="155"/>
      <c r="K128" s="155"/>
    </row>
    <row r="129" spans="1:11" ht="60.75" customHeight="1" x14ac:dyDescent="0.25">
      <c r="A129" s="6"/>
      <c r="B129" s="103" t="s">
        <v>4327</v>
      </c>
      <c r="C129" s="104" t="s">
        <v>4138</v>
      </c>
      <c r="D129" s="105" t="s">
        <v>4446</v>
      </c>
      <c r="E129" s="112"/>
      <c r="F129" s="113">
        <v>145140</v>
      </c>
      <c r="G129" s="78">
        <f t="shared" si="1"/>
        <v>8716204803.079998</v>
      </c>
      <c r="I129" s="154"/>
      <c r="J129" s="155"/>
      <c r="K129" s="155"/>
    </row>
    <row r="130" spans="1:11" ht="66.75" customHeight="1" x14ac:dyDescent="0.25">
      <c r="A130" s="6"/>
      <c r="B130" s="103" t="s">
        <v>4327</v>
      </c>
      <c r="C130" s="104" t="s">
        <v>4139</v>
      </c>
      <c r="D130" s="105" t="s">
        <v>4447</v>
      </c>
      <c r="E130" s="112"/>
      <c r="F130" s="113">
        <v>1398810.3</v>
      </c>
      <c r="G130" s="78">
        <f t="shared" si="1"/>
        <v>8714805992.7799988</v>
      </c>
      <c r="I130" s="154"/>
      <c r="J130" s="155"/>
      <c r="K130" s="155"/>
    </row>
    <row r="131" spans="1:11" ht="68.25" customHeight="1" x14ac:dyDescent="0.25">
      <c r="A131" s="6"/>
      <c r="B131" s="103" t="s">
        <v>4328</v>
      </c>
      <c r="C131" s="104" t="s">
        <v>4140</v>
      </c>
      <c r="D131" s="105" t="s">
        <v>4448</v>
      </c>
      <c r="E131" s="112"/>
      <c r="F131" s="113">
        <v>3805277.37</v>
      </c>
      <c r="G131" s="78">
        <f t="shared" si="1"/>
        <v>8711000715.4099979</v>
      </c>
      <c r="I131" s="154"/>
      <c r="J131" s="155"/>
      <c r="K131" s="155"/>
    </row>
    <row r="132" spans="1:11" ht="36" customHeight="1" x14ac:dyDescent="0.25">
      <c r="A132" s="6"/>
      <c r="B132" s="103" t="s">
        <v>4328</v>
      </c>
      <c r="C132" s="104" t="s">
        <v>4141</v>
      </c>
      <c r="D132" s="105" t="s">
        <v>4449</v>
      </c>
      <c r="E132" s="112"/>
      <c r="F132" s="113">
        <v>117842.37</v>
      </c>
      <c r="G132" s="78">
        <f t="shared" si="1"/>
        <v>8710882873.0399971</v>
      </c>
      <c r="I132" s="154"/>
      <c r="J132" s="155"/>
      <c r="K132" s="155"/>
    </row>
    <row r="133" spans="1:11" ht="57" customHeight="1" x14ac:dyDescent="0.25">
      <c r="A133" s="6"/>
      <c r="B133" s="103" t="s">
        <v>4328</v>
      </c>
      <c r="C133" s="104" t="s">
        <v>4142</v>
      </c>
      <c r="D133" s="105" t="s">
        <v>4450</v>
      </c>
      <c r="E133" s="112"/>
      <c r="F133" s="113">
        <v>270190.25</v>
      </c>
      <c r="G133" s="78">
        <f t="shared" si="1"/>
        <v>8710612682.7899971</v>
      </c>
      <c r="I133" s="154"/>
      <c r="J133" s="155"/>
      <c r="K133" s="155"/>
    </row>
    <row r="134" spans="1:11" ht="87" customHeight="1" x14ac:dyDescent="0.25">
      <c r="A134" s="6"/>
      <c r="B134" s="103" t="s">
        <v>4328</v>
      </c>
      <c r="C134" s="104" t="s">
        <v>4143</v>
      </c>
      <c r="D134" s="105" t="s">
        <v>4451</v>
      </c>
      <c r="E134" s="112"/>
      <c r="F134" s="113">
        <v>469600.4</v>
      </c>
      <c r="G134" s="78">
        <f t="shared" si="1"/>
        <v>8710143082.3899975</v>
      </c>
      <c r="I134" s="154"/>
      <c r="J134" s="155"/>
      <c r="K134" s="155"/>
    </row>
    <row r="135" spans="1:11" ht="65.25" customHeight="1" x14ac:dyDescent="0.25">
      <c r="A135" s="6"/>
      <c r="B135" s="103" t="s">
        <v>4328</v>
      </c>
      <c r="C135" s="104" t="s">
        <v>4144</v>
      </c>
      <c r="D135" s="105" t="s">
        <v>4452</v>
      </c>
      <c r="E135" s="112"/>
      <c r="F135" s="113">
        <v>348839.93</v>
      </c>
      <c r="G135" s="78">
        <f t="shared" si="1"/>
        <v>8709794242.4599972</v>
      </c>
      <c r="I135" s="154"/>
      <c r="J135" s="155"/>
      <c r="K135" s="155"/>
    </row>
    <row r="136" spans="1:11" ht="73.5" customHeight="1" x14ac:dyDescent="0.25">
      <c r="A136" s="6"/>
      <c r="B136" s="103" t="s">
        <v>4328</v>
      </c>
      <c r="C136" s="104" t="s">
        <v>4145</v>
      </c>
      <c r="D136" s="105" t="s">
        <v>4453</v>
      </c>
      <c r="E136" s="112"/>
      <c r="F136" s="113">
        <v>2670000</v>
      </c>
      <c r="G136" s="78">
        <f t="shared" si="1"/>
        <v>8707124242.4599972</v>
      </c>
      <c r="I136" s="154"/>
      <c r="J136" s="155"/>
      <c r="K136" s="155"/>
    </row>
    <row r="137" spans="1:11" ht="64.5" customHeight="1" x14ac:dyDescent="0.25">
      <c r="A137" s="6"/>
      <c r="B137" s="103" t="s">
        <v>4328</v>
      </c>
      <c r="C137" s="104" t="s">
        <v>4146</v>
      </c>
      <c r="D137" s="105" t="s">
        <v>4454</v>
      </c>
      <c r="E137" s="112"/>
      <c r="F137" s="113">
        <v>118000</v>
      </c>
      <c r="G137" s="78">
        <f t="shared" si="1"/>
        <v>8707006242.4599972</v>
      </c>
      <c r="I137" s="154"/>
      <c r="J137" s="155"/>
      <c r="K137" s="155"/>
    </row>
    <row r="138" spans="1:11" ht="65.25" customHeight="1" x14ac:dyDescent="0.25">
      <c r="A138" s="6"/>
      <c r="B138" s="103" t="s">
        <v>4329</v>
      </c>
      <c r="C138" s="104" t="s">
        <v>4147</v>
      </c>
      <c r="D138" s="105" t="s">
        <v>4455</v>
      </c>
      <c r="E138" s="112"/>
      <c r="F138" s="113">
        <v>2000000</v>
      </c>
      <c r="G138" s="78">
        <f t="shared" si="1"/>
        <v>8705006242.4599972</v>
      </c>
      <c r="I138" s="154"/>
      <c r="J138" s="155"/>
      <c r="K138" s="155"/>
    </row>
    <row r="139" spans="1:11" ht="55.5" customHeight="1" x14ac:dyDescent="0.25">
      <c r="A139" s="6"/>
      <c r="B139" s="103" t="s">
        <v>4329</v>
      </c>
      <c r="C139" s="104" t="s">
        <v>4148</v>
      </c>
      <c r="D139" s="105" t="s">
        <v>4456</v>
      </c>
      <c r="E139" s="113"/>
      <c r="F139" s="113">
        <v>900000</v>
      </c>
      <c r="G139" s="78">
        <f t="shared" si="1"/>
        <v>8704106242.4599972</v>
      </c>
      <c r="I139" s="154"/>
      <c r="J139" s="155"/>
      <c r="K139" s="155"/>
    </row>
    <row r="140" spans="1:11" ht="63.75" customHeight="1" x14ac:dyDescent="0.25">
      <c r="A140" s="6"/>
      <c r="B140" s="103" t="s">
        <v>4329</v>
      </c>
      <c r="C140" s="104" t="s">
        <v>4149</v>
      </c>
      <c r="D140" s="105" t="s">
        <v>4457</v>
      </c>
      <c r="E140" s="113"/>
      <c r="F140" s="113">
        <v>2000000</v>
      </c>
      <c r="G140" s="78">
        <f t="shared" si="1"/>
        <v>8702106242.4599972</v>
      </c>
      <c r="I140" s="154"/>
      <c r="J140" s="155"/>
      <c r="K140" s="155"/>
    </row>
    <row r="141" spans="1:11" ht="48" x14ac:dyDescent="0.25">
      <c r="A141" s="6"/>
      <c r="B141" s="103" t="s">
        <v>4330</v>
      </c>
      <c r="C141" s="104" t="s">
        <v>4150</v>
      </c>
      <c r="D141" s="105" t="s">
        <v>4458</v>
      </c>
      <c r="E141" s="113"/>
      <c r="F141" s="113">
        <v>9831980.9399999995</v>
      </c>
      <c r="G141" s="78">
        <f t="shared" si="1"/>
        <v>8692274261.5199966</v>
      </c>
      <c r="I141" s="154"/>
      <c r="J141" s="155"/>
      <c r="K141" s="155"/>
    </row>
    <row r="142" spans="1:11" ht="36" x14ac:dyDescent="0.25">
      <c r="A142" s="6"/>
      <c r="B142" s="103" t="s">
        <v>4330</v>
      </c>
      <c r="C142" s="104" t="s">
        <v>4151</v>
      </c>
      <c r="D142" s="105" t="s">
        <v>4459</v>
      </c>
      <c r="E142" s="113"/>
      <c r="F142" s="113">
        <v>544422.92000000004</v>
      </c>
      <c r="G142" s="78">
        <f t="shared" si="1"/>
        <v>8691729838.5999966</v>
      </c>
      <c r="I142" s="154"/>
      <c r="J142" s="155"/>
      <c r="K142" s="155"/>
    </row>
    <row r="143" spans="1:11" ht="74.25" customHeight="1" x14ac:dyDescent="0.25">
      <c r="A143" s="6"/>
      <c r="B143" s="103" t="s">
        <v>4330</v>
      </c>
      <c r="C143" s="104" t="s">
        <v>4152</v>
      </c>
      <c r="D143" s="105" t="s">
        <v>4460</v>
      </c>
      <c r="E143" s="113"/>
      <c r="F143" s="113">
        <v>45000</v>
      </c>
      <c r="G143" s="78">
        <f t="shared" si="1"/>
        <v>8691684838.5999966</v>
      </c>
      <c r="I143" s="154"/>
      <c r="J143" s="155"/>
      <c r="K143" s="155"/>
    </row>
    <row r="144" spans="1:11" ht="63.75" customHeight="1" x14ac:dyDescent="0.25">
      <c r="A144" s="6"/>
      <c r="B144" s="103" t="s">
        <v>4330</v>
      </c>
      <c r="C144" s="104" t="s">
        <v>4153</v>
      </c>
      <c r="D144" s="105" t="s">
        <v>4461</v>
      </c>
      <c r="E144" s="113"/>
      <c r="F144" s="113">
        <v>1393652.88</v>
      </c>
      <c r="G144" s="78">
        <f t="shared" si="1"/>
        <v>8690291185.7199974</v>
      </c>
      <c r="I144" s="154"/>
      <c r="J144" s="155"/>
      <c r="K144" s="155"/>
    </row>
    <row r="145" spans="1:11" ht="74.25" customHeight="1" x14ac:dyDescent="0.25">
      <c r="A145" s="6"/>
      <c r="B145" s="103" t="s">
        <v>4330</v>
      </c>
      <c r="C145" s="104" t="s">
        <v>4154</v>
      </c>
      <c r="D145" s="105" t="s">
        <v>4462</v>
      </c>
      <c r="E145" s="113"/>
      <c r="F145" s="113">
        <v>6813353.4199999999</v>
      </c>
      <c r="G145" s="78">
        <f t="shared" si="1"/>
        <v>8683477832.2999973</v>
      </c>
      <c r="I145" s="154"/>
      <c r="J145" s="155"/>
      <c r="K145" s="155"/>
    </row>
    <row r="146" spans="1:11" ht="79.5" customHeight="1" x14ac:dyDescent="0.25">
      <c r="A146" s="6"/>
      <c r="B146" s="103" t="s">
        <v>4330</v>
      </c>
      <c r="C146" s="104" t="s">
        <v>4155</v>
      </c>
      <c r="D146" s="105" t="s">
        <v>4463</v>
      </c>
      <c r="E146" s="113"/>
      <c r="F146" s="113">
        <v>10000000</v>
      </c>
      <c r="G146" s="78">
        <f t="shared" si="1"/>
        <v>8673477832.2999973</v>
      </c>
      <c r="I146" s="154"/>
      <c r="J146" s="155"/>
      <c r="K146" s="155"/>
    </row>
    <row r="147" spans="1:11" ht="45.75" customHeight="1" x14ac:dyDescent="0.25">
      <c r="A147" s="6"/>
      <c r="B147" s="103" t="s">
        <v>4330</v>
      </c>
      <c r="C147" s="104" t="s">
        <v>4156</v>
      </c>
      <c r="D147" s="105" t="s">
        <v>4464</v>
      </c>
      <c r="E147" s="113"/>
      <c r="F147" s="113">
        <v>389400</v>
      </c>
      <c r="G147" s="78">
        <f t="shared" si="1"/>
        <v>8673088432.2999973</v>
      </c>
      <c r="I147" s="154"/>
      <c r="J147" s="155"/>
      <c r="K147" s="155"/>
    </row>
    <row r="148" spans="1:11" ht="56.25" customHeight="1" x14ac:dyDescent="0.25">
      <c r="A148" s="6"/>
      <c r="B148" s="103" t="s">
        <v>4330</v>
      </c>
      <c r="C148" s="104" t="s">
        <v>4157</v>
      </c>
      <c r="D148" s="105" t="s">
        <v>4465</v>
      </c>
      <c r="E148" s="113"/>
      <c r="F148" s="113">
        <v>6753136.4500000002</v>
      </c>
      <c r="G148" s="78">
        <f t="shared" si="1"/>
        <v>8666335295.8499966</v>
      </c>
      <c r="I148" s="154"/>
      <c r="J148" s="155"/>
      <c r="K148" s="155"/>
    </row>
    <row r="149" spans="1:11" ht="77.25" customHeight="1" x14ac:dyDescent="0.25">
      <c r="A149" s="6"/>
      <c r="B149" s="103" t="s">
        <v>4330</v>
      </c>
      <c r="C149" s="104" t="s">
        <v>4158</v>
      </c>
      <c r="D149" s="105" t="s">
        <v>4466</v>
      </c>
      <c r="E149" s="113"/>
      <c r="F149" s="113">
        <v>531000</v>
      </c>
      <c r="G149" s="78">
        <f t="shared" si="1"/>
        <v>8665804295.8499966</v>
      </c>
      <c r="I149" s="154"/>
      <c r="J149" s="155"/>
      <c r="K149" s="155"/>
    </row>
    <row r="150" spans="1:11" ht="46.5" customHeight="1" x14ac:dyDescent="0.25">
      <c r="A150" s="6"/>
      <c r="B150" s="103" t="s">
        <v>4330</v>
      </c>
      <c r="C150" s="104" t="s">
        <v>4159</v>
      </c>
      <c r="D150" s="105" t="s">
        <v>4467</v>
      </c>
      <c r="E150" s="113"/>
      <c r="F150" s="113">
        <v>1849079.55</v>
      </c>
      <c r="G150" s="78">
        <f t="shared" si="1"/>
        <v>8663955216.2999973</v>
      </c>
      <c r="I150" s="154"/>
      <c r="J150" s="155"/>
      <c r="K150" s="155"/>
    </row>
    <row r="151" spans="1:11" ht="60" x14ac:dyDescent="0.25">
      <c r="A151" s="6"/>
      <c r="B151" s="103" t="s">
        <v>4330</v>
      </c>
      <c r="C151" s="104" t="s">
        <v>4160</v>
      </c>
      <c r="D151" s="105" t="s">
        <v>4468</v>
      </c>
      <c r="E151" s="113"/>
      <c r="F151" s="113">
        <v>7329820</v>
      </c>
      <c r="G151" s="78">
        <f t="shared" si="1"/>
        <v>8656625396.2999973</v>
      </c>
      <c r="I151" s="154"/>
      <c r="J151" s="155"/>
      <c r="K151" s="155"/>
    </row>
    <row r="152" spans="1:11" ht="36" customHeight="1" x14ac:dyDescent="0.25">
      <c r="A152" s="6"/>
      <c r="B152" s="103" t="s">
        <v>4330</v>
      </c>
      <c r="C152" s="104" t="s">
        <v>4161</v>
      </c>
      <c r="D152" s="105" t="s">
        <v>4469</v>
      </c>
      <c r="E152" s="113"/>
      <c r="F152" s="113">
        <v>7500000</v>
      </c>
      <c r="G152" s="78">
        <f t="shared" ref="G152:G215" si="2">SUM(G151+E152-F152)</f>
        <v>8649125396.2999973</v>
      </c>
      <c r="I152" s="154"/>
      <c r="J152" s="155"/>
      <c r="K152" s="155"/>
    </row>
    <row r="153" spans="1:11" ht="45.75" customHeight="1" x14ac:dyDescent="0.25">
      <c r="A153" s="6"/>
      <c r="B153" s="103" t="s">
        <v>4330</v>
      </c>
      <c r="C153" s="104" t="s">
        <v>4162</v>
      </c>
      <c r="D153" s="105" t="s">
        <v>4470</v>
      </c>
      <c r="E153" s="113"/>
      <c r="F153" s="113">
        <v>41300</v>
      </c>
      <c r="G153" s="78">
        <f t="shared" si="2"/>
        <v>8649084096.2999973</v>
      </c>
      <c r="I153" s="154"/>
      <c r="J153" s="155"/>
      <c r="K153" s="155"/>
    </row>
    <row r="154" spans="1:11" ht="47.25" customHeight="1" x14ac:dyDescent="0.25">
      <c r="A154" s="6"/>
      <c r="B154" s="103" t="s">
        <v>4330</v>
      </c>
      <c r="C154" s="104" t="s">
        <v>4163</v>
      </c>
      <c r="D154" s="105" t="s">
        <v>4471</v>
      </c>
      <c r="E154" s="113"/>
      <c r="F154" s="113">
        <v>114876</v>
      </c>
      <c r="G154" s="78">
        <f t="shared" si="2"/>
        <v>8648969220.2999973</v>
      </c>
      <c r="I154" s="154"/>
      <c r="J154" s="155"/>
      <c r="K154" s="155"/>
    </row>
    <row r="155" spans="1:11" ht="47.25" customHeight="1" x14ac:dyDescent="0.25">
      <c r="A155" s="6"/>
      <c r="B155" s="103" t="s">
        <v>4330</v>
      </c>
      <c r="C155" s="104" t="s">
        <v>4164</v>
      </c>
      <c r="D155" s="105" t="s">
        <v>4625</v>
      </c>
      <c r="E155" s="113"/>
      <c r="F155" s="113">
        <v>116914995.5</v>
      </c>
      <c r="G155" s="78">
        <f t="shared" si="2"/>
        <v>8532054224.7999973</v>
      </c>
      <c r="I155" s="154"/>
      <c r="J155" s="155"/>
      <c r="K155" s="155"/>
    </row>
    <row r="156" spans="1:11" ht="50.25" customHeight="1" x14ac:dyDescent="0.25">
      <c r="A156" s="6"/>
      <c r="B156" s="103" t="s">
        <v>4330</v>
      </c>
      <c r="C156" s="104" t="s">
        <v>4165</v>
      </c>
      <c r="D156" s="105" t="s">
        <v>4472</v>
      </c>
      <c r="E156" s="113"/>
      <c r="F156" s="113">
        <v>20986</v>
      </c>
      <c r="G156" s="78">
        <f t="shared" si="2"/>
        <v>8532033238.7999973</v>
      </c>
      <c r="I156" s="154"/>
      <c r="J156" s="155"/>
      <c r="K156" s="155"/>
    </row>
    <row r="157" spans="1:11" ht="36.75" customHeight="1" x14ac:dyDescent="0.25">
      <c r="A157" s="6"/>
      <c r="B157" s="103" t="s">
        <v>4330</v>
      </c>
      <c r="C157" s="104" t="s">
        <v>4166</v>
      </c>
      <c r="D157" s="105" t="s">
        <v>1127</v>
      </c>
      <c r="E157" s="113"/>
      <c r="F157" s="113">
        <v>700831.02</v>
      </c>
      <c r="G157" s="78">
        <f t="shared" si="2"/>
        <v>8531332407.7799969</v>
      </c>
      <c r="I157" s="154"/>
      <c r="J157" s="155"/>
      <c r="K157" s="155"/>
    </row>
    <row r="158" spans="1:11" ht="60" customHeight="1" x14ac:dyDescent="0.25">
      <c r="A158" s="6"/>
      <c r="B158" s="103" t="s">
        <v>4331</v>
      </c>
      <c r="C158" s="104" t="s">
        <v>4167</v>
      </c>
      <c r="D158" s="105" t="s">
        <v>4473</v>
      </c>
      <c r="E158" s="113"/>
      <c r="F158" s="113">
        <v>9600</v>
      </c>
      <c r="G158" s="78">
        <f t="shared" si="2"/>
        <v>8531322807.7799969</v>
      </c>
      <c r="I158" s="154"/>
      <c r="J158" s="155"/>
      <c r="K158" s="155"/>
    </row>
    <row r="159" spans="1:11" ht="46.5" customHeight="1" x14ac:dyDescent="0.25">
      <c r="A159" s="6"/>
      <c r="B159" s="103" t="s">
        <v>4331</v>
      </c>
      <c r="C159" s="104" t="s">
        <v>4168</v>
      </c>
      <c r="D159" s="105" t="s">
        <v>4474</v>
      </c>
      <c r="E159" s="113"/>
      <c r="F159" s="113">
        <v>9371.48</v>
      </c>
      <c r="G159" s="78">
        <f t="shared" si="2"/>
        <v>8531313436.2999973</v>
      </c>
      <c r="I159" s="154"/>
      <c r="J159" s="155"/>
      <c r="K159" s="155"/>
    </row>
    <row r="160" spans="1:11" ht="84" x14ac:dyDescent="0.25">
      <c r="A160" s="6"/>
      <c r="B160" s="103" t="s">
        <v>4331</v>
      </c>
      <c r="C160" s="104" t="s">
        <v>4169</v>
      </c>
      <c r="D160" s="105" t="s">
        <v>4475</v>
      </c>
      <c r="E160" s="113"/>
      <c r="F160" s="113">
        <v>424800</v>
      </c>
      <c r="G160" s="78">
        <f t="shared" si="2"/>
        <v>8530888636.2999973</v>
      </c>
      <c r="I160" s="154"/>
      <c r="J160" s="155"/>
      <c r="K160" s="155"/>
    </row>
    <row r="161" spans="1:11" ht="48" x14ac:dyDescent="0.25">
      <c r="A161" s="6"/>
      <c r="B161" s="103" t="s">
        <v>4331</v>
      </c>
      <c r="C161" s="104" t="s">
        <v>4170</v>
      </c>
      <c r="D161" s="105" t="s">
        <v>4476</v>
      </c>
      <c r="E161" s="113"/>
      <c r="F161" s="113">
        <v>408487.67999999999</v>
      </c>
      <c r="G161" s="78">
        <f t="shared" si="2"/>
        <v>8530480148.619997</v>
      </c>
      <c r="I161" s="154"/>
      <c r="J161" s="155"/>
      <c r="K161" s="155"/>
    </row>
    <row r="162" spans="1:11" ht="48" x14ac:dyDescent="0.25">
      <c r="A162" s="6"/>
      <c r="B162" s="103" t="s">
        <v>4331</v>
      </c>
      <c r="C162" s="104" t="s">
        <v>4171</v>
      </c>
      <c r="D162" s="105" t="s">
        <v>4477</v>
      </c>
      <c r="E162" s="113"/>
      <c r="F162" s="113">
        <v>58650</v>
      </c>
      <c r="G162" s="78">
        <f t="shared" si="2"/>
        <v>8530421498.619997</v>
      </c>
      <c r="I162" s="154"/>
      <c r="J162" s="155"/>
      <c r="K162" s="155"/>
    </row>
    <row r="163" spans="1:11" ht="52.5" customHeight="1" x14ac:dyDescent="0.25">
      <c r="A163" s="6"/>
      <c r="B163" s="103" t="s">
        <v>4331</v>
      </c>
      <c r="C163" s="104" t="s">
        <v>4172</v>
      </c>
      <c r="D163" s="105" t="s">
        <v>4478</v>
      </c>
      <c r="E163" s="113"/>
      <c r="F163" s="113">
        <v>924364.80000000005</v>
      </c>
      <c r="G163" s="78">
        <f t="shared" si="2"/>
        <v>8529497133.8199968</v>
      </c>
      <c r="I163" s="154"/>
      <c r="J163" s="155"/>
      <c r="K163" s="155"/>
    </row>
    <row r="164" spans="1:11" ht="50.25" customHeight="1" x14ac:dyDescent="0.25">
      <c r="A164" s="6"/>
      <c r="B164" s="103" t="s">
        <v>4331</v>
      </c>
      <c r="C164" s="104" t="s">
        <v>4173</v>
      </c>
      <c r="D164" s="105" t="s">
        <v>4479</v>
      </c>
      <c r="E164" s="113"/>
      <c r="F164" s="113">
        <v>10956108.35</v>
      </c>
      <c r="G164" s="78">
        <f t="shared" si="2"/>
        <v>8518541025.4699965</v>
      </c>
      <c r="I164" s="154"/>
      <c r="J164" s="155"/>
      <c r="K164" s="155"/>
    </row>
    <row r="165" spans="1:11" ht="48" x14ac:dyDescent="0.25">
      <c r="A165" s="6"/>
      <c r="B165" s="103" t="s">
        <v>4331</v>
      </c>
      <c r="C165" s="104" t="s">
        <v>4174</v>
      </c>
      <c r="D165" s="105" t="s">
        <v>4480</v>
      </c>
      <c r="E165" s="113"/>
      <c r="F165" s="113">
        <v>300000</v>
      </c>
      <c r="G165" s="78">
        <f t="shared" si="2"/>
        <v>8518241025.4699965</v>
      </c>
      <c r="I165" s="154"/>
      <c r="J165" s="155"/>
      <c r="K165" s="155"/>
    </row>
    <row r="166" spans="1:11" ht="48" x14ac:dyDescent="0.25">
      <c r="A166" s="6"/>
      <c r="B166" s="103" t="s">
        <v>4331</v>
      </c>
      <c r="C166" s="104" t="s">
        <v>4175</v>
      </c>
      <c r="D166" s="105" t="s">
        <v>4481</v>
      </c>
      <c r="E166" s="113"/>
      <c r="F166" s="113">
        <v>2562294.66</v>
      </c>
      <c r="G166" s="78">
        <f t="shared" si="2"/>
        <v>8515678730.8099966</v>
      </c>
      <c r="I166" s="154"/>
      <c r="J166" s="155"/>
      <c r="K166" s="155"/>
    </row>
    <row r="167" spans="1:11" ht="36" x14ac:dyDescent="0.25">
      <c r="A167" s="6"/>
      <c r="B167" s="103" t="s">
        <v>4331</v>
      </c>
      <c r="C167" s="104" t="s">
        <v>4176</v>
      </c>
      <c r="D167" s="105" t="s">
        <v>4482</v>
      </c>
      <c r="E167" s="113"/>
      <c r="F167" s="113">
        <v>924364.80000000005</v>
      </c>
      <c r="G167" s="78">
        <f t="shared" si="2"/>
        <v>8514754366.0099964</v>
      </c>
      <c r="I167" s="154"/>
      <c r="J167" s="155"/>
      <c r="K167" s="155"/>
    </row>
    <row r="168" spans="1:11" ht="48" x14ac:dyDescent="0.25">
      <c r="A168" s="6"/>
      <c r="B168" s="103" t="s">
        <v>4331</v>
      </c>
      <c r="C168" s="104" t="s">
        <v>4177</v>
      </c>
      <c r="D168" s="105" t="s">
        <v>4483</v>
      </c>
      <c r="E168" s="113"/>
      <c r="F168" s="113">
        <v>567886.80000000005</v>
      </c>
      <c r="G168" s="78">
        <f t="shared" si="2"/>
        <v>8514186479.2099962</v>
      </c>
      <c r="I168" s="154"/>
      <c r="J168" s="155"/>
      <c r="K168" s="155"/>
    </row>
    <row r="169" spans="1:11" ht="42" customHeight="1" x14ac:dyDescent="0.25">
      <c r="A169" s="6"/>
      <c r="B169" s="103" t="s">
        <v>4331</v>
      </c>
      <c r="C169" s="104" t="s">
        <v>4178</v>
      </c>
      <c r="D169" s="105" t="s">
        <v>4484</v>
      </c>
      <c r="E169" s="113"/>
      <c r="F169" s="113">
        <v>34638763.130000003</v>
      </c>
      <c r="G169" s="78">
        <f t="shared" si="2"/>
        <v>8479547716.0799961</v>
      </c>
      <c r="I169" s="154"/>
      <c r="J169" s="155"/>
      <c r="K169" s="155"/>
    </row>
    <row r="170" spans="1:11" ht="54.75" customHeight="1" x14ac:dyDescent="0.25">
      <c r="A170" s="6"/>
      <c r="B170" s="103" t="s">
        <v>4331</v>
      </c>
      <c r="C170" s="104" t="s">
        <v>4179</v>
      </c>
      <c r="D170" s="105" t="s">
        <v>4485</v>
      </c>
      <c r="E170" s="113"/>
      <c r="F170" s="113">
        <v>223175.76</v>
      </c>
      <c r="G170" s="78">
        <f t="shared" si="2"/>
        <v>8479324540.3199959</v>
      </c>
      <c r="I170" s="154"/>
      <c r="J170" s="155"/>
      <c r="K170" s="155"/>
    </row>
    <row r="171" spans="1:11" ht="84" customHeight="1" x14ac:dyDescent="0.25">
      <c r="A171" s="6"/>
      <c r="B171" s="103" t="s">
        <v>4331</v>
      </c>
      <c r="C171" s="104" t="s">
        <v>4180</v>
      </c>
      <c r="D171" s="105" t="s">
        <v>4486</v>
      </c>
      <c r="E171" s="113"/>
      <c r="F171" s="113">
        <v>51883867.200000003</v>
      </c>
      <c r="G171" s="78">
        <f t="shared" si="2"/>
        <v>8427440673.1199961</v>
      </c>
      <c r="I171" s="154"/>
      <c r="J171" s="155"/>
      <c r="K171" s="155"/>
    </row>
    <row r="172" spans="1:11" ht="54" customHeight="1" x14ac:dyDescent="0.25">
      <c r="A172" s="6"/>
      <c r="B172" s="103" t="s">
        <v>4331</v>
      </c>
      <c r="C172" s="104" t="s">
        <v>4181</v>
      </c>
      <c r="D172" s="105" t="s">
        <v>4487</v>
      </c>
      <c r="E172" s="113"/>
      <c r="F172" s="113">
        <v>27974846.670000002</v>
      </c>
      <c r="G172" s="78">
        <f t="shared" si="2"/>
        <v>8399465826.449996</v>
      </c>
      <c r="I172" s="154"/>
      <c r="J172" s="155"/>
      <c r="K172" s="155"/>
    </row>
    <row r="173" spans="1:11" ht="68.25" customHeight="1" x14ac:dyDescent="0.25">
      <c r="A173" s="6"/>
      <c r="B173" s="103" t="s">
        <v>4332</v>
      </c>
      <c r="C173" s="104" t="s">
        <v>4182</v>
      </c>
      <c r="D173" s="105" t="s">
        <v>4488</v>
      </c>
      <c r="E173" s="113"/>
      <c r="F173" s="113">
        <v>631002.51</v>
      </c>
      <c r="G173" s="78">
        <f t="shared" si="2"/>
        <v>8398834823.9399958</v>
      </c>
      <c r="I173" s="154"/>
      <c r="J173" s="155"/>
      <c r="K173" s="155"/>
    </row>
    <row r="174" spans="1:11" ht="72" x14ac:dyDescent="0.25">
      <c r="A174" s="6"/>
      <c r="B174" s="103" t="s">
        <v>4332</v>
      </c>
      <c r="C174" s="104" t="s">
        <v>4183</v>
      </c>
      <c r="D174" s="105" t="s">
        <v>4489</v>
      </c>
      <c r="E174" s="113"/>
      <c r="F174" s="113">
        <v>24731809.84</v>
      </c>
      <c r="G174" s="78">
        <f t="shared" si="2"/>
        <v>8374103014.0999956</v>
      </c>
      <c r="I174" s="154"/>
      <c r="J174" s="155"/>
      <c r="K174" s="155"/>
    </row>
    <row r="175" spans="1:11" ht="76.5" customHeight="1" x14ac:dyDescent="0.25">
      <c r="A175" s="6"/>
      <c r="B175" s="103" t="s">
        <v>4332</v>
      </c>
      <c r="C175" s="104" t="s">
        <v>4184</v>
      </c>
      <c r="D175" s="105" t="s">
        <v>4490</v>
      </c>
      <c r="E175" s="113"/>
      <c r="F175" s="113">
        <v>70800</v>
      </c>
      <c r="G175" s="78">
        <f t="shared" si="2"/>
        <v>8374032214.0999956</v>
      </c>
      <c r="I175" s="154"/>
      <c r="J175" s="155"/>
      <c r="K175" s="155"/>
    </row>
    <row r="176" spans="1:11" ht="66" customHeight="1" x14ac:dyDescent="0.25">
      <c r="A176" s="6"/>
      <c r="B176" s="103" t="s">
        <v>4332</v>
      </c>
      <c r="C176" s="104" t="s">
        <v>4185</v>
      </c>
      <c r="D176" s="105" t="s">
        <v>4491</v>
      </c>
      <c r="E176" s="113"/>
      <c r="F176" s="113">
        <v>59000</v>
      </c>
      <c r="G176" s="78">
        <f t="shared" si="2"/>
        <v>8373973214.0999956</v>
      </c>
      <c r="I176" s="154"/>
      <c r="J176" s="155"/>
      <c r="K176" s="155"/>
    </row>
    <row r="177" spans="1:11" s="2" customFormat="1" ht="74.25" customHeight="1" x14ac:dyDescent="0.25">
      <c r="A177" s="115"/>
      <c r="B177" s="103" t="s">
        <v>4332</v>
      </c>
      <c r="C177" s="104" t="s">
        <v>4186</v>
      </c>
      <c r="D177" s="105" t="s">
        <v>4492</v>
      </c>
      <c r="E177" s="113"/>
      <c r="F177" s="113">
        <v>35925832.810000002</v>
      </c>
      <c r="G177" s="78">
        <f t="shared" si="2"/>
        <v>8338047381.2899952</v>
      </c>
      <c r="I177" s="154"/>
      <c r="J177" s="157"/>
      <c r="K177" s="157"/>
    </row>
    <row r="178" spans="1:11" ht="57.75" customHeight="1" x14ac:dyDescent="0.25">
      <c r="A178" s="6"/>
      <c r="B178" s="103" t="s">
        <v>4332</v>
      </c>
      <c r="C178" s="104" t="s">
        <v>4187</v>
      </c>
      <c r="D178" s="105" t="s">
        <v>4493</v>
      </c>
      <c r="E178" s="113"/>
      <c r="F178" s="113">
        <v>428412</v>
      </c>
      <c r="G178" s="78">
        <f t="shared" si="2"/>
        <v>8337618969.2899952</v>
      </c>
      <c r="I178" s="154"/>
      <c r="J178" s="155"/>
      <c r="K178" s="155"/>
    </row>
    <row r="179" spans="1:11" ht="70.5" customHeight="1" x14ac:dyDescent="0.25">
      <c r="A179" s="6"/>
      <c r="B179" s="103" t="s">
        <v>4332</v>
      </c>
      <c r="C179" s="104" t="s">
        <v>4188</v>
      </c>
      <c r="D179" s="105" t="s">
        <v>4494</v>
      </c>
      <c r="E179" s="113"/>
      <c r="F179" s="113">
        <v>1448309</v>
      </c>
      <c r="G179" s="78">
        <f t="shared" si="2"/>
        <v>8336170660.2899952</v>
      </c>
      <c r="I179" s="154"/>
      <c r="J179" s="155"/>
      <c r="K179" s="155"/>
    </row>
    <row r="180" spans="1:11" ht="60" x14ac:dyDescent="0.25">
      <c r="A180" s="6"/>
      <c r="B180" s="103" t="s">
        <v>4332</v>
      </c>
      <c r="C180" s="104" t="s">
        <v>4189</v>
      </c>
      <c r="D180" s="105" t="s">
        <v>4495</v>
      </c>
      <c r="E180" s="113"/>
      <c r="F180" s="113">
        <v>309185.68</v>
      </c>
      <c r="G180" s="78">
        <f t="shared" si="2"/>
        <v>8335861474.6099949</v>
      </c>
      <c r="I180" s="154"/>
      <c r="J180" s="155"/>
      <c r="K180" s="155"/>
    </row>
    <row r="181" spans="1:11" ht="72" x14ac:dyDescent="0.25">
      <c r="A181" s="6"/>
      <c r="B181" s="103" t="s">
        <v>4332</v>
      </c>
      <c r="C181" s="104" t="s">
        <v>4190</v>
      </c>
      <c r="D181" s="105" t="s">
        <v>4496</v>
      </c>
      <c r="E181" s="113"/>
      <c r="F181" s="113">
        <v>27885</v>
      </c>
      <c r="G181" s="78">
        <f t="shared" si="2"/>
        <v>8335833589.6099949</v>
      </c>
      <c r="I181" s="154"/>
      <c r="J181" s="155"/>
      <c r="K181" s="155"/>
    </row>
    <row r="182" spans="1:11" ht="72" x14ac:dyDescent="0.25">
      <c r="A182" s="6"/>
      <c r="B182" s="103" t="s">
        <v>4332</v>
      </c>
      <c r="C182" s="104" t="s">
        <v>4191</v>
      </c>
      <c r="D182" s="105" t="s">
        <v>4497</v>
      </c>
      <c r="E182" s="113"/>
      <c r="F182" s="113">
        <v>7500000</v>
      </c>
      <c r="G182" s="78">
        <f t="shared" si="2"/>
        <v>8328333589.6099949</v>
      </c>
      <c r="I182" s="154"/>
      <c r="J182" s="155"/>
      <c r="K182" s="155"/>
    </row>
    <row r="183" spans="1:11" ht="63" customHeight="1" x14ac:dyDescent="0.25">
      <c r="A183" s="6"/>
      <c r="B183" s="103" t="s">
        <v>4332</v>
      </c>
      <c r="C183" s="104" t="s">
        <v>4192</v>
      </c>
      <c r="D183" s="105" t="s">
        <v>4498</v>
      </c>
      <c r="E183" s="113"/>
      <c r="F183" s="113">
        <v>1320</v>
      </c>
      <c r="G183" s="78">
        <f t="shared" si="2"/>
        <v>8328332269.6099949</v>
      </c>
      <c r="I183" s="154"/>
      <c r="J183" s="155"/>
      <c r="K183" s="155"/>
    </row>
    <row r="184" spans="1:11" ht="76.5" customHeight="1" x14ac:dyDescent="0.25">
      <c r="A184" s="6"/>
      <c r="B184" s="103" t="s">
        <v>4332</v>
      </c>
      <c r="C184" s="104" t="s">
        <v>4193</v>
      </c>
      <c r="D184" s="105" t="s">
        <v>4499</v>
      </c>
      <c r="E184" s="113"/>
      <c r="F184" s="113">
        <v>258565.44</v>
      </c>
      <c r="G184" s="78">
        <f t="shared" si="2"/>
        <v>8328073704.1699953</v>
      </c>
      <c r="I184" s="154"/>
      <c r="J184" s="155"/>
      <c r="K184" s="155"/>
    </row>
    <row r="185" spans="1:11" ht="72.75" customHeight="1" x14ac:dyDescent="0.25">
      <c r="A185" s="6"/>
      <c r="B185" s="103" t="s">
        <v>4332</v>
      </c>
      <c r="C185" s="104" t="s">
        <v>4194</v>
      </c>
      <c r="D185" s="105" t="s">
        <v>4500</v>
      </c>
      <c r="E185" s="113"/>
      <c r="F185" s="113">
        <v>18600</v>
      </c>
      <c r="G185" s="78">
        <f t="shared" si="2"/>
        <v>8328055104.1699953</v>
      </c>
      <c r="I185" s="154"/>
      <c r="J185" s="155"/>
      <c r="K185" s="155"/>
    </row>
    <row r="186" spans="1:11" ht="87.75" customHeight="1" x14ac:dyDescent="0.25">
      <c r="A186" s="6"/>
      <c r="B186" s="103" t="s">
        <v>4332</v>
      </c>
      <c r="C186" s="104" t="s">
        <v>4195</v>
      </c>
      <c r="D186" s="105" t="s">
        <v>4501</v>
      </c>
      <c r="E186" s="113"/>
      <c r="F186" s="113">
        <v>106200</v>
      </c>
      <c r="G186" s="78">
        <f t="shared" si="2"/>
        <v>8327948904.1699953</v>
      </c>
      <c r="I186" s="154"/>
      <c r="J186" s="155"/>
      <c r="K186" s="155"/>
    </row>
    <row r="187" spans="1:11" ht="56.25" customHeight="1" x14ac:dyDescent="0.25">
      <c r="A187" s="6"/>
      <c r="B187" s="103" t="s">
        <v>4332</v>
      </c>
      <c r="C187" s="104" t="s">
        <v>4196</v>
      </c>
      <c r="D187" s="105" t="s">
        <v>4502</v>
      </c>
      <c r="E187" s="113"/>
      <c r="F187" s="113">
        <v>147500</v>
      </c>
      <c r="G187" s="78">
        <f t="shared" si="2"/>
        <v>8327801404.1699953</v>
      </c>
      <c r="I187" s="154"/>
      <c r="J187" s="155"/>
      <c r="K187" s="155"/>
    </row>
    <row r="188" spans="1:11" ht="64.5" customHeight="1" x14ac:dyDescent="0.25">
      <c r="A188" s="6"/>
      <c r="B188" s="103" t="s">
        <v>4332</v>
      </c>
      <c r="C188" s="104" t="s">
        <v>4197</v>
      </c>
      <c r="D188" s="105" t="s">
        <v>4503</v>
      </c>
      <c r="E188" s="113"/>
      <c r="F188" s="113">
        <v>349948.24</v>
      </c>
      <c r="G188" s="78">
        <f t="shared" si="2"/>
        <v>8327451455.9299955</v>
      </c>
      <c r="I188" s="154"/>
      <c r="J188" s="155"/>
      <c r="K188" s="155"/>
    </row>
    <row r="189" spans="1:11" ht="46.5" customHeight="1" x14ac:dyDescent="0.25">
      <c r="A189" s="6"/>
      <c r="B189" s="103" t="s">
        <v>4332</v>
      </c>
      <c r="C189" s="104" t="s">
        <v>4198</v>
      </c>
      <c r="D189" s="105" t="s">
        <v>4504</v>
      </c>
      <c r="E189" s="113"/>
      <c r="F189" s="113">
        <v>4682839.12</v>
      </c>
      <c r="G189" s="78">
        <f t="shared" si="2"/>
        <v>8322768616.8099957</v>
      </c>
      <c r="I189" s="154"/>
      <c r="J189" s="155"/>
      <c r="K189" s="155"/>
    </row>
    <row r="190" spans="1:11" ht="48" x14ac:dyDescent="0.25">
      <c r="A190" s="6"/>
      <c r="B190" s="103" t="s">
        <v>4332</v>
      </c>
      <c r="C190" s="104" t="s">
        <v>4199</v>
      </c>
      <c r="D190" s="105" t="s">
        <v>4505</v>
      </c>
      <c r="E190" s="113"/>
      <c r="F190" s="113">
        <v>121540</v>
      </c>
      <c r="G190" s="78">
        <f t="shared" si="2"/>
        <v>8322647076.8099957</v>
      </c>
      <c r="I190" s="154"/>
      <c r="J190" s="155"/>
      <c r="K190" s="155"/>
    </row>
    <row r="191" spans="1:11" ht="84" x14ac:dyDescent="0.25">
      <c r="A191" s="6"/>
      <c r="B191" s="103" t="s">
        <v>4332</v>
      </c>
      <c r="C191" s="104" t="s">
        <v>4200</v>
      </c>
      <c r="D191" s="105" t="s">
        <v>4506</v>
      </c>
      <c r="E191" s="113"/>
      <c r="F191" s="113">
        <v>68799</v>
      </c>
      <c r="G191" s="78">
        <f t="shared" si="2"/>
        <v>8322578277.8099957</v>
      </c>
      <c r="I191" s="154"/>
      <c r="J191" s="155"/>
      <c r="K191" s="155"/>
    </row>
    <row r="192" spans="1:11" ht="67.5" customHeight="1" x14ac:dyDescent="0.25">
      <c r="A192" s="6"/>
      <c r="B192" s="103" t="s">
        <v>4333</v>
      </c>
      <c r="C192" s="104" t="s">
        <v>4201</v>
      </c>
      <c r="D192" s="105" t="s">
        <v>4507</v>
      </c>
      <c r="E192" s="113"/>
      <c r="F192" s="113">
        <v>47966323.170000002</v>
      </c>
      <c r="G192" s="78">
        <f t="shared" si="2"/>
        <v>8274611954.6399956</v>
      </c>
      <c r="I192" s="154"/>
      <c r="J192" s="155"/>
      <c r="K192" s="155"/>
    </row>
    <row r="193" spans="1:11" ht="74.25" customHeight="1" x14ac:dyDescent="0.25">
      <c r="A193" s="6"/>
      <c r="B193" s="103" t="s">
        <v>4333</v>
      </c>
      <c r="C193" s="104" t="s">
        <v>4202</v>
      </c>
      <c r="D193" s="105" t="s">
        <v>4508</v>
      </c>
      <c r="E193" s="113"/>
      <c r="F193" s="113">
        <v>14506905.470000001</v>
      </c>
      <c r="G193" s="78">
        <f t="shared" si="2"/>
        <v>8260105049.1699953</v>
      </c>
      <c r="I193" s="154"/>
      <c r="J193" s="155"/>
      <c r="K193" s="155"/>
    </row>
    <row r="194" spans="1:11" ht="58.5" customHeight="1" x14ac:dyDescent="0.25">
      <c r="A194" s="6"/>
      <c r="B194" s="103" t="s">
        <v>4333</v>
      </c>
      <c r="C194" s="104" t="s">
        <v>4203</v>
      </c>
      <c r="D194" s="105" t="s">
        <v>4509</v>
      </c>
      <c r="E194" s="113"/>
      <c r="F194" s="113">
        <v>14092454.24</v>
      </c>
      <c r="G194" s="78">
        <f t="shared" si="2"/>
        <v>8246012594.9299955</v>
      </c>
      <c r="I194" s="154"/>
      <c r="J194" s="155"/>
      <c r="K194" s="155"/>
    </row>
    <row r="195" spans="1:11" ht="69.75" customHeight="1" x14ac:dyDescent="0.25">
      <c r="A195" s="6"/>
      <c r="B195" s="103" t="s">
        <v>4333</v>
      </c>
      <c r="C195" s="104" t="s">
        <v>4204</v>
      </c>
      <c r="D195" s="105" t="s">
        <v>4510</v>
      </c>
      <c r="E195" s="113"/>
      <c r="F195" s="113">
        <v>2540575.86</v>
      </c>
      <c r="G195" s="78">
        <f t="shared" si="2"/>
        <v>8243472019.0699959</v>
      </c>
      <c r="I195" s="154"/>
      <c r="J195" s="155"/>
      <c r="K195" s="155"/>
    </row>
    <row r="196" spans="1:11" ht="54" customHeight="1" x14ac:dyDescent="0.25">
      <c r="A196" s="6"/>
      <c r="B196" s="103" t="s">
        <v>4333</v>
      </c>
      <c r="C196" s="104" t="s">
        <v>4205</v>
      </c>
      <c r="D196" s="105" t="s">
        <v>4511</v>
      </c>
      <c r="E196" s="113"/>
      <c r="F196" s="113">
        <v>37694862.119999997</v>
      </c>
      <c r="G196" s="78">
        <f t="shared" si="2"/>
        <v>8205777156.949996</v>
      </c>
      <c r="I196" s="154"/>
      <c r="J196" s="155"/>
      <c r="K196" s="155"/>
    </row>
    <row r="197" spans="1:11" ht="48.75" customHeight="1" x14ac:dyDescent="0.25">
      <c r="A197" s="6"/>
      <c r="B197" s="103" t="s">
        <v>4333</v>
      </c>
      <c r="C197" s="104" t="s">
        <v>4206</v>
      </c>
      <c r="D197" s="105" t="s">
        <v>4512</v>
      </c>
      <c r="E197" s="113"/>
      <c r="F197" s="113">
        <v>11563600</v>
      </c>
      <c r="G197" s="78">
        <f t="shared" si="2"/>
        <v>8194213556.949996</v>
      </c>
      <c r="I197" s="154"/>
      <c r="J197" s="155"/>
      <c r="K197" s="155"/>
    </row>
    <row r="198" spans="1:11" ht="61.5" customHeight="1" x14ac:dyDescent="0.25">
      <c r="A198" s="6"/>
      <c r="B198" s="103" t="s">
        <v>4333</v>
      </c>
      <c r="C198" s="104" t="s">
        <v>4207</v>
      </c>
      <c r="D198" s="105" t="s">
        <v>4513</v>
      </c>
      <c r="E198" s="113"/>
      <c r="F198" s="113">
        <v>227520.75</v>
      </c>
      <c r="G198" s="78">
        <f t="shared" si="2"/>
        <v>8193986036.199996</v>
      </c>
      <c r="I198" s="154"/>
      <c r="J198" s="155"/>
      <c r="K198" s="155"/>
    </row>
    <row r="199" spans="1:11" ht="64.5" customHeight="1" x14ac:dyDescent="0.25">
      <c r="A199" s="6"/>
      <c r="B199" s="103" t="s">
        <v>4333</v>
      </c>
      <c r="C199" s="104" t="s">
        <v>4208</v>
      </c>
      <c r="D199" s="105" t="s">
        <v>4514</v>
      </c>
      <c r="E199" s="113"/>
      <c r="F199" s="113">
        <v>2190000</v>
      </c>
      <c r="G199" s="78">
        <f t="shared" si="2"/>
        <v>8191796036.199996</v>
      </c>
      <c r="I199" s="154"/>
      <c r="J199" s="155"/>
      <c r="K199" s="155"/>
    </row>
    <row r="200" spans="1:11" ht="70.5" customHeight="1" x14ac:dyDescent="0.25">
      <c r="A200" s="6"/>
      <c r="B200" s="103" t="s">
        <v>4333</v>
      </c>
      <c r="C200" s="104" t="s">
        <v>4209</v>
      </c>
      <c r="D200" s="105" t="s">
        <v>4515</v>
      </c>
      <c r="E200" s="113"/>
      <c r="F200" s="113">
        <v>42091500</v>
      </c>
      <c r="G200" s="78">
        <f t="shared" si="2"/>
        <v>8149704536.199996</v>
      </c>
      <c r="I200" s="154"/>
      <c r="J200" s="155"/>
      <c r="K200" s="155"/>
    </row>
    <row r="201" spans="1:11" ht="67.5" customHeight="1" x14ac:dyDescent="0.25">
      <c r="A201" s="6"/>
      <c r="B201" s="103" t="s">
        <v>4333</v>
      </c>
      <c r="C201" s="104" t="s">
        <v>4210</v>
      </c>
      <c r="D201" s="105" t="s">
        <v>4516</v>
      </c>
      <c r="E201" s="113"/>
      <c r="F201" s="113">
        <v>47607909.609999999</v>
      </c>
      <c r="G201" s="78">
        <f t="shared" si="2"/>
        <v>8102096626.5899963</v>
      </c>
      <c r="I201" s="154"/>
      <c r="J201" s="155"/>
      <c r="K201" s="155"/>
    </row>
    <row r="202" spans="1:11" ht="68.25" customHeight="1" x14ac:dyDescent="0.25">
      <c r="A202" s="6"/>
      <c r="B202" s="103" t="s">
        <v>4333</v>
      </c>
      <c r="C202" s="104" t="s">
        <v>4211</v>
      </c>
      <c r="D202" s="105" t="s">
        <v>4517</v>
      </c>
      <c r="E202" s="113"/>
      <c r="F202" s="113">
        <v>33179876.16</v>
      </c>
      <c r="G202" s="78">
        <f t="shared" si="2"/>
        <v>8068916750.4299965</v>
      </c>
      <c r="I202" s="154"/>
      <c r="J202" s="155"/>
      <c r="K202" s="155"/>
    </row>
    <row r="203" spans="1:11" ht="65.25" customHeight="1" x14ac:dyDescent="0.25">
      <c r="A203" s="6"/>
      <c r="B203" s="103" t="s">
        <v>4333</v>
      </c>
      <c r="C203" s="104" t="s">
        <v>4212</v>
      </c>
      <c r="D203" s="105" t="s">
        <v>4518</v>
      </c>
      <c r="E203" s="113"/>
      <c r="F203" s="113">
        <v>3061579.14</v>
      </c>
      <c r="G203" s="78">
        <f t="shared" si="2"/>
        <v>8065855171.2899961</v>
      </c>
      <c r="I203" s="154"/>
      <c r="J203" s="155"/>
      <c r="K203" s="155"/>
    </row>
    <row r="204" spans="1:11" ht="55.5" customHeight="1" x14ac:dyDescent="0.25">
      <c r="A204" s="6"/>
      <c r="B204" s="103" t="s">
        <v>4333</v>
      </c>
      <c r="C204" s="104" t="s">
        <v>4213</v>
      </c>
      <c r="D204" s="105" t="s">
        <v>4519</v>
      </c>
      <c r="E204" s="113"/>
      <c r="F204" s="113">
        <v>189980</v>
      </c>
      <c r="G204" s="78">
        <f t="shared" si="2"/>
        <v>8065665191.2899961</v>
      </c>
      <c r="I204" s="154"/>
      <c r="J204" s="155"/>
      <c r="K204" s="155"/>
    </row>
    <row r="205" spans="1:11" ht="66" customHeight="1" x14ac:dyDescent="0.25">
      <c r="A205" s="6"/>
      <c r="B205" s="103" t="s">
        <v>4333</v>
      </c>
      <c r="C205" s="104" t="s">
        <v>4214</v>
      </c>
      <c r="D205" s="105" t="s">
        <v>4520</v>
      </c>
      <c r="E205" s="113"/>
      <c r="F205" s="113">
        <v>3828200</v>
      </c>
      <c r="G205" s="78">
        <f t="shared" si="2"/>
        <v>8061836991.2899961</v>
      </c>
      <c r="I205" s="154"/>
      <c r="J205" s="155"/>
      <c r="K205" s="155"/>
    </row>
    <row r="206" spans="1:11" ht="72" customHeight="1" x14ac:dyDescent="0.25">
      <c r="A206" s="6"/>
      <c r="B206" s="103" t="s">
        <v>4333</v>
      </c>
      <c r="C206" s="104" t="s">
        <v>4215</v>
      </c>
      <c r="D206" s="105" t="s">
        <v>4521</v>
      </c>
      <c r="E206" s="113"/>
      <c r="F206" s="113">
        <v>118000</v>
      </c>
      <c r="G206" s="78">
        <f t="shared" si="2"/>
        <v>8061718991.2899961</v>
      </c>
      <c r="I206" s="154"/>
      <c r="J206" s="155"/>
      <c r="K206" s="155"/>
    </row>
    <row r="207" spans="1:11" ht="66" customHeight="1" x14ac:dyDescent="0.25">
      <c r="A207" s="6"/>
      <c r="B207" s="103" t="s">
        <v>4334</v>
      </c>
      <c r="C207" s="104" t="s">
        <v>4216</v>
      </c>
      <c r="D207" s="105" t="s">
        <v>4522</v>
      </c>
      <c r="E207" s="113"/>
      <c r="F207" s="113">
        <v>364335.9</v>
      </c>
      <c r="G207" s="78">
        <f t="shared" si="2"/>
        <v>8061354655.3899965</v>
      </c>
      <c r="I207" s="154"/>
      <c r="J207" s="155"/>
      <c r="K207" s="155"/>
    </row>
    <row r="208" spans="1:11" ht="60.75" customHeight="1" x14ac:dyDescent="0.25">
      <c r="A208" s="6"/>
      <c r="B208" s="103" t="s">
        <v>4334</v>
      </c>
      <c r="C208" s="104" t="s">
        <v>4217</v>
      </c>
      <c r="D208" s="105" t="s">
        <v>4523</v>
      </c>
      <c r="E208" s="113"/>
      <c r="F208" s="113">
        <v>7063442.5800000001</v>
      </c>
      <c r="G208" s="78">
        <f t="shared" si="2"/>
        <v>8054291212.8099966</v>
      </c>
      <c r="I208" s="154"/>
      <c r="J208" s="155"/>
      <c r="K208" s="155"/>
    </row>
    <row r="209" spans="1:11" ht="76.5" customHeight="1" x14ac:dyDescent="0.25">
      <c r="A209" s="6"/>
      <c r="B209" s="103" t="s">
        <v>4334</v>
      </c>
      <c r="C209" s="104" t="s">
        <v>4218</v>
      </c>
      <c r="D209" s="105" t="s">
        <v>4524</v>
      </c>
      <c r="E209" s="113"/>
      <c r="F209" s="113">
        <v>2312000</v>
      </c>
      <c r="G209" s="78">
        <f t="shared" si="2"/>
        <v>8051979212.8099966</v>
      </c>
      <c r="I209" s="154"/>
      <c r="J209" s="155"/>
      <c r="K209" s="155"/>
    </row>
    <row r="210" spans="1:11" ht="36" x14ac:dyDescent="0.25">
      <c r="A210" s="6"/>
      <c r="B210" s="103" t="s">
        <v>4334</v>
      </c>
      <c r="C210" s="104" t="s">
        <v>4219</v>
      </c>
      <c r="D210" s="105" t="s">
        <v>4525</v>
      </c>
      <c r="E210" s="113"/>
      <c r="F210" s="113">
        <v>26316.79</v>
      </c>
      <c r="G210" s="78">
        <f t="shared" si="2"/>
        <v>8051952896.0199966</v>
      </c>
      <c r="I210" s="154"/>
      <c r="J210" s="155"/>
      <c r="K210" s="155"/>
    </row>
    <row r="211" spans="1:11" ht="58.5" customHeight="1" x14ac:dyDescent="0.25">
      <c r="A211" s="6"/>
      <c r="B211" s="103" t="s">
        <v>4334</v>
      </c>
      <c r="C211" s="104" t="s">
        <v>4220</v>
      </c>
      <c r="D211" s="105" t="s">
        <v>4526</v>
      </c>
      <c r="E211" s="113"/>
      <c r="F211" s="113">
        <v>17805.060000000001</v>
      </c>
      <c r="G211" s="78">
        <f t="shared" si="2"/>
        <v>8051935090.9599962</v>
      </c>
      <c r="I211" s="154"/>
      <c r="J211" s="155"/>
      <c r="K211" s="155"/>
    </row>
    <row r="212" spans="1:11" ht="60.75" customHeight="1" x14ac:dyDescent="0.25">
      <c r="A212" s="6"/>
      <c r="B212" s="103" t="s">
        <v>4334</v>
      </c>
      <c r="C212" s="104" t="s">
        <v>4221</v>
      </c>
      <c r="D212" s="105" t="s">
        <v>4527</v>
      </c>
      <c r="E212" s="113"/>
      <c r="F212" s="113">
        <v>17730.61</v>
      </c>
      <c r="G212" s="78">
        <f t="shared" si="2"/>
        <v>8051917360.3499966</v>
      </c>
      <c r="I212" s="154"/>
      <c r="J212" s="155"/>
      <c r="K212" s="155"/>
    </row>
    <row r="213" spans="1:11" ht="63" customHeight="1" x14ac:dyDescent="0.25">
      <c r="A213" s="6"/>
      <c r="B213" s="103" t="s">
        <v>4334</v>
      </c>
      <c r="C213" s="104" t="s">
        <v>4222</v>
      </c>
      <c r="D213" s="105" t="s">
        <v>4528</v>
      </c>
      <c r="E213" s="113"/>
      <c r="F213" s="113">
        <v>9333.5499999999993</v>
      </c>
      <c r="G213" s="78">
        <f t="shared" si="2"/>
        <v>8051908026.7999964</v>
      </c>
      <c r="I213" s="154"/>
      <c r="J213" s="155"/>
      <c r="K213" s="155"/>
    </row>
    <row r="214" spans="1:11" ht="67.5" customHeight="1" x14ac:dyDescent="0.25">
      <c r="A214" s="6"/>
      <c r="B214" s="103" t="s">
        <v>4334</v>
      </c>
      <c r="C214" s="104" t="s">
        <v>4223</v>
      </c>
      <c r="D214" s="105" t="s">
        <v>4529</v>
      </c>
      <c r="E214" s="113"/>
      <c r="F214" s="113">
        <v>528850.80000000005</v>
      </c>
      <c r="G214" s="78">
        <f t="shared" si="2"/>
        <v>8051379175.9999962</v>
      </c>
      <c r="I214" s="154"/>
      <c r="J214" s="155"/>
      <c r="K214" s="155"/>
    </row>
    <row r="215" spans="1:11" ht="69" customHeight="1" x14ac:dyDescent="0.25">
      <c r="A215" s="6"/>
      <c r="B215" s="103" t="s">
        <v>4334</v>
      </c>
      <c r="C215" s="104" t="s">
        <v>4224</v>
      </c>
      <c r="D215" s="105" t="s">
        <v>4530</v>
      </c>
      <c r="E215" s="113"/>
      <c r="F215" s="113">
        <v>450994.11</v>
      </c>
      <c r="G215" s="78">
        <f t="shared" si="2"/>
        <v>8050928181.8899965</v>
      </c>
      <c r="I215" s="154"/>
      <c r="J215" s="155"/>
      <c r="K215" s="155"/>
    </row>
    <row r="216" spans="1:11" ht="44.25" customHeight="1" x14ac:dyDescent="0.25">
      <c r="A216" s="6"/>
      <c r="B216" s="103" t="s">
        <v>4334</v>
      </c>
      <c r="C216" s="104" t="s">
        <v>4225</v>
      </c>
      <c r="D216" s="105" t="s">
        <v>4531</v>
      </c>
      <c r="E216" s="113"/>
      <c r="F216" s="113">
        <v>76700</v>
      </c>
      <c r="G216" s="78">
        <f t="shared" ref="G216:G279" si="3">SUM(G215+E216-F216)</f>
        <v>8050851481.8899965</v>
      </c>
      <c r="I216" s="154"/>
      <c r="J216" s="155"/>
      <c r="K216" s="155"/>
    </row>
    <row r="217" spans="1:11" ht="57.75" customHeight="1" x14ac:dyDescent="0.25">
      <c r="A217" s="6"/>
      <c r="B217" s="103" t="s">
        <v>4334</v>
      </c>
      <c r="C217" s="104" t="s">
        <v>4226</v>
      </c>
      <c r="D217" s="105" t="s">
        <v>4532</v>
      </c>
      <c r="E217" s="113"/>
      <c r="F217" s="113">
        <v>354000</v>
      </c>
      <c r="G217" s="78">
        <f t="shared" si="3"/>
        <v>8050497481.8899965</v>
      </c>
      <c r="I217" s="154"/>
      <c r="J217" s="155"/>
      <c r="K217" s="155"/>
    </row>
    <row r="218" spans="1:11" ht="55.5" customHeight="1" x14ac:dyDescent="0.25">
      <c r="A218" s="6"/>
      <c r="B218" s="103" t="s">
        <v>4334</v>
      </c>
      <c r="C218" s="104" t="s">
        <v>4227</v>
      </c>
      <c r="D218" s="105" t="s">
        <v>4533</v>
      </c>
      <c r="E218" s="113"/>
      <c r="F218" s="113">
        <v>18000</v>
      </c>
      <c r="G218" s="78">
        <f t="shared" si="3"/>
        <v>8050479481.8899965</v>
      </c>
      <c r="I218" s="154"/>
      <c r="J218" s="155"/>
      <c r="K218" s="155"/>
    </row>
    <row r="219" spans="1:11" ht="63" customHeight="1" x14ac:dyDescent="0.25">
      <c r="A219" s="6"/>
      <c r="B219" s="103" t="s">
        <v>4334</v>
      </c>
      <c r="C219" s="104" t="s">
        <v>4228</v>
      </c>
      <c r="D219" s="105" t="s">
        <v>4534</v>
      </c>
      <c r="E219" s="113"/>
      <c r="F219" s="113">
        <v>528537.05000000005</v>
      </c>
      <c r="G219" s="78">
        <f t="shared" si="3"/>
        <v>8049950944.8399963</v>
      </c>
      <c r="I219" s="154"/>
      <c r="J219" s="155"/>
      <c r="K219" s="155"/>
    </row>
    <row r="220" spans="1:11" ht="60" x14ac:dyDescent="0.25">
      <c r="A220" s="6"/>
      <c r="B220" s="103" t="s">
        <v>4334</v>
      </c>
      <c r="C220" s="104" t="s">
        <v>4229</v>
      </c>
      <c r="D220" s="105" t="s">
        <v>4535</v>
      </c>
      <c r="E220" s="113"/>
      <c r="F220" s="113">
        <v>318600</v>
      </c>
      <c r="G220" s="78">
        <f t="shared" si="3"/>
        <v>8049632344.8399963</v>
      </c>
      <c r="I220" s="154"/>
      <c r="J220" s="155"/>
      <c r="K220" s="155"/>
    </row>
    <row r="221" spans="1:11" ht="84" x14ac:dyDescent="0.25">
      <c r="A221" s="6"/>
      <c r="B221" s="103" t="s">
        <v>4334</v>
      </c>
      <c r="C221" s="104" t="s">
        <v>4230</v>
      </c>
      <c r="D221" s="105" t="s">
        <v>4536</v>
      </c>
      <c r="E221" s="113"/>
      <c r="F221" s="113">
        <v>2124000</v>
      </c>
      <c r="G221" s="78">
        <f t="shared" si="3"/>
        <v>8047508344.8399963</v>
      </c>
      <c r="I221" s="154"/>
      <c r="J221" s="155"/>
      <c r="K221" s="155"/>
    </row>
    <row r="222" spans="1:11" ht="80.25" customHeight="1" x14ac:dyDescent="0.25">
      <c r="A222" s="6"/>
      <c r="B222" s="103" t="s">
        <v>4334</v>
      </c>
      <c r="C222" s="104" t="s">
        <v>4231</v>
      </c>
      <c r="D222" s="105" t="s">
        <v>4537</v>
      </c>
      <c r="E222" s="113"/>
      <c r="F222" s="113">
        <v>177000</v>
      </c>
      <c r="G222" s="78">
        <f t="shared" si="3"/>
        <v>8047331344.8399963</v>
      </c>
      <c r="I222" s="154"/>
      <c r="J222" s="155"/>
      <c r="K222" s="155"/>
    </row>
    <row r="223" spans="1:11" ht="55.5" customHeight="1" x14ac:dyDescent="0.25">
      <c r="A223" s="6"/>
      <c r="B223" s="103" t="s">
        <v>4334</v>
      </c>
      <c r="C223" s="104" t="s">
        <v>4232</v>
      </c>
      <c r="D223" s="105" t="s">
        <v>4538</v>
      </c>
      <c r="E223" s="113"/>
      <c r="F223" s="113">
        <v>41666667</v>
      </c>
      <c r="G223" s="78">
        <f t="shared" si="3"/>
        <v>8005664677.8399963</v>
      </c>
      <c r="I223" s="154"/>
      <c r="J223" s="155"/>
      <c r="K223" s="155"/>
    </row>
    <row r="224" spans="1:11" ht="69.75" customHeight="1" x14ac:dyDescent="0.25">
      <c r="A224" s="6"/>
      <c r="B224" s="103" t="s">
        <v>4334</v>
      </c>
      <c r="C224" s="104" t="s">
        <v>4233</v>
      </c>
      <c r="D224" s="105" t="s">
        <v>4539</v>
      </c>
      <c r="E224" s="113"/>
      <c r="F224" s="113">
        <v>531000</v>
      </c>
      <c r="G224" s="78">
        <f t="shared" si="3"/>
        <v>8005133677.8399963</v>
      </c>
      <c r="I224" s="154"/>
      <c r="J224" s="155"/>
      <c r="K224" s="155"/>
    </row>
    <row r="225" spans="1:11" ht="79.5" customHeight="1" x14ac:dyDescent="0.25">
      <c r="A225" s="6"/>
      <c r="B225" s="103" t="s">
        <v>4334</v>
      </c>
      <c r="C225" s="104" t="s">
        <v>4234</v>
      </c>
      <c r="D225" s="105" t="s">
        <v>4540</v>
      </c>
      <c r="E225" s="113"/>
      <c r="F225" s="113">
        <v>696200</v>
      </c>
      <c r="G225" s="78">
        <f t="shared" si="3"/>
        <v>8004437477.8399963</v>
      </c>
      <c r="I225" s="154"/>
      <c r="J225" s="155"/>
      <c r="K225" s="155"/>
    </row>
    <row r="226" spans="1:11" ht="69" customHeight="1" x14ac:dyDescent="0.25">
      <c r="A226" s="6"/>
      <c r="B226" s="103" t="s">
        <v>4334</v>
      </c>
      <c r="C226" s="104" t="s">
        <v>4235</v>
      </c>
      <c r="D226" s="105" t="s">
        <v>4541</v>
      </c>
      <c r="E226" s="113"/>
      <c r="F226" s="113">
        <v>12692684.49</v>
      </c>
      <c r="G226" s="78">
        <f t="shared" si="3"/>
        <v>7991744793.3499966</v>
      </c>
      <c r="I226" s="154"/>
      <c r="J226" s="155"/>
      <c r="K226" s="155"/>
    </row>
    <row r="227" spans="1:11" ht="77.25" customHeight="1" x14ac:dyDescent="0.25">
      <c r="A227" s="6"/>
      <c r="B227" s="103" t="s">
        <v>4335</v>
      </c>
      <c r="C227" s="104" t="s">
        <v>4236</v>
      </c>
      <c r="D227" s="105" t="s">
        <v>4542</v>
      </c>
      <c r="E227" s="113"/>
      <c r="F227" s="113">
        <v>450000</v>
      </c>
      <c r="G227" s="78">
        <f t="shared" si="3"/>
        <v>7991294793.3499966</v>
      </c>
      <c r="I227" s="154"/>
      <c r="J227" s="155"/>
      <c r="K227" s="155"/>
    </row>
    <row r="228" spans="1:11" ht="90.75" customHeight="1" x14ac:dyDescent="0.25">
      <c r="A228" s="6"/>
      <c r="B228" s="103" t="s">
        <v>4335</v>
      </c>
      <c r="C228" s="104" t="s">
        <v>4237</v>
      </c>
      <c r="D228" s="105" t="s">
        <v>4543</v>
      </c>
      <c r="E228" s="113"/>
      <c r="F228" s="113">
        <v>424800</v>
      </c>
      <c r="G228" s="78">
        <f t="shared" si="3"/>
        <v>7990869993.3499966</v>
      </c>
      <c r="I228" s="154"/>
      <c r="J228" s="155"/>
      <c r="K228" s="155"/>
    </row>
    <row r="229" spans="1:11" ht="73.5" customHeight="1" x14ac:dyDescent="0.25">
      <c r="A229" s="6"/>
      <c r="B229" s="103" t="s">
        <v>4335</v>
      </c>
      <c r="C229" s="104" t="s">
        <v>4238</v>
      </c>
      <c r="D229" s="105" t="s">
        <v>4544</v>
      </c>
      <c r="E229" s="113"/>
      <c r="F229" s="113">
        <v>1418967.66</v>
      </c>
      <c r="G229" s="78">
        <f t="shared" si="3"/>
        <v>7989451025.6899967</v>
      </c>
      <c r="I229" s="154"/>
      <c r="J229" s="155"/>
      <c r="K229" s="155"/>
    </row>
    <row r="230" spans="1:11" ht="69.75" customHeight="1" x14ac:dyDescent="0.25">
      <c r="A230" s="6"/>
      <c r="B230" s="103" t="s">
        <v>4335</v>
      </c>
      <c r="C230" s="104" t="s">
        <v>4239</v>
      </c>
      <c r="D230" s="105" t="s">
        <v>4545</v>
      </c>
      <c r="E230" s="113"/>
      <c r="F230" s="113">
        <v>544350</v>
      </c>
      <c r="G230" s="78">
        <f t="shared" si="3"/>
        <v>7988906675.6899967</v>
      </c>
      <c r="I230" s="154"/>
      <c r="J230" s="155"/>
      <c r="K230" s="155"/>
    </row>
    <row r="231" spans="1:11" ht="75" customHeight="1" x14ac:dyDescent="0.25">
      <c r="A231" s="6"/>
      <c r="B231" s="103" t="s">
        <v>4335</v>
      </c>
      <c r="C231" s="104" t="s">
        <v>4240</v>
      </c>
      <c r="D231" s="105" t="s">
        <v>4546</v>
      </c>
      <c r="E231" s="113"/>
      <c r="F231" s="113">
        <v>10000000</v>
      </c>
      <c r="G231" s="78">
        <f t="shared" si="3"/>
        <v>7978906675.6899967</v>
      </c>
      <c r="I231" s="154"/>
      <c r="J231" s="155"/>
      <c r="K231" s="155"/>
    </row>
    <row r="232" spans="1:11" ht="79.5" customHeight="1" x14ac:dyDescent="0.25">
      <c r="A232" s="6"/>
      <c r="B232" s="103" t="s">
        <v>4335</v>
      </c>
      <c r="C232" s="104" t="s">
        <v>4241</v>
      </c>
      <c r="D232" s="105" t="s">
        <v>4547</v>
      </c>
      <c r="E232" s="113"/>
      <c r="F232" s="113">
        <v>4591630</v>
      </c>
      <c r="G232" s="78">
        <f t="shared" si="3"/>
        <v>7974315045.6899967</v>
      </c>
      <c r="I232" s="154"/>
      <c r="J232" s="155"/>
      <c r="K232" s="155"/>
    </row>
    <row r="233" spans="1:11" ht="48" x14ac:dyDescent="0.25">
      <c r="A233" s="6"/>
      <c r="B233" s="103" t="s">
        <v>4335</v>
      </c>
      <c r="C233" s="104" t="s">
        <v>4242</v>
      </c>
      <c r="D233" s="105" t="s">
        <v>4548</v>
      </c>
      <c r="E233" s="113"/>
      <c r="F233" s="113">
        <v>97673.31</v>
      </c>
      <c r="G233" s="78">
        <f t="shared" si="3"/>
        <v>7974217372.3799963</v>
      </c>
      <c r="I233" s="154"/>
      <c r="J233" s="155"/>
      <c r="K233" s="155"/>
    </row>
    <row r="234" spans="1:11" ht="40.5" customHeight="1" x14ac:dyDescent="0.25">
      <c r="A234" s="6"/>
      <c r="B234" s="103" t="s">
        <v>4335</v>
      </c>
      <c r="C234" s="104" t="s">
        <v>4243</v>
      </c>
      <c r="D234" s="105" t="s">
        <v>4549</v>
      </c>
      <c r="E234" s="113"/>
      <c r="F234" s="113">
        <v>549219.91</v>
      </c>
      <c r="G234" s="78">
        <f t="shared" si="3"/>
        <v>7973668152.4699965</v>
      </c>
      <c r="I234" s="154"/>
      <c r="J234" s="155"/>
      <c r="K234" s="155"/>
    </row>
    <row r="235" spans="1:11" ht="70.5" customHeight="1" x14ac:dyDescent="0.25">
      <c r="A235" s="6"/>
      <c r="B235" s="103" t="s">
        <v>4335</v>
      </c>
      <c r="C235" s="104" t="s">
        <v>4244</v>
      </c>
      <c r="D235" s="105" t="s">
        <v>4550</v>
      </c>
      <c r="E235" s="113"/>
      <c r="F235" s="113">
        <v>184275.07</v>
      </c>
      <c r="G235" s="78">
        <f t="shared" si="3"/>
        <v>7973483877.3999968</v>
      </c>
      <c r="I235" s="154"/>
      <c r="J235" s="155"/>
      <c r="K235" s="155"/>
    </row>
    <row r="236" spans="1:11" ht="46.5" customHeight="1" x14ac:dyDescent="0.25">
      <c r="A236" s="6"/>
      <c r="B236" s="103" t="s">
        <v>4335</v>
      </c>
      <c r="C236" s="104" t="s">
        <v>4245</v>
      </c>
      <c r="D236" s="105" t="s">
        <v>4551</v>
      </c>
      <c r="E236" s="113"/>
      <c r="F236" s="113">
        <v>58000</v>
      </c>
      <c r="G236" s="78">
        <f t="shared" si="3"/>
        <v>7973425877.3999968</v>
      </c>
      <c r="I236" s="154"/>
      <c r="J236" s="155"/>
      <c r="K236" s="155"/>
    </row>
    <row r="237" spans="1:11" ht="56.25" customHeight="1" x14ac:dyDescent="0.25">
      <c r="A237" s="6"/>
      <c r="B237" s="103" t="s">
        <v>4335</v>
      </c>
      <c r="C237" s="104" t="s">
        <v>4246</v>
      </c>
      <c r="D237" s="105" t="s">
        <v>4552</v>
      </c>
      <c r="E237" s="113"/>
      <c r="F237" s="113">
        <v>210152.41</v>
      </c>
      <c r="G237" s="78">
        <f t="shared" si="3"/>
        <v>7973215724.9899969</v>
      </c>
      <c r="I237" s="154"/>
      <c r="J237" s="155"/>
      <c r="K237" s="155"/>
    </row>
    <row r="238" spans="1:11" ht="44.25" customHeight="1" x14ac:dyDescent="0.25">
      <c r="A238" s="6"/>
      <c r="B238" s="103" t="s">
        <v>4335</v>
      </c>
      <c r="C238" s="104" t="s">
        <v>4247</v>
      </c>
      <c r="D238" s="105" t="s">
        <v>4553</v>
      </c>
      <c r="E238" s="113"/>
      <c r="F238" s="113">
        <v>41305.56</v>
      </c>
      <c r="G238" s="78">
        <f t="shared" si="3"/>
        <v>7973174419.4299965</v>
      </c>
      <c r="I238" s="154"/>
      <c r="J238" s="155"/>
      <c r="K238" s="155"/>
    </row>
    <row r="239" spans="1:11" ht="46.5" customHeight="1" x14ac:dyDescent="0.25">
      <c r="A239" s="6"/>
      <c r="B239" s="103" t="s">
        <v>4335</v>
      </c>
      <c r="C239" s="104" t="s">
        <v>4248</v>
      </c>
      <c r="D239" s="105" t="s">
        <v>4554</v>
      </c>
      <c r="E239" s="113"/>
      <c r="F239" s="113">
        <v>1861333.99</v>
      </c>
      <c r="G239" s="78">
        <f t="shared" si="3"/>
        <v>7971313085.4399967</v>
      </c>
      <c r="I239" s="154"/>
      <c r="J239" s="155"/>
      <c r="K239" s="155"/>
    </row>
    <row r="240" spans="1:11" ht="36" customHeight="1" x14ac:dyDescent="0.25">
      <c r="A240" s="6"/>
      <c r="B240" s="103" t="s">
        <v>4335</v>
      </c>
      <c r="C240" s="104" t="s">
        <v>4249</v>
      </c>
      <c r="D240" s="105" t="s">
        <v>4555</v>
      </c>
      <c r="E240" s="113"/>
      <c r="F240" s="113">
        <v>146666.67000000001</v>
      </c>
      <c r="G240" s="78">
        <f t="shared" si="3"/>
        <v>7971166418.7699966</v>
      </c>
      <c r="I240" s="154"/>
      <c r="J240" s="155"/>
      <c r="K240" s="155"/>
    </row>
    <row r="241" spans="1:11" ht="39" customHeight="1" x14ac:dyDescent="0.25">
      <c r="A241" s="6"/>
      <c r="B241" s="103" t="s">
        <v>4335</v>
      </c>
      <c r="C241" s="104" t="s">
        <v>4250</v>
      </c>
      <c r="D241" s="105" t="s">
        <v>4556</v>
      </c>
      <c r="E241" s="113"/>
      <c r="F241" s="113">
        <v>134756</v>
      </c>
      <c r="G241" s="78">
        <f t="shared" si="3"/>
        <v>7971031662.7699966</v>
      </c>
      <c r="I241" s="154"/>
      <c r="J241" s="155"/>
      <c r="K241" s="155"/>
    </row>
    <row r="242" spans="1:11" ht="48" x14ac:dyDescent="0.25">
      <c r="A242" s="6"/>
      <c r="B242" s="103" t="s">
        <v>4335</v>
      </c>
      <c r="C242" s="104" t="s">
        <v>4251</v>
      </c>
      <c r="D242" s="105" t="s">
        <v>4557</v>
      </c>
      <c r="E242" s="113"/>
      <c r="F242" s="113">
        <v>81594.58</v>
      </c>
      <c r="G242" s="78">
        <f t="shared" si="3"/>
        <v>7970950068.1899967</v>
      </c>
      <c r="I242" s="154"/>
      <c r="J242" s="155"/>
      <c r="K242" s="155"/>
    </row>
    <row r="243" spans="1:11" ht="60.75" customHeight="1" x14ac:dyDescent="0.25">
      <c r="A243" s="6"/>
      <c r="B243" s="103" t="s">
        <v>4335</v>
      </c>
      <c r="C243" s="104" t="s">
        <v>4252</v>
      </c>
      <c r="D243" s="105" t="s">
        <v>2862</v>
      </c>
      <c r="E243" s="113"/>
      <c r="F243" s="113">
        <v>937087.09</v>
      </c>
      <c r="G243" s="78">
        <f t="shared" si="3"/>
        <v>7970012981.0999966</v>
      </c>
      <c r="I243" s="154"/>
      <c r="J243" s="155"/>
      <c r="K243" s="155"/>
    </row>
    <row r="244" spans="1:11" ht="75.75" customHeight="1" x14ac:dyDescent="0.25">
      <c r="A244" s="6"/>
      <c r="B244" s="103" t="s">
        <v>4335</v>
      </c>
      <c r="C244" s="104" t="s">
        <v>4253</v>
      </c>
      <c r="D244" s="105" t="s">
        <v>4558</v>
      </c>
      <c r="E244" s="113"/>
      <c r="F244" s="113">
        <v>497064.26</v>
      </c>
      <c r="G244" s="78">
        <f t="shared" si="3"/>
        <v>7969515916.8399963</v>
      </c>
      <c r="I244" s="154"/>
      <c r="J244" s="155"/>
      <c r="K244" s="155"/>
    </row>
    <row r="245" spans="1:11" ht="48" x14ac:dyDescent="0.25">
      <c r="A245" s="6"/>
      <c r="B245" s="103" t="s">
        <v>4335</v>
      </c>
      <c r="C245" s="104" t="s">
        <v>4254</v>
      </c>
      <c r="D245" s="105" t="s">
        <v>4559</v>
      </c>
      <c r="E245" s="113"/>
      <c r="F245" s="113">
        <v>318600</v>
      </c>
      <c r="G245" s="78">
        <f t="shared" si="3"/>
        <v>7969197316.8399963</v>
      </c>
      <c r="I245" s="154"/>
      <c r="J245" s="155"/>
      <c r="K245" s="155"/>
    </row>
    <row r="246" spans="1:11" ht="58.5" customHeight="1" x14ac:dyDescent="0.25">
      <c r="A246" s="6"/>
      <c r="B246" s="103" t="s">
        <v>4335</v>
      </c>
      <c r="C246" s="104" t="s">
        <v>4255</v>
      </c>
      <c r="D246" s="105" t="s">
        <v>4560</v>
      </c>
      <c r="E246" s="113"/>
      <c r="F246" s="113">
        <v>3368633.32</v>
      </c>
      <c r="G246" s="78">
        <f t="shared" si="3"/>
        <v>7965828683.5199966</v>
      </c>
      <c r="I246" s="154"/>
      <c r="J246" s="155"/>
      <c r="K246" s="155"/>
    </row>
    <row r="247" spans="1:11" ht="48" x14ac:dyDescent="0.25">
      <c r="A247" s="6"/>
      <c r="B247" s="103" t="s">
        <v>4335</v>
      </c>
      <c r="C247" s="104" t="s">
        <v>4256</v>
      </c>
      <c r="D247" s="105" t="s">
        <v>4561</v>
      </c>
      <c r="E247" s="113"/>
      <c r="F247" s="113">
        <v>533799.81000000006</v>
      </c>
      <c r="G247" s="78">
        <f t="shared" si="3"/>
        <v>7965294883.7099962</v>
      </c>
      <c r="I247" s="154"/>
      <c r="J247" s="155"/>
      <c r="K247" s="155"/>
    </row>
    <row r="248" spans="1:11" ht="48" x14ac:dyDescent="0.25">
      <c r="A248" s="6"/>
      <c r="B248" s="103" t="s">
        <v>4335</v>
      </c>
      <c r="C248" s="104" t="s">
        <v>4257</v>
      </c>
      <c r="D248" s="105" t="s">
        <v>4562</v>
      </c>
      <c r="E248" s="113"/>
      <c r="F248" s="113">
        <v>365040.16</v>
      </c>
      <c r="G248" s="78">
        <f t="shared" si="3"/>
        <v>7964929843.5499964</v>
      </c>
      <c r="I248" s="154"/>
      <c r="J248" s="155"/>
      <c r="K248" s="155"/>
    </row>
    <row r="249" spans="1:11" ht="36" x14ac:dyDescent="0.25">
      <c r="A249" s="6"/>
      <c r="B249" s="103" t="s">
        <v>4335</v>
      </c>
      <c r="C249" s="104" t="s">
        <v>4258</v>
      </c>
      <c r="D249" s="105" t="s">
        <v>4563</v>
      </c>
      <c r="E249" s="113"/>
      <c r="F249" s="113">
        <v>341329.8</v>
      </c>
      <c r="G249" s="78">
        <f t="shared" si="3"/>
        <v>7964588513.7499962</v>
      </c>
      <c r="I249" s="154"/>
      <c r="J249" s="155"/>
      <c r="K249" s="155"/>
    </row>
    <row r="250" spans="1:11" ht="36" x14ac:dyDescent="0.25">
      <c r="A250" s="6"/>
      <c r="B250" s="103" t="s">
        <v>4335</v>
      </c>
      <c r="C250" s="104" t="s">
        <v>4259</v>
      </c>
      <c r="D250" s="105" t="s">
        <v>4564</v>
      </c>
      <c r="E250" s="113"/>
      <c r="F250" s="113">
        <v>41072921.109999999</v>
      </c>
      <c r="G250" s="78">
        <f t="shared" si="3"/>
        <v>7923515592.6399965</v>
      </c>
      <c r="I250" s="154"/>
      <c r="J250" s="155"/>
      <c r="K250" s="155"/>
    </row>
    <row r="251" spans="1:11" ht="36" x14ac:dyDescent="0.25">
      <c r="A251" s="6"/>
      <c r="B251" s="103" t="s">
        <v>4335</v>
      </c>
      <c r="C251" s="104" t="s">
        <v>4260</v>
      </c>
      <c r="D251" s="105" t="s">
        <v>4565</v>
      </c>
      <c r="E251" s="113"/>
      <c r="F251" s="113">
        <v>40658325.369999997</v>
      </c>
      <c r="G251" s="78">
        <f t="shared" si="3"/>
        <v>7882857267.2699966</v>
      </c>
      <c r="I251" s="154"/>
      <c r="J251" s="155"/>
      <c r="K251" s="155"/>
    </row>
    <row r="252" spans="1:11" ht="36" x14ac:dyDescent="0.25">
      <c r="A252" s="6"/>
      <c r="B252" s="103" t="s">
        <v>4335</v>
      </c>
      <c r="C252" s="104" t="s">
        <v>4261</v>
      </c>
      <c r="D252" s="105" t="s">
        <v>4566</v>
      </c>
      <c r="E252" s="113"/>
      <c r="F252" s="113">
        <v>12380705.27</v>
      </c>
      <c r="G252" s="78">
        <f t="shared" si="3"/>
        <v>7870476561.9999962</v>
      </c>
      <c r="I252" s="154"/>
      <c r="J252" s="155"/>
      <c r="K252" s="155"/>
    </row>
    <row r="253" spans="1:11" ht="36" x14ac:dyDescent="0.25">
      <c r="A253" s="6"/>
      <c r="B253" s="103" t="s">
        <v>4335</v>
      </c>
      <c r="C253" s="104" t="s">
        <v>4262</v>
      </c>
      <c r="D253" s="105" t="s">
        <v>4567</v>
      </c>
      <c r="E253" s="113"/>
      <c r="F253" s="113">
        <v>12009061.84</v>
      </c>
      <c r="G253" s="78">
        <f t="shared" si="3"/>
        <v>7858467500.159996</v>
      </c>
      <c r="I253" s="154"/>
      <c r="J253" s="155"/>
      <c r="K253" s="155"/>
    </row>
    <row r="254" spans="1:11" ht="36" x14ac:dyDescent="0.25">
      <c r="A254" s="6"/>
      <c r="B254" s="103" t="s">
        <v>4335</v>
      </c>
      <c r="C254" s="104" t="s">
        <v>4263</v>
      </c>
      <c r="D254" s="105" t="s">
        <v>4568</v>
      </c>
      <c r="E254" s="113"/>
      <c r="F254" s="113">
        <v>3328552.81</v>
      </c>
      <c r="G254" s="78">
        <f t="shared" si="3"/>
        <v>7855138947.3499956</v>
      </c>
      <c r="I254" s="154"/>
      <c r="J254" s="155"/>
      <c r="K254" s="155"/>
    </row>
    <row r="255" spans="1:11" ht="36" x14ac:dyDescent="0.25">
      <c r="A255" s="6"/>
      <c r="B255" s="103" t="s">
        <v>4336</v>
      </c>
      <c r="C255" s="104" t="s">
        <v>4264</v>
      </c>
      <c r="D255" s="105" t="s">
        <v>4569</v>
      </c>
      <c r="E255" s="113"/>
      <c r="F255" s="113">
        <v>415596.59</v>
      </c>
      <c r="G255" s="78">
        <f t="shared" si="3"/>
        <v>7854723350.7599955</v>
      </c>
      <c r="I255" s="154"/>
      <c r="J255" s="155"/>
      <c r="K255" s="155"/>
    </row>
    <row r="256" spans="1:11" ht="36" x14ac:dyDescent="0.25">
      <c r="A256" s="6"/>
      <c r="B256" s="103" t="s">
        <v>4336</v>
      </c>
      <c r="C256" s="104" t="s">
        <v>4265</v>
      </c>
      <c r="D256" s="105" t="s">
        <v>4570</v>
      </c>
      <c r="E256" s="113"/>
      <c r="F256" s="113">
        <v>127166.72</v>
      </c>
      <c r="G256" s="78">
        <f t="shared" si="3"/>
        <v>7854596184.0399952</v>
      </c>
      <c r="I256" s="154"/>
      <c r="J256" s="155"/>
      <c r="K256" s="155"/>
    </row>
    <row r="257" spans="1:11" ht="36" x14ac:dyDescent="0.25">
      <c r="A257" s="6"/>
      <c r="B257" s="103" t="s">
        <v>4336</v>
      </c>
      <c r="C257" s="104" t="s">
        <v>4266</v>
      </c>
      <c r="D257" s="105" t="s">
        <v>4571</v>
      </c>
      <c r="E257" s="113"/>
      <c r="F257" s="113">
        <v>299400</v>
      </c>
      <c r="G257" s="78">
        <f t="shared" si="3"/>
        <v>7854296784.0399952</v>
      </c>
      <c r="I257" s="154"/>
      <c r="J257" s="155"/>
      <c r="K257" s="155"/>
    </row>
    <row r="258" spans="1:11" ht="48" x14ac:dyDescent="0.25">
      <c r="A258" s="6"/>
      <c r="B258" s="103" t="s">
        <v>4336</v>
      </c>
      <c r="C258" s="104" t="s">
        <v>4267</v>
      </c>
      <c r="D258" s="105" t="s">
        <v>4572</v>
      </c>
      <c r="E258" s="113"/>
      <c r="F258" s="113">
        <v>974569.48</v>
      </c>
      <c r="G258" s="78">
        <f t="shared" si="3"/>
        <v>7853322214.5599957</v>
      </c>
      <c r="I258" s="154"/>
      <c r="J258" s="155"/>
      <c r="K258" s="155"/>
    </row>
    <row r="259" spans="1:11" ht="36" x14ac:dyDescent="0.25">
      <c r="A259" s="6"/>
      <c r="B259" s="103" t="s">
        <v>4336</v>
      </c>
      <c r="C259" s="104" t="s">
        <v>4268</v>
      </c>
      <c r="D259" s="105" t="s">
        <v>4573</v>
      </c>
      <c r="E259" s="113"/>
      <c r="F259" s="113">
        <v>398000</v>
      </c>
      <c r="G259" s="78">
        <f t="shared" si="3"/>
        <v>7852924214.5599957</v>
      </c>
      <c r="I259" s="154"/>
      <c r="J259" s="155"/>
      <c r="K259" s="155"/>
    </row>
    <row r="260" spans="1:11" ht="84" x14ac:dyDescent="0.25">
      <c r="A260" s="6"/>
      <c r="B260" s="103" t="s">
        <v>4336</v>
      </c>
      <c r="C260" s="104" t="s">
        <v>4269</v>
      </c>
      <c r="D260" s="105" t="s">
        <v>4574</v>
      </c>
      <c r="E260" s="113"/>
      <c r="F260" s="113">
        <v>77737.8</v>
      </c>
      <c r="G260" s="78">
        <f t="shared" si="3"/>
        <v>7852846476.7599955</v>
      </c>
      <c r="I260" s="154"/>
      <c r="J260" s="155"/>
      <c r="K260" s="155"/>
    </row>
    <row r="261" spans="1:11" ht="24" x14ac:dyDescent="0.25">
      <c r="A261" s="6"/>
      <c r="B261" s="103" t="s">
        <v>4336</v>
      </c>
      <c r="C261" s="104" t="s">
        <v>4270</v>
      </c>
      <c r="D261" s="105" t="s">
        <v>4575</v>
      </c>
      <c r="E261" s="113"/>
      <c r="F261" s="113">
        <v>1324121.78</v>
      </c>
      <c r="G261" s="78">
        <f t="shared" si="3"/>
        <v>7851522354.9799957</v>
      </c>
      <c r="I261" s="154"/>
      <c r="J261" s="155"/>
      <c r="K261" s="155"/>
    </row>
    <row r="262" spans="1:11" ht="84" x14ac:dyDescent="0.25">
      <c r="A262" s="6"/>
      <c r="B262" s="103" t="s">
        <v>4336</v>
      </c>
      <c r="C262" s="104" t="s">
        <v>4271</v>
      </c>
      <c r="D262" s="105" t="s">
        <v>4576</v>
      </c>
      <c r="E262" s="113"/>
      <c r="F262" s="113">
        <v>7177115.71</v>
      </c>
      <c r="G262" s="78">
        <f t="shared" si="3"/>
        <v>7844345239.2699957</v>
      </c>
      <c r="I262" s="154"/>
      <c r="J262" s="155"/>
      <c r="K262" s="155"/>
    </row>
    <row r="263" spans="1:11" ht="48" x14ac:dyDescent="0.25">
      <c r="A263" s="6"/>
      <c r="B263" s="103" t="s">
        <v>4336</v>
      </c>
      <c r="C263" s="104" t="s">
        <v>4272</v>
      </c>
      <c r="D263" s="105" t="s">
        <v>4577</v>
      </c>
      <c r="E263" s="113"/>
      <c r="F263" s="113">
        <v>11252307.41</v>
      </c>
      <c r="G263" s="78">
        <f t="shared" si="3"/>
        <v>7833092931.8599958</v>
      </c>
      <c r="I263" s="154"/>
      <c r="J263" s="155"/>
      <c r="K263" s="155"/>
    </row>
    <row r="264" spans="1:11" ht="36" x14ac:dyDescent="0.25">
      <c r="A264" s="6"/>
      <c r="B264" s="103" t="s">
        <v>4336</v>
      </c>
      <c r="C264" s="104" t="s">
        <v>4273</v>
      </c>
      <c r="D264" s="105" t="s">
        <v>4578</v>
      </c>
      <c r="E264" s="113"/>
      <c r="F264" s="113">
        <v>38776829.590000004</v>
      </c>
      <c r="G264" s="78">
        <f t="shared" si="3"/>
        <v>7794316102.2699957</v>
      </c>
      <c r="I264" s="154"/>
      <c r="J264" s="155"/>
      <c r="K264" s="155"/>
    </row>
    <row r="265" spans="1:11" ht="54" customHeight="1" x14ac:dyDescent="0.25">
      <c r="A265" s="6"/>
      <c r="B265" s="103" t="s">
        <v>4336</v>
      </c>
      <c r="C265" s="104" t="s">
        <v>4274</v>
      </c>
      <c r="D265" s="105" t="s">
        <v>4579</v>
      </c>
      <c r="E265" s="113"/>
      <c r="F265" s="113">
        <v>1328372.48</v>
      </c>
      <c r="G265" s="78">
        <f t="shared" si="3"/>
        <v>7792987729.7899961</v>
      </c>
      <c r="I265" s="154"/>
      <c r="J265" s="155"/>
      <c r="K265" s="155"/>
    </row>
    <row r="266" spans="1:11" ht="80.25" customHeight="1" x14ac:dyDescent="0.25">
      <c r="A266" s="6"/>
      <c r="B266" s="103" t="s">
        <v>4336</v>
      </c>
      <c r="C266" s="104" t="s">
        <v>4275</v>
      </c>
      <c r="D266" s="105" t="s">
        <v>4580</v>
      </c>
      <c r="E266" s="113"/>
      <c r="F266" s="113">
        <v>3050772.48</v>
      </c>
      <c r="G266" s="78">
        <f t="shared" si="3"/>
        <v>7789936957.3099966</v>
      </c>
      <c r="I266" s="154"/>
      <c r="J266" s="155"/>
      <c r="K266" s="155"/>
    </row>
    <row r="267" spans="1:11" ht="72" x14ac:dyDescent="0.25">
      <c r="A267" s="6"/>
      <c r="B267" s="103" t="s">
        <v>4336</v>
      </c>
      <c r="C267" s="104" t="s">
        <v>4276</v>
      </c>
      <c r="D267" s="105" t="s">
        <v>4581</v>
      </c>
      <c r="E267" s="113"/>
      <c r="F267" s="113">
        <v>13857609.6</v>
      </c>
      <c r="G267" s="78">
        <f t="shared" si="3"/>
        <v>7776079347.7099962</v>
      </c>
      <c r="I267" s="154"/>
      <c r="J267" s="155"/>
      <c r="K267" s="155"/>
    </row>
    <row r="268" spans="1:11" ht="36" x14ac:dyDescent="0.25">
      <c r="A268" s="6"/>
      <c r="B268" s="103" t="s">
        <v>4337</v>
      </c>
      <c r="C268" s="104" t="s">
        <v>4277</v>
      </c>
      <c r="D268" s="105" t="s">
        <v>4582</v>
      </c>
      <c r="E268" s="113"/>
      <c r="F268" s="113">
        <v>426000</v>
      </c>
      <c r="G268" s="78">
        <f t="shared" si="3"/>
        <v>7775653347.7099962</v>
      </c>
      <c r="I268" s="154"/>
      <c r="J268" s="155"/>
      <c r="K268" s="155"/>
    </row>
    <row r="269" spans="1:11" ht="48" x14ac:dyDescent="0.25">
      <c r="A269" s="6"/>
      <c r="B269" s="103" t="s">
        <v>4337</v>
      </c>
      <c r="C269" s="104" t="s">
        <v>4278</v>
      </c>
      <c r="D269" s="105" t="s">
        <v>4583</v>
      </c>
      <c r="E269" s="113"/>
      <c r="F269" s="113">
        <v>13950313.68</v>
      </c>
      <c r="G269" s="78">
        <f t="shared" si="3"/>
        <v>7761703034.0299959</v>
      </c>
      <c r="I269" s="154"/>
      <c r="J269" s="155"/>
      <c r="K269" s="155"/>
    </row>
    <row r="270" spans="1:11" ht="48" x14ac:dyDescent="0.25">
      <c r="A270" s="6"/>
      <c r="B270" s="103" t="s">
        <v>4337</v>
      </c>
      <c r="C270" s="104" t="s">
        <v>4279</v>
      </c>
      <c r="D270" s="105" t="s">
        <v>4584</v>
      </c>
      <c r="E270" s="113"/>
      <c r="F270" s="113">
        <v>143974.32</v>
      </c>
      <c r="G270" s="78">
        <f t="shared" si="3"/>
        <v>7761559059.7099962</v>
      </c>
      <c r="I270" s="154"/>
      <c r="J270" s="155"/>
      <c r="K270" s="155"/>
    </row>
    <row r="271" spans="1:11" ht="48" x14ac:dyDescent="0.25">
      <c r="A271" s="6"/>
      <c r="B271" s="103" t="s">
        <v>4337</v>
      </c>
      <c r="C271" s="104" t="s">
        <v>4280</v>
      </c>
      <c r="D271" s="105" t="s">
        <v>4585</v>
      </c>
      <c r="E271" s="113"/>
      <c r="F271" s="113">
        <v>8076753.8700000001</v>
      </c>
      <c r="G271" s="78">
        <f t="shared" si="3"/>
        <v>7753482305.8399963</v>
      </c>
      <c r="I271" s="154"/>
      <c r="J271" s="155"/>
      <c r="K271" s="155"/>
    </row>
    <row r="272" spans="1:11" ht="36" x14ac:dyDescent="0.25">
      <c r="A272" s="6"/>
      <c r="B272" s="103" t="s">
        <v>4337</v>
      </c>
      <c r="C272" s="104" t="s">
        <v>4281</v>
      </c>
      <c r="D272" s="105" t="s">
        <v>4586</v>
      </c>
      <c r="E272" s="113"/>
      <c r="F272" s="113">
        <v>567342.1</v>
      </c>
      <c r="G272" s="78">
        <f t="shared" si="3"/>
        <v>7752914963.739996</v>
      </c>
      <c r="I272" s="154"/>
      <c r="J272" s="155"/>
      <c r="K272" s="155"/>
    </row>
    <row r="273" spans="1:11" ht="36" x14ac:dyDescent="0.25">
      <c r="A273" s="6"/>
      <c r="B273" s="103" t="s">
        <v>4337</v>
      </c>
      <c r="C273" s="104" t="s">
        <v>4282</v>
      </c>
      <c r="D273" s="105" t="s">
        <v>4587</v>
      </c>
      <c r="E273" s="113"/>
      <c r="F273" s="113">
        <v>11185536.6</v>
      </c>
      <c r="G273" s="78">
        <f t="shared" si="3"/>
        <v>7741729427.1399956</v>
      </c>
      <c r="I273" s="154"/>
      <c r="J273" s="155"/>
      <c r="K273" s="155"/>
    </row>
    <row r="274" spans="1:11" ht="48" x14ac:dyDescent="0.25">
      <c r="A274" s="6"/>
      <c r="B274" s="103" t="s">
        <v>4337</v>
      </c>
      <c r="C274" s="104" t="s">
        <v>4283</v>
      </c>
      <c r="D274" s="105" t="s">
        <v>4588</v>
      </c>
      <c r="E274" s="113"/>
      <c r="F274" s="113">
        <v>31641673.5</v>
      </c>
      <c r="G274" s="78">
        <f t="shared" si="3"/>
        <v>7710087753.6399956</v>
      </c>
      <c r="I274" s="154"/>
      <c r="J274" s="155"/>
      <c r="K274" s="155"/>
    </row>
    <row r="275" spans="1:11" ht="36" x14ac:dyDescent="0.25">
      <c r="A275" s="6"/>
      <c r="B275" s="103" t="s">
        <v>4337</v>
      </c>
      <c r="C275" s="104" t="s">
        <v>4284</v>
      </c>
      <c r="D275" s="105" t="s">
        <v>4589</v>
      </c>
      <c r="E275" s="113"/>
      <c r="F275" s="113">
        <v>2067083.16</v>
      </c>
      <c r="G275" s="78">
        <f t="shared" si="3"/>
        <v>7708020670.4799957</v>
      </c>
      <c r="I275" s="154"/>
      <c r="J275" s="155"/>
      <c r="K275" s="155"/>
    </row>
    <row r="276" spans="1:11" ht="64.5" customHeight="1" x14ac:dyDescent="0.25">
      <c r="A276" s="6"/>
      <c r="B276" s="103" t="s">
        <v>4337</v>
      </c>
      <c r="C276" s="104" t="s">
        <v>4285</v>
      </c>
      <c r="D276" s="105" t="s">
        <v>4590</v>
      </c>
      <c r="E276" s="113"/>
      <c r="F276" s="113">
        <v>155760</v>
      </c>
      <c r="G276" s="78">
        <f t="shared" si="3"/>
        <v>7707864910.4799957</v>
      </c>
      <c r="I276" s="154"/>
      <c r="J276" s="155"/>
      <c r="K276" s="155"/>
    </row>
    <row r="277" spans="1:11" ht="48" x14ac:dyDescent="0.25">
      <c r="A277" s="6"/>
      <c r="B277" s="103" t="s">
        <v>4337</v>
      </c>
      <c r="C277" s="104" t="s">
        <v>4286</v>
      </c>
      <c r="D277" s="105" t="s">
        <v>4591</v>
      </c>
      <c r="E277" s="113"/>
      <c r="F277" s="113">
        <v>1062000</v>
      </c>
      <c r="G277" s="78">
        <f t="shared" si="3"/>
        <v>7706802910.4799957</v>
      </c>
      <c r="I277" s="154"/>
      <c r="J277" s="155"/>
      <c r="K277" s="155"/>
    </row>
    <row r="278" spans="1:11" ht="36" x14ac:dyDescent="0.25">
      <c r="A278" s="6"/>
      <c r="B278" s="103" t="s">
        <v>4337</v>
      </c>
      <c r="C278" s="104" t="s">
        <v>4287</v>
      </c>
      <c r="D278" s="105" t="s">
        <v>4592</v>
      </c>
      <c r="E278" s="113"/>
      <c r="F278" s="113">
        <v>265500</v>
      </c>
      <c r="G278" s="78">
        <f t="shared" si="3"/>
        <v>7706537410.4799957</v>
      </c>
      <c r="I278" s="154"/>
      <c r="J278" s="155"/>
      <c r="K278" s="155"/>
    </row>
    <row r="279" spans="1:11" ht="48" x14ac:dyDescent="0.25">
      <c r="A279" s="6"/>
      <c r="B279" s="103" t="s">
        <v>4337</v>
      </c>
      <c r="C279" s="104" t="s">
        <v>4288</v>
      </c>
      <c r="D279" s="105" t="s">
        <v>4593</v>
      </c>
      <c r="E279" s="113"/>
      <c r="F279" s="113">
        <v>550558.51</v>
      </c>
      <c r="G279" s="78">
        <f t="shared" si="3"/>
        <v>7705986851.9699955</v>
      </c>
      <c r="I279" s="154"/>
      <c r="J279" s="155"/>
      <c r="K279" s="155"/>
    </row>
    <row r="280" spans="1:11" ht="48" x14ac:dyDescent="0.25">
      <c r="A280" s="6"/>
      <c r="B280" s="103" t="s">
        <v>4337</v>
      </c>
      <c r="C280" s="104" t="s">
        <v>4289</v>
      </c>
      <c r="D280" s="105" t="s">
        <v>4594</v>
      </c>
      <c r="E280" s="113"/>
      <c r="F280" s="113">
        <v>644280</v>
      </c>
      <c r="G280" s="78">
        <f t="shared" ref="G280:G310" si="4">SUM(G279+E280-F280)</f>
        <v>7705342571.9699955</v>
      </c>
      <c r="I280" s="154"/>
      <c r="J280" s="155"/>
      <c r="K280" s="155"/>
    </row>
    <row r="281" spans="1:11" ht="84" x14ac:dyDescent="0.25">
      <c r="A281" s="6"/>
      <c r="B281" s="103" t="s">
        <v>4337</v>
      </c>
      <c r="C281" s="104" t="s">
        <v>4290</v>
      </c>
      <c r="D281" s="105" t="s">
        <v>4595</v>
      </c>
      <c r="E281" s="113"/>
      <c r="F281" s="113">
        <v>2000000</v>
      </c>
      <c r="G281" s="78">
        <f t="shared" si="4"/>
        <v>7703342571.9699955</v>
      </c>
      <c r="I281" s="154"/>
      <c r="J281" s="155"/>
      <c r="K281" s="155"/>
    </row>
    <row r="282" spans="1:11" ht="36" x14ac:dyDescent="0.25">
      <c r="A282" s="6"/>
      <c r="B282" s="103" t="s">
        <v>4338</v>
      </c>
      <c r="C282" s="104" t="s">
        <v>4291</v>
      </c>
      <c r="D282" s="105" t="s">
        <v>4596</v>
      </c>
      <c r="E282" s="113"/>
      <c r="F282" s="113">
        <v>3140300</v>
      </c>
      <c r="G282" s="78">
        <f t="shared" si="4"/>
        <v>7700202271.9699955</v>
      </c>
      <c r="I282" s="154"/>
      <c r="J282" s="155"/>
      <c r="K282" s="155"/>
    </row>
    <row r="283" spans="1:11" ht="36" x14ac:dyDescent="0.25">
      <c r="A283" s="6"/>
      <c r="B283" s="103" t="s">
        <v>4338</v>
      </c>
      <c r="C283" s="104" t="s">
        <v>4292</v>
      </c>
      <c r="D283" s="105" t="s">
        <v>4597</v>
      </c>
      <c r="E283" s="113"/>
      <c r="F283" s="113">
        <v>1203400</v>
      </c>
      <c r="G283" s="78">
        <f t="shared" si="4"/>
        <v>7698998871.9699955</v>
      </c>
      <c r="I283" s="154"/>
      <c r="J283" s="155"/>
      <c r="K283" s="155"/>
    </row>
    <row r="284" spans="1:11" ht="36" x14ac:dyDescent="0.25">
      <c r="A284" s="6"/>
      <c r="B284" s="103" t="s">
        <v>4338</v>
      </c>
      <c r="C284" s="104" t="s">
        <v>4293</v>
      </c>
      <c r="D284" s="105" t="s">
        <v>4598</v>
      </c>
      <c r="E284" s="113"/>
      <c r="F284" s="113">
        <v>958250</v>
      </c>
      <c r="G284" s="78">
        <f t="shared" si="4"/>
        <v>7698040621.9699955</v>
      </c>
      <c r="I284" s="154"/>
      <c r="J284" s="155"/>
      <c r="K284" s="155"/>
    </row>
    <row r="285" spans="1:11" ht="36" x14ac:dyDescent="0.25">
      <c r="A285" s="6"/>
      <c r="B285" s="103" t="s">
        <v>4338</v>
      </c>
      <c r="C285" s="104" t="s">
        <v>4294</v>
      </c>
      <c r="D285" s="105" t="s">
        <v>4599</v>
      </c>
      <c r="E285" s="113"/>
      <c r="F285" s="113">
        <v>270800</v>
      </c>
      <c r="G285" s="78">
        <f t="shared" si="4"/>
        <v>7697769821.9699955</v>
      </c>
      <c r="I285" s="154"/>
      <c r="J285" s="155"/>
      <c r="K285" s="155"/>
    </row>
    <row r="286" spans="1:11" ht="36" x14ac:dyDescent="0.25">
      <c r="A286" s="6"/>
      <c r="B286" s="103" t="s">
        <v>4338</v>
      </c>
      <c r="C286" s="104" t="s">
        <v>4295</v>
      </c>
      <c r="D286" s="105" t="s">
        <v>4600</v>
      </c>
      <c r="E286" s="113"/>
      <c r="F286" s="113">
        <v>772999.92</v>
      </c>
      <c r="G286" s="78">
        <f t="shared" si="4"/>
        <v>7696996822.0499954</v>
      </c>
      <c r="I286" s="154"/>
      <c r="J286" s="155"/>
      <c r="K286" s="155"/>
    </row>
    <row r="287" spans="1:11" ht="48" x14ac:dyDescent="0.25">
      <c r="A287" s="6"/>
      <c r="B287" s="103" t="s">
        <v>4338</v>
      </c>
      <c r="C287" s="104" t="s">
        <v>4296</v>
      </c>
      <c r="D287" s="105" t="s">
        <v>4601</v>
      </c>
      <c r="E287" s="113"/>
      <c r="F287" s="113">
        <v>71154</v>
      </c>
      <c r="G287" s="78">
        <f t="shared" si="4"/>
        <v>7696925668.0499954</v>
      </c>
      <c r="I287" s="154"/>
      <c r="J287" s="155"/>
      <c r="K287" s="155"/>
    </row>
    <row r="288" spans="1:11" ht="36" x14ac:dyDescent="0.25">
      <c r="A288" s="6"/>
      <c r="B288" s="103" t="s">
        <v>4338</v>
      </c>
      <c r="C288" s="104" t="s">
        <v>4297</v>
      </c>
      <c r="D288" s="105" t="s">
        <v>4602</v>
      </c>
      <c r="E288" s="113"/>
      <c r="F288" s="113">
        <v>17700</v>
      </c>
      <c r="G288" s="78">
        <f t="shared" si="4"/>
        <v>7696907968.0499954</v>
      </c>
      <c r="I288" s="154"/>
      <c r="J288" s="155"/>
      <c r="K288" s="155"/>
    </row>
    <row r="289" spans="1:11" ht="36" x14ac:dyDescent="0.25">
      <c r="A289" s="6"/>
      <c r="B289" s="103" t="s">
        <v>4338</v>
      </c>
      <c r="C289" s="104" t="s">
        <v>4298</v>
      </c>
      <c r="D289" s="105" t="s">
        <v>4603</v>
      </c>
      <c r="E289" s="113"/>
      <c r="F289" s="113">
        <v>59000</v>
      </c>
      <c r="G289" s="78">
        <f t="shared" si="4"/>
        <v>7696848968.0499954</v>
      </c>
      <c r="I289" s="154"/>
      <c r="J289" s="155"/>
      <c r="K289" s="155"/>
    </row>
    <row r="290" spans="1:11" ht="36" x14ac:dyDescent="0.25">
      <c r="A290" s="6"/>
      <c r="B290" s="103" t="s">
        <v>4338</v>
      </c>
      <c r="C290" s="104" t="s">
        <v>4299</v>
      </c>
      <c r="D290" s="105" t="s">
        <v>4604</v>
      </c>
      <c r="E290" s="113"/>
      <c r="F290" s="113">
        <v>2050500</v>
      </c>
      <c r="G290" s="78">
        <f t="shared" si="4"/>
        <v>7694798468.0499954</v>
      </c>
      <c r="I290" s="154"/>
      <c r="J290" s="155"/>
      <c r="K290" s="155"/>
    </row>
    <row r="291" spans="1:11" ht="36" x14ac:dyDescent="0.25">
      <c r="A291" s="6"/>
      <c r="B291" s="103" t="s">
        <v>4338</v>
      </c>
      <c r="C291" s="104" t="s">
        <v>4300</v>
      </c>
      <c r="D291" s="105" t="s">
        <v>4605</v>
      </c>
      <c r="E291" s="113"/>
      <c r="F291" s="113">
        <v>848800</v>
      </c>
      <c r="G291" s="78">
        <f t="shared" si="4"/>
        <v>7693949668.0499954</v>
      </c>
      <c r="I291" s="154"/>
      <c r="J291" s="155"/>
      <c r="K291" s="155"/>
    </row>
    <row r="292" spans="1:11" ht="36" x14ac:dyDescent="0.25">
      <c r="A292" s="6"/>
      <c r="B292" s="103" t="s">
        <v>4338</v>
      </c>
      <c r="C292" s="104" t="s">
        <v>4301</v>
      </c>
      <c r="D292" s="105" t="s">
        <v>4606</v>
      </c>
      <c r="E292" s="113"/>
      <c r="F292" s="113">
        <v>725645.84</v>
      </c>
      <c r="G292" s="78">
        <f t="shared" si="4"/>
        <v>7693224022.2099953</v>
      </c>
      <c r="I292" s="154"/>
      <c r="J292" s="155"/>
      <c r="K292" s="155"/>
    </row>
    <row r="293" spans="1:11" ht="48" x14ac:dyDescent="0.25">
      <c r="A293" s="6"/>
      <c r="B293" s="103" t="s">
        <v>4338</v>
      </c>
      <c r="C293" s="104" t="s">
        <v>4302</v>
      </c>
      <c r="D293" s="105" t="s">
        <v>4607</v>
      </c>
      <c r="E293" s="113"/>
      <c r="F293" s="113">
        <v>261488</v>
      </c>
      <c r="G293" s="78">
        <f t="shared" si="4"/>
        <v>7692962534.2099953</v>
      </c>
      <c r="I293" s="154"/>
      <c r="J293" s="155"/>
      <c r="K293" s="155"/>
    </row>
    <row r="294" spans="1:11" ht="84" x14ac:dyDescent="0.25">
      <c r="A294" s="6"/>
      <c r="B294" s="103" t="s">
        <v>4338</v>
      </c>
      <c r="C294" s="104" t="s">
        <v>4303</v>
      </c>
      <c r="D294" s="105" t="s">
        <v>4608</v>
      </c>
      <c r="E294" s="113"/>
      <c r="F294" s="113">
        <v>122371.78</v>
      </c>
      <c r="G294" s="78">
        <f t="shared" si="4"/>
        <v>7692840162.4299955</v>
      </c>
      <c r="I294" s="154"/>
      <c r="J294" s="155"/>
      <c r="K294" s="155"/>
    </row>
    <row r="295" spans="1:11" ht="48" x14ac:dyDescent="0.25">
      <c r="A295" s="6"/>
      <c r="B295" s="103" t="s">
        <v>4338</v>
      </c>
      <c r="C295" s="104" t="s">
        <v>4304</v>
      </c>
      <c r="D295" s="105" t="s">
        <v>4609</v>
      </c>
      <c r="E295" s="113"/>
      <c r="F295" s="113">
        <v>900598.89</v>
      </c>
      <c r="G295" s="78">
        <f t="shared" si="4"/>
        <v>7691939563.5399952</v>
      </c>
      <c r="I295" s="154"/>
      <c r="J295" s="155"/>
      <c r="K295" s="155"/>
    </row>
    <row r="296" spans="1:11" ht="84" x14ac:dyDescent="0.25">
      <c r="A296" s="6"/>
      <c r="B296" s="103" t="s">
        <v>4338</v>
      </c>
      <c r="C296" s="104" t="s">
        <v>4305</v>
      </c>
      <c r="D296" s="105" t="s">
        <v>4610</v>
      </c>
      <c r="E296" s="113"/>
      <c r="F296" s="113">
        <v>3793294.28</v>
      </c>
      <c r="G296" s="78">
        <f t="shared" si="4"/>
        <v>7688146269.2599955</v>
      </c>
      <c r="I296" s="154"/>
      <c r="J296" s="155"/>
      <c r="K296" s="155"/>
    </row>
    <row r="297" spans="1:11" ht="48" x14ac:dyDescent="0.25">
      <c r="A297" s="6"/>
      <c r="B297" s="103" t="s">
        <v>4338</v>
      </c>
      <c r="C297" s="104" t="s">
        <v>4306</v>
      </c>
      <c r="D297" s="105" t="s">
        <v>4611</v>
      </c>
      <c r="E297" s="113"/>
      <c r="F297" s="113">
        <v>237032.5</v>
      </c>
      <c r="G297" s="78">
        <f t="shared" si="4"/>
        <v>7687909236.7599955</v>
      </c>
      <c r="I297" s="154"/>
      <c r="J297" s="155"/>
      <c r="K297" s="155"/>
    </row>
    <row r="298" spans="1:11" ht="60" x14ac:dyDescent="0.25">
      <c r="A298" s="6"/>
      <c r="B298" s="103" t="s">
        <v>4338</v>
      </c>
      <c r="C298" s="104" t="s">
        <v>4307</v>
      </c>
      <c r="D298" s="105" t="s">
        <v>4612</v>
      </c>
      <c r="E298" s="113"/>
      <c r="F298" s="113">
        <v>60000</v>
      </c>
      <c r="G298" s="78">
        <f t="shared" si="4"/>
        <v>7687849236.7599955</v>
      </c>
      <c r="I298" s="154"/>
      <c r="J298" s="155"/>
      <c r="K298" s="155"/>
    </row>
    <row r="299" spans="1:11" ht="36" x14ac:dyDescent="0.25">
      <c r="A299" s="6"/>
      <c r="B299" s="103" t="s">
        <v>4338</v>
      </c>
      <c r="C299" s="104" t="s">
        <v>4308</v>
      </c>
      <c r="D299" s="105" t="s">
        <v>4613</v>
      </c>
      <c r="E299" s="113"/>
      <c r="F299" s="113">
        <v>2201727.2400000002</v>
      </c>
      <c r="G299" s="78">
        <f t="shared" si="4"/>
        <v>7685647509.5199957</v>
      </c>
      <c r="I299" s="154"/>
      <c r="J299" s="155"/>
      <c r="K299" s="155"/>
    </row>
    <row r="300" spans="1:11" ht="72" x14ac:dyDescent="0.25">
      <c r="A300" s="6"/>
      <c r="B300" s="103" t="s">
        <v>4338</v>
      </c>
      <c r="C300" s="104" t="s">
        <v>4309</v>
      </c>
      <c r="D300" s="105" t="s">
        <v>4614</v>
      </c>
      <c r="E300" s="113"/>
      <c r="F300" s="113">
        <v>14300</v>
      </c>
      <c r="G300" s="78">
        <f t="shared" si="4"/>
        <v>7685633209.5199957</v>
      </c>
      <c r="I300" s="154"/>
      <c r="J300" s="155"/>
      <c r="K300" s="155"/>
    </row>
    <row r="301" spans="1:11" ht="24" x14ac:dyDescent="0.25">
      <c r="A301" s="6"/>
      <c r="B301" s="103" t="s">
        <v>4339</v>
      </c>
      <c r="C301" s="88" t="s">
        <v>4310</v>
      </c>
      <c r="D301" s="105" t="s">
        <v>4615</v>
      </c>
      <c r="E301" s="113"/>
      <c r="F301" s="113">
        <v>2336519.06</v>
      </c>
      <c r="G301" s="78">
        <f t="shared" si="4"/>
        <v>7683296690.4599953</v>
      </c>
      <c r="I301" s="154"/>
      <c r="J301" s="155"/>
      <c r="K301" s="155"/>
    </row>
    <row r="302" spans="1:11" ht="60" x14ac:dyDescent="0.25">
      <c r="A302" s="6"/>
      <c r="B302" s="103" t="s">
        <v>4339</v>
      </c>
      <c r="C302" s="104" t="s">
        <v>4311</v>
      </c>
      <c r="D302" s="105" t="s">
        <v>4616</v>
      </c>
      <c r="E302" s="113"/>
      <c r="F302" s="113">
        <v>140838</v>
      </c>
      <c r="G302" s="78">
        <f t="shared" si="4"/>
        <v>7683155852.4599953</v>
      </c>
      <c r="I302" s="154"/>
      <c r="J302" s="155"/>
      <c r="K302" s="155"/>
    </row>
    <row r="303" spans="1:11" ht="60" x14ac:dyDescent="0.25">
      <c r="A303" s="6"/>
      <c r="B303" s="103" t="s">
        <v>4339</v>
      </c>
      <c r="C303" s="104" t="s">
        <v>4312</v>
      </c>
      <c r="D303" s="105" t="s">
        <v>4617</v>
      </c>
      <c r="E303" s="113"/>
      <c r="F303" s="113">
        <v>77519.58</v>
      </c>
      <c r="G303" s="78">
        <f t="shared" si="4"/>
        <v>7683078332.8799953</v>
      </c>
      <c r="I303" s="154"/>
      <c r="J303" s="155"/>
      <c r="K303" s="155"/>
    </row>
    <row r="304" spans="1:11" ht="48" x14ac:dyDescent="0.25">
      <c r="A304" s="6"/>
      <c r="B304" s="103" t="s">
        <v>4339</v>
      </c>
      <c r="C304" s="104" t="s">
        <v>4313</v>
      </c>
      <c r="D304" s="105" t="s">
        <v>4618</v>
      </c>
      <c r="E304" s="113"/>
      <c r="F304" s="113">
        <v>809725</v>
      </c>
      <c r="G304" s="78">
        <f t="shared" si="4"/>
        <v>7682268607.8799953</v>
      </c>
      <c r="I304" s="154"/>
      <c r="J304" s="155"/>
      <c r="K304" s="155"/>
    </row>
    <row r="305" spans="1:11" ht="36" x14ac:dyDescent="0.25">
      <c r="A305" s="6"/>
      <c r="B305" s="103" t="s">
        <v>4339</v>
      </c>
      <c r="C305" s="104" t="s">
        <v>4314</v>
      </c>
      <c r="D305" s="105" t="s">
        <v>4619</v>
      </c>
      <c r="E305" s="113"/>
      <c r="F305" s="113">
        <v>378450</v>
      </c>
      <c r="G305" s="78">
        <f t="shared" si="4"/>
        <v>7681890157.8799953</v>
      </c>
      <c r="I305" s="154"/>
      <c r="J305" s="155"/>
      <c r="K305" s="155"/>
    </row>
    <row r="306" spans="1:11" ht="36" x14ac:dyDescent="0.25">
      <c r="A306" s="6"/>
      <c r="B306" s="103" t="s">
        <v>4339</v>
      </c>
      <c r="C306" s="104" t="s">
        <v>4315</v>
      </c>
      <c r="D306" s="105" t="s">
        <v>4620</v>
      </c>
      <c r="E306" s="113"/>
      <c r="F306" s="113">
        <v>293200</v>
      </c>
      <c r="G306" s="78">
        <f t="shared" si="4"/>
        <v>7681596957.8799953</v>
      </c>
      <c r="I306" s="154"/>
      <c r="J306" s="155"/>
      <c r="K306" s="155"/>
    </row>
    <row r="307" spans="1:11" ht="48" x14ac:dyDescent="0.25">
      <c r="A307" s="6"/>
      <c r="B307" s="103" t="s">
        <v>4339</v>
      </c>
      <c r="C307" s="104" t="s">
        <v>4316</v>
      </c>
      <c r="D307" s="105" t="s">
        <v>4621</v>
      </c>
      <c r="E307" s="113"/>
      <c r="F307" s="113">
        <v>918</v>
      </c>
      <c r="G307" s="78">
        <f t="shared" si="4"/>
        <v>7681596039.8799953</v>
      </c>
      <c r="I307" s="154"/>
      <c r="J307" s="155"/>
      <c r="K307" s="155"/>
    </row>
    <row r="308" spans="1:11" ht="48" x14ac:dyDescent="0.25">
      <c r="A308" s="6"/>
      <c r="B308" s="103" t="s">
        <v>4339</v>
      </c>
      <c r="C308" s="104" t="s">
        <v>4317</v>
      </c>
      <c r="D308" s="105" t="s">
        <v>4622</v>
      </c>
      <c r="E308" s="113"/>
      <c r="F308" s="113">
        <v>618.9</v>
      </c>
      <c r="G308" s="78">
        <f t="shared" si="4"/>
        <v>7681595420.9799957</v>
      </c>
      <c r="I308" s="154"/>
      <c r="J308" s="155"/>
      <c r="K308" s="155"/>
    </row>
    <row r="309" spans="1:11" ht="36" x14ac:dyDescent="0.25">
      <c r="A309" s="6"/>
      <c r="B309" s="103" t="s">
        <v>4340</v>
      </c>
      <c r="C309" s="104" t="s">
        <v>4318</v>
      </c>
      <c r="D309" s="105" t="s">
        <v>4623</v>
      </c>
      <c r="E309" s="113"/>
      <c r="F309" s="113">
        <v>94193.02</v>
      </c>
      <c r="G309" s="78">
        <f t="shared" si="4"/>
        <v>7681501227.9599953</v>
      </c>
      <c r="I309" s="154"/>
      <c r="J309" s="155"/>
      <c r="K309" s="155"/>
    </row>
    <row r="310" spans="1:11" ht="60" x14ac:dyDescent="0.25">
      <c r="A310" s="6"/>
      <c r="B310" s="103" t="s">
        <v>4340</v>
      </c>
      <c r="C310" s="104" t="s">
        <v>4319</v>
      </c>
      <c r="D310" s="105" t="s">
        <v>4624</v>
      </c>
      <c r="E310" s="113"/>
      <c r="F310" s="113">
        <v>338706.91</v>
      </c>
      <c r="G310" s="78">
        <f t="shared" si="4"/>
        <v>7681162521.0499954</v>
      </c>
      <c r="I310" s="154"/>
      <c r="J310" s="155"/>
      <c r="K310" s="155"/>
    </row>
    <row r="311" spans="1:11" ht="15.75" x14ac:dyDescent="0.25">
      <c r="A311" s="6"/>
      <c r="B311" s="103"/>
      <c r="C311" s="104"/>
      <c r="D311" s="105"/>
      <c r="E311" s="113"/>
      <c r="F311" s="113"/>
      <c r="G311" s="78"/>
      <c r="I311" s="154"/>
      <c r="J311" s="155"/>
      <c r="K311" s="155"/>
    </row>
    <row r="312" spans="1:11" ht="15.75" x14ac:dyDescent="0.25">
      <c r="A312" s="6"/>
      <c r="B312" s="59"/>
      <c r="C312" s="104"/>
      <c r="D312" s="105"/>
      <c r="E312" s="113"/>
      <c r="F312" s="113"/>
      <c r="G312" s="78"/>
      <c r="I312" s="154"/>
      <c r="J312" s="155"/>
      <c r="K312" s="155"/>
    </row>
    <row r="313" spans="1:11" ht="15.75" x14ac:dyDescent="0.25">
      <c r="A313" s="6"/>
      <c r="B313" s="59"/>
      <c r="C313" s="104"/>
      <c r="D313" s="105"/>
      <c r="E313" s="113"/>
      <c r="F313" s="113"/>
      <c r="G313" s="78"/>
      <c r="I313" s="154"/>
      <c r="J313" s="155"/>
      <c r="K313" s="155"/>
    </row>
    <row r="314" spans="1:11" ht="15.75" x14ac:dyDescent="0.25">
      <c r="A314" s="6"/>
      <c r="B314" s="59"/>
      <c r="C314" s="60"/>
      <c r="D314" s="52"/>
      <c r="E314" s="113"/>
      <c r="F314" s="112"/>
      <c r="G314" s="78"/>
      <c r="I314" s="154"/>
      <c r="J314" s="155"/>
      <c r="K314" s="155"/>
    </row>
    <row r="315" spans="1:11" ht="15.75" x14ac:dyDescent="0.25">
      <c r="A315" s="6"/>
      <c r="B315" s="59"/>
      <c r="C315" s="60"/>
      <c r="D315" s="52"/>
      <c r="E315" s="63"/>
      <c r="F315" s="61"/>
      <c r="G315" s="74"/>
      <c r="I315" s="154"/>
      <c r="J315" s="155"/>
      <c r="K315" s="155"/>
    </row>
    <row r="316" spans="1:11" ht="16.5" thickBot="1" x14ac:dyDescent="0.3">
      <c r="A316" s="6"/>
      <c r="B316" s="58"/>
      <c r="C316" s="58"/>
      <c r="D316" s="58"/>
      <c r="E316" s="63"/>
      <c r="F316" s="65"/>
      <c r="G316" s="74"/>
      <c r="I316" s="154"/>
      <c r="J316" s="155"/>
      <c r="K316" s="155"/>
    </row>
    <row r="317" spans="1:11" ht="16.5" thickBot="1" x14ac:dyDescent="0.3">
      <c r="A317" s="144"/>
      <c r="B317" s="145"/>
      <c r="C317" s="146"/>
      <c r="D317" s="147" t="s">
        <v>11</v>
      </c>
      <c r="E317" s="148">
        <f>SUM(E21:E316)</f>
        <v>1834580686.3499999</v>
      </c>
      <c r="F317" s="149">
        <f>SUM(F21:F316)</f>
        <v>2603376381.420001</v>
      </c>
      <c r="G317" s="150">
        <f>SUM(E317-F317)</f>
        <v>-768795695.07000113</v>
      </c>
      <c r="I317" s="154"/>
      <c r="J317" s="155"/>
      <c r="K317" s="155"/>
    </row>
    <row r="318" spans="1:11" ht="15.75" x14ac:dyDescent="0.25">
      <c r="A318" s="28"/>
      <c r="B318" s="29"/>
      <c r="C318" s="30"/>
      <c r="D318" s="30"/>
      <c r="E318" s="18"/>
      <c r="F318" s="31"/>
      <c r="G318" s="32"/>
      <c r="I318" s="154"/>
      <c r="J318" s="155"/>
      <c r="K318" s="155"/>
    </row>
    <row r="319" spans="1:11" ht="15.75" x14ac:dyDescent="0.25">
      <c r="A319" s="28"/>
      <c r="B319" s="30"/>
      <c r="C319" s="30"/>
      <c r="D319" s="30"/>
      <c r="E319" s="68"/>
      <c r="F319" s="31"/>
      <c r="G319" s="68"/>
      <c r="I319" s="154"/>
      <c r="J319" s="155"/>
      <c r="K319" s="155"/>
    </row>
    <row r="320" spans="1:11" ht="15.75" x14ac:dyDescent="0.25">
      <c r="A320" s="28"/>
      <c r="B320" s="30"/>
      <c r="C320" s="30"/>
      <c r="D320" s="30"/>
      <c r="E320" s="18"/>
      <c r="F320" s="31"/>
      <c r="G320" s="68"/>
      <c r="I320" s="154"/>
      <c r="J320" s="155"/>
      <c r="K320" s="155"/>
    </row>
    <row r="321" spans="1:11" ht="15.75" x14ac:dyDescent="0.25">
      <c r="A321" s="28"/>
      <c r="B321" s="30"/>
      <c r="C321" s="30"/>
      <c r="D321" s="30"/>
      <c r="E321" s="68"/>
      <c r="F321" s="31"/>
      <c r="G321" s="32"/>
      <c r="I321" s="154"/>
      <c r="J321" s="155"/>
      <c r="K321" s="155"/>
    </row>
    <row r="322" spans="1:11" ht="15.75" x14ac:dyDescent="0.25">
      <c r="A322" s="28"/>
      <c r="B322" s="30"/>
      <c r="C322" s="30"/>
      <c r="D322" s="30"/>
      <c r="E322" s="68"/>
      <c r="F322" s="31"/>
      <c r="G322" s="68"/>
      <c r="I322" s="154"/>
      <c r="J322" s="155"/>
      <c r="K322" s="155"/>
    </row>
    <row r="323" spans="1:11" ht="15.75" x14ac:dyDescent="0.25">
      <c r="A323" s="28"/>
      <c r="B323" s="30"/>
      <c r="C323" s="30"/>
      <c r="D323" s="30"/>
      <c r="E323" s="18"/>
      <c r="F323" s="31"/>
      <c r="G323" s="32"/>
      <c r="I323" s="158"/>
      <c r="J323" s="155"/>
      <c r="K323" s="155"/>
    </row>
    <row r="324" spans="1:11" ht="15.75" x14ac:dyDescent="0.25">
      <c r="A324" s="28"/>
      <c r="B324" s="30"/>
      <c r="C324" s="30"/>
      <c r="D324" s="30"/>
      <c r="E324" s="68"/>
      <c r="F324" s="31"/>
      <c r="G324" s="32"/>
      <c r="I324" s="154"/>
      <c r="J324" s="155"/>
      <c r="K324" s="155"/>
    </row>
    <row r="325" spans="1:11" ht="15.75" x14ac:dyDescent="0.25">
      <c r="A325" s="28"/>
      <c r="B325" s="30"/>
      <c r="C325" s="30"/>
      <c r="D325" s="30"/>
      <c r="E325" s="18"/>
      <c r="F325" s="31"/>
      <c r="G325" s="32"/>
      <c r="I325" s="154"/>
      <c r="J325" s="155"/>
      <c r="K325" s="155"/>
    </row>
    <row r="326" spans="1:11" ht="15.75" x14ac:dyDescent="0.25">
      <c r="A326" s="28"/>
      <c r="B326" s="30"/>
      <c r="C326" s="30"/>
      <c r="D326" s="30"/>
      <c r="E326" s="18"/>
      <c r="F326" s="31"/>
      <c r="G326" s="32"/>
      <c r="I326" s="154"/>
      <c r="J326" s="155"/>
      <c r="K326" s="155"/>
    </row>
    <row r="327" spans="1:11" ht="15.75" x14ac:dyDescent="0.25">
      <c r="A327" s="28"/>
      <c r="B327" s="29"/>
      <c r="C327" s="30"/>
      <c r="D327" s="30"/>
      <c r="E327" s="18"/>
      <c r="F327" s="31"/>
      <c r="G327" s="32"/>
      <c r="I327" s="154"/>
      <c r="J327" s="155"/>
      <c r="K327" s="155"/>
    </row>
    <row r="328" spans="1:11" ht="15.75" x14ac:dyDescent="0.25">
      <c r="A328" s="28"/>
      <c r="B328" s="29"/>
      <c r="C328" s="30"/>
      <c r="D328" s="30"/>
      <c r="E328" s="18"/>
      <c r="F328" s="31"/>
      <c r="G328" s="32"/>
      <c r="I328" s="154"/>
      <c r="J328" s="155"/>
      <c r="K328" s="155"/>
    </row>
    <row r="329" spans="1:11" s="1" customFormat="1" x14ac:dyDescent="0.2">
      <c r="A329" s="8"/>
      <c r="B329" s="8"/>
      <c r="C329" s="8"/>
      <c r="D329" s="9"/>
      <c r="E329" s="7"/>
      <c r="F329" s="8"/>
      <c r="G329" s="18"/>
      <c r="I329" s="154"/>
      <c r="J329" s="155"/>
      <c r="K329" s="19"/>
    </row>
    <row r="330" spans="1:11" s="1" customFormat="1" x14ac:dyDescent="0.2">
      <c r="A330" s="3"/>
      <c r="B330" s="3"/>
      <c r="C330" s="3"/>
      <c r="D330" s="5"/>
      <c r="E330" s="4"/>
      <c r="F330" s="3"/>
      <c r="G330" s="19"/>
      <c r="I330" s="154"/>
      <c r="J330" s="155"/>
      <c r="K330" s="19"/>
    </row>
    <row r="331" spans="1:11" s="1" customFormat="1" x14ac:dyDescent="0.2">
      <c r="A331" s="3"/>
      <c r="B331" s="3"/>
      <c r="C331" s="3"/>
      <c r="D331" s="5"/>
      <c r="E331" s="4"/>
      <c r="F331" s="3"/>
      <c r="G331" s="19"/>
      <c r="I331" s="154"/>
      <c r="J331" s="155"/>
      <c r="K331" s="19"/>
    </row>
    <row r="332" spans="1:11" s="1" customFormat="1" x14ac:dyDescent="0.2">
      <c r="A332" s="3"/>
      <c r="B332" s="3"/>
      <c r="C332" s="3"/>
      <c r="D332" s="5"/>
      <c r="E332" s="4"/>
      <c r="F332" s="3"/>
      <c r="G332" s="19"/>
      <c r="I332" s="154"/>
      <c r="J332" s="155"/>
      <c r="K332" s="19"/>
    </row>
    <row r="333" spans="1:11" x14ac:dyDescent="0.2">
      <c r="I333" s="154"/>
      <c r="J333" s="155"/>
      <c r="K333" s="155"/>
    </row>
    <row r="334" spans="1:11" x14ac:dyDescent="0.2">
      <c r="I334" s="154"/>
      <c r="J334" s="155"/>
      <c r="K334" s="155"/>
    </row>
    <row r="335" spans="1:11" x14ac:dyDescent="0.2">
      <c r="I335" s="154"/>
      <c r="J335" s="155"/>
      <c r="K335" s="155"/>
    </row>
    <row r="336" spans="1:11" x14ac:dyDescent="0.2">
      <c r="I336" s="154"/>
      <c r="J336" s="155"/>
      <c r="K336" s="155"/>
    </row>
    <row r="337" spans="9:11" customFormat="1" x14ac:dyDescent="0.2">
      <c r="I337" s="154"/>
      <c r="J337" s="155"/>
      <c r="K337" s="155"/>
    </row>
    <row r="338" spans="9:11" customFormat="1" x14ac:dyDescent="0.2">
      <c r="I338" s="154"/>
      <c r="J338" s="155"/>
      <c r="K338" s="155"/>
    </row>
    <row r="339" spans="9:11" customFormat="1" x14ac:dyDescent="0.2">
      <c r="I339" s="154"/>
      <c r="J339" s="155"/>
      <c r="K339" s="155"/>
    </row>
    <row r="340" spans="9:11" customFormat="1" x14ac:dyDescent="0.2">
      <c r="I340" s="154"/>
      <c r="J340" s="155"/>
      <c r="K340" s="155"/>
    </row>
    <row r="341" spans="9:11" customFormat="1" x14ac:dyDescent="0.2">
      <c r="I341" s="154"/>
      <c r="J341" s="155"/>
      <c r="K341" s="155"/>
    </row>
    <row r="342" spans="9:11" customFormat="1" x14ac:dyDescent="0.2">
      <c r="I342" s="154"/>
      <c r="J342" s="155"/>
      <c r="K342" s="155"/>
    </row>
    <row r="343" spans="9:11" customFormat="1" x14ac:dyDescent="0.2">
      <c r="I343" s="154"/>
      <c r="J343" s="155"/>
      <c r="K343" s="155"/>
    </row>
    <row r="344" spans="9:11" customFormat="1" x14ac:dyDescent="0.2">
      <c r="I344" s="154"/>
      <c r="J344" s="155"/>
      <c r="K344" s="155"/>
    </row>
    <row r="345" spans="9:11" customFormat="1" x14ac:dyDescent="0.2">
      <c r="I345" s="154"/>
      <c r="J345" s="155"/>
      <c r="K345" s="155"/>
    </row>
    <row r="346" spans="9:11" customFormat="1" x14ac:dyDescent="0.2">
      <c r="I346" s="154"/>
      <c r="J346" s="155"/>
      <c r="K346" s="155"/>
    </row>
    <row r="347" spans="9:11" customFormat="1" x14ac:dyDescent="0.2">
      <c r="I347" s="154"/>
      <c r="J347" s="155"/>
      <c r="K347" s="155"/>
    </row>
    <row r="348" spans="9:11" customFormat="1" x14ac:dyDescent="0.2">
      <c r="I348" s="154"/>
      <c r="J348" s="155"/>
      <c r="K348" s="155"/>
    </row>
    <row r="349" spans="9:11" customFormat="1" x14ac:dyDescent="0.2">
      <c r="I349" s="154"/>
      <c r="J349" s="155"/>
      <c r="K349" s="155"/>
    </row>
    <row r="350" spans="9:11" customFormat="1" x14ac:dyDescent="0.2">
      <c r="I350" s="154"/>
      <c r="J350" s="155"/>
      <c r="K350" s="155"/>
    </row>
    <row r="351" spans="9:11" customFormat="1" x14ac:dyDescent="0.2">
      <c r="I351" s="154"/>
      <c r="J351" s="155"/>
      <c r="K351" s="155"/>
    </row>
    <row r="352" spans="9:11" customFormat="1" x14ac:dyDescent="0.2">
      <c r="I352" s="154"/>
      <c r="J352" s="155"/>
      <c r="K352" s="155"/>
    </row>
    <row r="353" spans="9:11" customFormat="1" x14ac:dyDescent="0.2">
      <c r="I353" s="154"/>
      <c r="J353" s="155"/>
      <c r="K353" s="155"/>
    </row>
    <row r="354" spans="9:11" customFormat="1" x14ac:dyDescent="0.2">
      <c r="I354" s="154"/>
      <c r="J354" s="155"/>
      <c r="K354" s="155"/>
    </row>
    <row r="355" spans="9:11" customFormat="1" x14ac:dyDescent="0.2">
      <c r="I355" s="154"/>
      <c r="J355" s="155"/>
      <c r="K355" s="155"/>
    </row>
    <row r="356" spans="9:11" customFormat="1" x14ac:dyDescent="0.2">
      <c r="I356" s="154"/>
      <c r="J356" s="155"/>
      <c r="K356" s="155"/>
    </row>
    <row r="357" spans="9:11" customFormat="1" x14ac:dyDescent="0.2">
      <c r="I357" s="154"/>
      <c r="J357" s="155"/>
      <c r="K357" s="155"/>
    </row>
    <row r="358" spans="9:11" customFormat="1" x14ac:dyDescent="0.2">
      <c r="I358" s="154"/>
      <c r="J358" s="155"/>
      <c r="K358" s="155"/>
    </row>
    <row r="359" spans="9:11" customFormat="1" x14ac:dyDescent="0.2">
      <c r="I359" s="154"/>
      <c r="J359" s="155"/>
      <c r="K359" s="155"/>
    </row>
    <row r="360" spans="9:11" customFormat="1" x14ac:dyDescent="0.2">
      <c r="I360" s="154"/>
      <c r="J360" s="155"/>
      <c r="K360" s="155"/>
    </row>
    <row r="361" spans="9:11" customFormat="1" x14ac:dyDescent="0.2">
      <c r="I361" s="154"/>
      <c r="J361" s="155"/>
      <c r="K361" s="155"/>
    </row>
    <row r="362" spans="9:11" customFormat="1" x14ac:dyDescent="0.2">
      <c r="I362" s="154"/>
      <c r="J362" s="155"/>
      <c r="K362" s="155"/>
    </row>
    <row r="363" spans="9:11" customFormat="1" x14ac:dyDescent="0.2">
      <c r="I363" s="154"/>
      <c r="J363" s="155"/>
      <c r="K363" s="155"/>
    </row>
    <row r="364" spans="9:11" customFormat="1" x14ac:dyDescent="0.2">
      <c r="I364" s="154"/>
      <c r="J364" s="155"/>
      <c r="K364" s="155"/>
    </row>
    <row r="365" spans="9:11" customFormat="1" x14ac:dyDescent="0.2">
      <c r="I365" s="154"/>
      <c r="J365" s="155"/>
      <c r="K365" s="155"/>
    </row>
    <row r="366" spans="9:11" customFormat="1" x14ac:dyDescent="0.2">
      <c r="I366" s="154"/>
      <c r="J366" s="155"/>
      <c r="K366" s="155"/>
    </row>
    <row r="367" spans="9:11" customFormat="1" x14ac:dyDescent="0.2">
      <c r="I367" s="154"/>
      <c r="J367" s="155"/>
      <c r="K367" s="155"/>
    </row>
    <row r="368" spans="9:11" customFormat="1" x14ac:dyDescent="0.2">
      <c r="I368" s="154"/>
      <c r="J368" s="155"/>
      <c r="K368" s="155"/>
    </row>
    <row r="369" spans="9:11" customFormat="1" x14ac:dyDescent="0.2">
      <c r="I369" s="154"/>
      <c r="J369" s="155"/>
      <c r="K369" s="155"/>
    </row>
    <row r="370" spans="9:11" customFormat="1" x14ac:dyDescent="0.2">
      <c r="I370" s="154"/>
      <c r="J370" s="155"/>
      <c r="K370" s="155"/>
    </row>
    <row r="371" spans="9:11" customFormat="1" x14ac:dyDescent="0.2">
      <c r="I371" s="154"/>
      <c r="J371" s="155"/>
      <c r="K371" s="155"/>
    </row>
    <row r="372" spans="9:11" customFormat="1" x14ac:dyDescent="0.2">
      <c r="I372" s="154"/>
      <c r="J372" s="155"/>
      <c r="K372" s="155"/>
    </row>
    <row r="373" spans="9:11" customFormat="1" x14ac:dyDescent="0.2">
      <c r="I373" s="154"/>
      <c r="J373" s="155"/>
      <c r="K373" s="155"/>
    </row>
    <row r="374" spans="9:11" customFormat="1" x14ac:dyDescent="0.2">
      <c r="I374" s="154"/>
      <c r="J374" s="155"/>
      <c r="K374" s="155"/>
    </row>
    <row r="375" spans="9:11" customFormat="1" x14ac:dyDescent="0.2">
      <c r="I375" s="154"/>
      <c r="J375" s="155"/>
      <c r="K375" s="155"/>
    </row>
    <row r="376" spans="9:11" customFormat="1" x14ac:dyDescent="0.2">
      <c r="I376" s="154"/>
      <c r="J376" s="155"/>
      <c r="K376" s="155"/>
    </row>
    <row r="377" spans="9:11" customFormat="1" x14ac:dyDescent="0.2">
      <c r="I377" s="154"/>
      <c r="J377" s="155"/>
      <c r="K377" s="155"/>
    </row>
    <row r="378" spans="9:11" customFormat="1" x14ac:dyDescent="0.2">
      <c r="I378" s="154"/>
      <c r="J378" s="155"/>
      <c r="K378" s="155"/>
    </row>
    <row r="379" spans="9:11" customFormat="1" x14ac:dyDescent="0.2">
      <c r="I379" s="154"/>
      <c r="J379" s="155"/>
      <c r="K379" s="155"/>
    </row>
    <row r="380" spans="9:11" customFormat="1" x14ac:dyDescent="0.2">
      <c r="I380" s="154"/>
      <c r="J380" s="155"/>
      <c r="K380" s="155"/>
    </row>
    <row r="381" spans="9:11" customFormat="1" x14ac:dyDescent="0.2">
      <c r="I381" s="154"/>
      <c r="J381" s="155"/>
      <c r="K381" s="155"/>
    </row>
    <row r="382" spans="9:11" customFormat="1" x14ac:dyDescent="0.2">
      <c r="I382" s="154"/>
      <c r="J382" s="155"/>
      <c r="K382" s="155"/>
    </row>
    <row r="383" spans="9:11" customFormat="1" x14ac:dyDescent="0.2">
      <c r="I383" s="154"/>
      <c r="J383" s="155"/>
      <c r="K383" s="155"/>
    </row>
    <row r="384" spans="9:11" customFormat="1" x14ac:dyDescent="0.2">
      <c r="I384" s="154"/>
      <c r="J384" s="155"/>
      <c r="K384" s="155"/>
    </row>
    <row r="385" spans="9:11" customFormat="1" x14ac:dyDescent="0.2">
      <c r="I385" s="154"/>
      <c r="J385" s="155"/>
      <c r="K385" s="155"/>
    </row>
    <row r="386" spans="9:11" customFormat="1" x14ac:dyDescent="0.2">
      <c r="I386" s="154"/>
      <c r="J386" s="155"/>
      <c r="K386" s="155"/>
    </row>
    <row r="387" spans="9:11" customFormat="1" x14ac:dyDescent="0.2">
      <c r="I387" s="154"/>
      <c r="J387" s="155"/>
      <c r="K387" s="155"/>
    </row>
    <row r="388" spans="9:11" customFormat="1" x14ac:dyDescent="0.2">
      <c r="I388" s="154"/>
      <c r="J388" s="155"/>
      <c r="K388" s="155"/>
    </row>
    <row r="389" spans="9:11" customFormat="1" x14ac:dyDescent="0.2">
      <c r="I389" s="154"/>
      <c r="J389" s="155"/>
      <c r="K389" s="155"/>
    </row>
    <row r="390" spans="9:11" customFormat="1" x14ac:dyDescent="0.2">
      <c r="I390" s="154"/>
      <c r="J390" s="155"/>
      <c r="K390" s="155"/>
    </row>
    <row r="391" spans="9:11" customFormat="1" x14ac:dyDescent="0.2">
      <c r="I391" s="154"/>
      <c r="J391" s="155"/>
      <c r="K391" s="155"/>
    </row>
    <row r="392" spans="9:11" customFormat="1" x14ac:dyDescent="0.2">
      <c r="I392" s="154"/>
      <c r="J392" s="155"/>
      <c r="K392" s="155"/>
    </row>
    <row r="393" spans="9:11" customFormat="1" x14ac:dyDescent="0.2">
      <c r="I393" s="154"/>
      <c r="J393" s="155"/>
      <c r="K393" s="155"/>
    </row>
    <row r="394" spans="9:11" customFormat="1" x14ac:dyDescent="0.2">
      <c r="I394" s="154"/>
      <c r="J394" s="155"/>
      <c r="K394" s="155"/>
    </row>
    <row r="395" spans="9:11" customFormat="1" x14ac:dyDescent="0.2">
      <c r="I395" s="154"/>
      <c r="J395" s="155"/>
      <c r="K395" s="155"/>
    </row>
    <row r="396" spans="9:11" customFormat="1" x14ac:dyDescent="0.2">
      <c r="I396" s="154"/>
      <c r="J396" s="155"/>
      <c r="K396" s="155"/>
    </row>
    <row r="397" spans="9:11" customFormat="1" x14ac:dyDescent="0.2">
      <c r="I397" s="154"/>
      <c r="J397" s="155"/>
      <c r="K397" s="155"/>
    </row>
    <row r="398" spans="9:11" customFormat="1" x14ac:dyDescent="0.2">
      <c r="I398" s="154"/>
      <c r="J398" s="155"/>
      <c r="K398" s="155"/>
    </row>
    <row r="399" spans="9:11" customFormat="1" x14ac:dyDescent="0.2">
      <c r="I399" s="154"/>
      <c r="J399" s="155"/>
      <c r="K399" s="155"/>
    </row>
    <row r="400" spans="9:11" customFormat="1" x14ac:dyDescent="0.2">
      <c r="I400" s="154"/>
      <c r="J400" s="155"/>
      <c r="K400" s="155"/>
    </row>
    <row r="401" spans="9:11" customFormat="1" x14ac:dyDescent="0.2">
      <c r="I401" s="154"/>
      <c r="J401" s="155"/>
      <c r="K401" s="155"/>
    </row>
    <row r="402" spans="9:11" customFormat="1" x14ac:dyDescent="0.2">
      <c r="I402" s="154"/>
      <c r="J402" s="155"/>
      <c r="K402" s="155"/>
    </row>
    <row r="403" spans="9:11" customFormat="1" x14ac:dyDescent="0.2">
      <c r="I403" s="154"/>
      <c r="J403" s="155"/>
      <c r="K403" s="155"/>
    </row>
    <row r="404" spans="9:11" customFormat="1" x14ac:dyDescent="0.2">
      <c r="I404" s="154"/>
      <c r="J404" s="155"/>
      <c r="K404" s="155"/>
    </row>
    <row r="405" spans="9:11" customFormat="1" x14ac:dyDescent="0.2">
      <c r="I405" s="154"/>
      <c r="J405" s="155"/>
      <c r="K405" s="155"/>
    </row>
    <row r="406" spans="9:11" customFormat="1" x14ac:dyDescent="0.2">
      <c r="I406" s="154"/>
      <c r="J406" s="155"/>
      <c r="K406" s="155"/>
    </row>
    <row r="407" spans="9:11" customFormat="1" x14ac:dyDescent="0.2">
      <c r="I407" s="154"/>
      <c r="J407" s="155"/>
      <c r="K407" s="155"/>
    </row>
    <row r="408" spans="9:11" customFormat="1" x14ac:dyDescent="0.2">
      <c r="I408" s="154"/>
      <c r="J408" s="155"/>
      <c r="K408" s="155"/>
    </row>
    <row r="409" spans="9:11" customFormat="1" x14ac:dyDescent="0.2">
      <c r="I409" s="154"/>
      <c r="J409" s="155"/>
      <c r="K409" s="155"/>
    </row>
    <row r="410" spans="9:11" customFormat="1" x14ac:dyDescent="0.2">
      <c r="I410" s="154"/>
      <c r="J410" s="155"/>
      <c r="K410" s="155"/>
    </row>
    <row r="411" spans="9:11" customFormat="1" x14ac:dyDescent="0.2">
      <c r="I411" s="154"/>
      <c r="J411" s="155"/>
      <c r="K411" s="155"/>
    </row>
    <row r="412" spans="9:11" customFormat="1" x14ac:dyDescent="0.2">
      <c r="I412" s="154"/>
      <c r="J412" s="155"/>
      <c r="K412" s="155"/>
    </row>
    <row r="413" spans="9:11" customFormat="1" x14ac:dyDescent="0.2">
      <c r="I413" s="154"/>
      <c r="J413" s="155"/>
      <c r="K413" s="155"/>
    </row>
    <row r="414" spans="9:11" customFormat="1" x14ac:dyDescent="0.2">
      <c r="I414" s="154"/>
      <c r="J414" s="155"/>
      <c r="K414" s="155"/>
    </row>
    <row r="415" spans="9:11" customFormat="1" x14ac:dyDescent="0.2">
      <c r="I415" s="154"/>
      <c r="J415" s="155"/>
      <c r="K415" s="155"/>
    </row>
    <row r="416" spans="9:11" customFormat="1" x14ac:dyDescent="0.2">
      <c r="I416" s="154"/>
      <c r="J416" s="155"/>
      <c r="K416" s="155"/>
    </row>
    <row r="417" spans="9:11" customFormat="1" x14ac:dyDescent="0.2">
      <c r="I417" s="154"/>
      <c r="J417" s="155"/>
      <c r="K417" s="155"/>
    </row>
    <row r="418" spans="9:11" customFormat="1" x14ac:dyDescent="0.2">
      <c r="I418" s="154"/>
      <c r="J418" s="155"/>
      <c r="K418" s="155"/>
    </row>
    <row r="419" spans="9:11" customFormat="1" x14ac:dyDescent="0.2">
      <c r="I419" s="154"/>
      <c r="J419" s="155"/>
      <c r="K419" s="155"/>
    </row>
    <row r="420" spans="9:11" customFormat="1" x14ac:dyDescent="0.2">
      <c r="I420" s="154"/>
      <c r="J420" s="155"/>
      <c r="K420" s="155"/>
    </row>
    <row r="421" spans="9:11" customFormat="1" x14ac:dyDescent="0.2">
      <c r="I421" s="154"/>
      <c r="J421" s="155"/>
      <c r="K421" s="155"/>
    </row>
    <row r="422" spans="9:11" customFormat="1" x14ac:dyDescent="0.2">
      <c r="I422" s="154"/>
      <c r="J422" s="155"/>
      <c r="K422" s="155"/>
    </row>
    <row r="423" spans="9:11" customFormat="1" x14ac:dyDescent="0.2">
      <c r="I423" s="154"/>
      <c r="J423" s="155"/>
      <c r="K423" s="155"/>
    </row>
    <row r="424" spans="9:11" customFormat="1" x14ac:dyDescent="0.2">
      <c r="I424" s="154"/>
      <c r="J424" s="155"/>
      <c r="K424" s="155"/>
    </row>
    <row r="425" spans="9:11" customFormat="1" x14ac:dyDescent="0.2">
      <c r="I425" s="154"/>
      <c r="J425" s="155"/>
      <c r="K425" s="155"/>
    </row>
    <row r="426" spans="9:11" customFormat="1" x14ac:dyDescent="0.2">
      <c r="I426" s="154"/>
      <c r="J426" s="155"/>
      <c r="K426" s="155"/>
    </row>
    <row r="427" spans="9:11" customFormat="1" x14ac:dyDescent="0.2">
      <c r="I427" s="154"/>
      <c r="J427" s="155"/>
      <c r="K427" s="155"/>
    </row>
    <row r="428" spans="9:11" customFormat="1" x14ac:dyDescent="0.2">
      <c r="I428" s="154"/>
      <c r="J428" s="155"/>
      <c r="K428" s="155"/>
    </row>
    <row r="429" spans="9:11" customFormat="1" x14ac:dyDescent="0.2">
      <c r="I429" s="154"/>
      <c r="J429" s="155"/>
      <c r="K429" s="155"/>
    </row>
    <row r="430" spans="9:11" customFormat="1" x14ac:dyDescent="0.2">
      <c r="I430" s="154"/>
      <c r="J430" s="155"/>
      <c r="K430" s="155"/>
    </row>
    <row r="431" spans="9:11" customFormat="1" x14ac:dyDescent="0.2">
      <c r="I431" s="154"/>
      <c r="J431" s="155"/>
      <c r="K431" s="155"/>
    </row>
    <row r="432" spans="9:11" customFormat="1" x14ac:dyDescent="0.2">
      <c r="I432" s="154"/>
      <c r="J432" s="155"/>
      <c r="K432" s="155"/>
    </row>
    <row r="433" spans="9:11" customFormat="1" x14ac:dyDescent="0.2">
      <c r="I433" s="154"/>
      <c r="J433" s="155"/>
      <c r="K433" s="155"/>
    </row>
    <row r="434" spans="9:11" customFormat="1" x14ac:dyDescent="0.2">
      <c r="I434" s="154"/>
      <c r="J434" s="155"/>
      <c r="K434" s="155"/>
    </row>
    <row r="435" spans="9:11" customFormat="1" x14ac:dyDescent="0.2">
      <c r="I435" s="154"/>
      <c r="J435" s="155"/>
      <c r="K435" s="155"/>
    </row>
    <row r="436" spans="9:11" customFormat="1" x14ac:dyDescent="0.2">
      <c r="I436" s="154"/>
      <c r="J436" s="155"/>
      <c r="K436" s="155"/>
    </row>
    <row r="437" spans="9:11" customFormat="1" x14ac:dyDescent="0.2">
      <c r="I437" s="154"/>
      <c r="J437" s="155"/>
      <c r="K437" s="155"/>
    </row>
    <row r="438" spans="9:11" customFormat="1" x14ac:dyDescent="0.2">
      <c r="I438" s="154"/>
      <c r="J438" s="155"/>
      <c r="K438" s="155"/>
    </row>
    <row r="439" spans="9:11" customFormat="1" x14ac:dyDescent="0.2">
      <c r="I439" s="154"/>
      <c r="J439" s="155"/>
      <c r="K439" s="155"/>
    </row>
    <row r="440" spans="9:11" customFormat="1" x14ac:dyDescent="0.2">
      <c r="I440" s="154"/>
      <c r="J440" s="155"/>
      <c r="K440" s="155"/>
    </row>
    <row r="441" spans="9:11" customFormat="1" x14ac:dyDescent="0.2">
      <c r="I441" s="158"/>
      <c r="J441" s="155"/>
      <c r="K441" s="155"/>
    </row>
    <row r="442" spans="9:11" customFormat="1" x14ac:dyDescent="0.2">
      <c r="I442" s="158"/>
      <c r="J442" s="155"/>
      <c r="K442" s="155"/>
    </row>
    <row r="443" spans="9:11" customFormat="1" x14ac:dyDescent="0.2">
      <c r="I443" s="154"/>
      <c r="J443" s="155"/>
      <c r="K443" s="155"/>
    </row>
    <row r="444" spans="9:11" customFormat="1" x14ac:dyDescent="0.2">
      <c r="I444" s="154"/>
      <c r="J444" s="155"/>
      <c r="K444" s="155"/>
    </row>
    <row r="445" spans="9:11" customFormat="1" x14ac:dyDescent="0.2">
      <c r="I445" s="154"/>
      <c r="J445" s="155"/>
      <c r="K445" s="155"/>
    </row>
    <row r="446" spans="9:11" customFormat="1" x14ac:dyDescent="0.2">
      <c r="I446" s="154"/>
      <c r="J446" s="155"/>
      <c r="K446" s="155"/>
    </row>
    <row r="447" spans="9:11" customFormat="1" x14ac:dyDescent="0.2">
      <c r="I447" s="154"/>
      <c r="J447" s="155"/>
      <c r="K447" s="155"/>
    </row>
    <row r="448" spans="9:11" customFormat="1" x14ac:dyDescent="0.2">
      <c r="I448" s="154"/>
      <c r="J448" s="155"/>
      <c r="K448" s="155"/>
    </row>
    <row r="449" spans="9:11" customFormat="1" x14ac:dyDescent="0.2">
      <c r="I449" s="154"/>
      <c r="J449" s="155"/>
      <c r="K449" s="155"/>
    </row>
    <row r="450" spans="9:11" customFormat="1" x14ac:dyDescent="0.2">
      <c r="I450" s="154"/>
      <c r="J450" s="155"/>
      <c r="K450" s="155"/>
    </row>
    <row r="451" spans="9:11" customFormat="1" x14ac:dyDescent="0.2">
      <c r="I451" s="154"/>
      <c r="J451" s="155"/>
      <c r="K451" s="155"/>
    </row>
    <row r="452" spans="9:11" customFormat="1" x14ac:dyDescent="0.2">
      <c r="I452" s="154"/>
      <c r="J452" s="155"/>
      <c r="K452" s="155"/>
    </row>
    <row r="453" spans="9:11" customFormat="1" x14ac:dyDescent="0.2">
      <c r="I453" s="154"/>
      <c r="J453" s="155"/>
      <c r="K453" s="155"/>
    </row>
    <row r="454" spans="9:11" customFormat="1" x14ac:dyDescent="0.2">
      <c r="I454" s="154"/>
      <c r="J454" s="155"/>
      <c r="K454" s="155"/>
    </row>
    <row r="455" spans="9:11" x14ac:dyDescent="0.2">
      <c r="I455" s="155"/>
      <c r="J455" s="155"/>
      <c r="K455" s="155"/>
    </row>
    <row r="456" spans="9:11" x14ac:dyDescent="0.2">
      <c r="I456" s="155"/>
      <c r="J456" s="155"/>
      <c r="K456" s="155"/>
    </row>
    <row r="457" spans="9:11" x14ac:dyDescent="0.2">
      <c r="I457" s="155"/>
      <c r="J457" s="155"/>
      <c r="K457" s="155"/>
    </row>
  </sheetData>
  <sheetProtection algorithmName="SHA-512" hashValue="RoTuLKXTwwd2yw3wg4a/5Nuv9IoJBC0oBYInMwTaXwous/0AI+5KyHf/U6JbeKO9npxMQ4M/kgsSGEDr99OAWg==" saltValue="CJJz8uQMoHCV3Cgw1YgpMg==" spinCount="100000" sheet="1" objects="1" scenarios="1"/>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0"/>
  <sheetViews>
    <sheetView topLeftCell="A13" workbookViewId="0">
      <selection activeCell="E23" sqref="E23"/>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5.2851562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100</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7" ht="16.5" thickBot="1" x14ac:dyDescent="0.3">
      <c r="A17" s="11"/>
      <c r="B17" s="27"/>
      <c r="C17" s="15"/>
      <c r="D17" s="17"/>
      <c r="E17" s="173" t="s">
        <v>9</v>
      </c>
      <c r="F17" s="173"/>
      <c r="G17" s="101">
        <v>4299630308.2600002</v>
      </c>
    </row>
    <row r="18" spans="1:7" ht="16.5" thickBot="1" x14ac:dyDescent="0.25">
      <c r="A18" s="11"/>
      <c r="B18" s="20"/>
      <c r="C18" s="26"/>
      <c r="D18" s="22"/>
      <c r="E18" s="24"/>
      <c r="F18" s="15"/>
      <c r="G18" s="24"/>
    </row>
    <row r="19" spans="1:7" ht="33.75" thickBot="1" x14ac:dyDescent="0.25">
      <c r="A19" s="162"/>
      <c r="B19" s="162" t="s">
        <v>4</v>
      </c>
      <c r="C19" s="16" t="s">
        <v>93</v>
      </c>
      <c r="D19" s="23" t="s">
        <v>5</v>
      </c>
      <c r="E19" s="50" t="s">
        <v>6</v>
      </c>
      <c r="F19" s="25" t="s">
        <v>7</v>
      </c>
      <c r="G19" s="50" t="s">
        <v>8</v>
      </c>
    </row>
    <row r="20" spans="1:7" ht="17.25" hidden="1" thickBot="1" x14ac:dyDescent="0.25">
      <c r="A20" s="163"/>
      <c r="B20" s="162"/>
      <c r="C20" s="54"/>
      <c r="D20" s="55"/>
      <c r="E20" s="54"/>
      <c r="F20" s="54"/>
      <c r="G20" s="56"/>
    </row>
    <row r="21" spans="1:7" ht="23.25" customHeight="1" x14ac:dyDescent="0.25">
      <c r="A21" s="53"/>
      <c r="B21" s="79">
        <v>43131</v>
      </c>
      <c r="C21" s="80"/>
      <c r="D21" s="81" t="s">
        <v>101</v>
      </c>
      <c r="E21" s="78"/>
      <c r="F21" s="82"/>
      <c r="G21" s="94">
        <v>4299630308.2600002</v>
      </c>
    </row>
    <row r="22" spans="1:7" ht="22.5" customHeight="1" x14ac:dyDescent="0.25">
      <c r="A22" s="6"/>
      <c r="B22" s="79">
        <v>43132</v>
      </c>
      <c r="C22" s="80"/>
      <c r="D22" s="81" t="s">
        <v>94</v>
      </c>
      <c r="E22" s="78">
        <v>1019539.06</v>
      </c>
      <c r="F22" s="82"/>
      <c r="G22" s="78">
        <f>SUM(G21+E22-F22)</f>
        <v>4300649847.3200006</v>
      </c>
    </row>
    <row r="23" spans="1:7" ht="22.5" customHeight="1" x14ac:dyDescent="0.25">
      <c r="A23" s="6"/>
      <c r="B23" s="96"/>
      <c r="C23" s="90"/>
      <c r="D23" s="81" t="s">
        <v>95</v>
      </c>
      <c r="E23" s="97">
        <v>3546465865</v>
      </c>
      <c r="F23" s="91"/>
      <c r="G23" s="78">
        <f t="shared" ref="G23:G86" si="0">SUM(G22+E23-F23)</f>
        <v>7847115712.3200006</v>
      </c>
    </row>
    <row r="24" spans="1:7" ht="31.5" customHeight="1" x14ac:dyDescent="0.25">
      <c r="A24" s="6"/>
      <c r="B24" s="79">
        <v>43132</v>
      </c>
      <c r="C24" s="95">
        <v>22</v>
      </c>
      <c r="D24" s="80" t="s">
        <v>96</v>
      </c>
      <c r="E24" s="78">
        <v>9500</v>
      </c>
      <c r="F24" s="82"/>
      <c r="G24" s="78">
        <f t="shared" si="0"/>
        <v>7847125212.3200006</v>
      </c>
    </row>
    <row r="25" spans="1:7" ht="72" x14ac:dyDescent="0.25">
      <c r="A25" s="6"/>
      <c r="B25" s="79">
        <v>43132</v>
      </c>
      <c r="C25" s="83" t="s">
        <v>109</v>
      </c>
      <c r="D25" s="77" t="s">
        <v>120</v>
      </c>
      <c r="E25" s="78"/>
      <c r="F25" s="84">
        <v>274816.5</v>
      </c>
      <c r="G25" s="78">
        <f t="shared" si="0"/>
        <v>7846850395.8200006</v>
      </c>
    </row>
    <row r="26" spans="1:7" ht="48" x14ac:dyDescent="0.25">
      <c r="A26" s="6"/>
      <c r="B26" s="79">
        <v>43132</v>
      </c>
      <c r="C26" s="83" t="s">
        <v>110</v>
      </c>
      <c r="D26" s="77" t="s">
        <v>121</v>
      </c>
      <c r="E26" s="78"/>
      <c r="F26" s="84">
        <v>34657.279999999999</v>
      </c>
      <c r="G26" s="78">
        <f t="shared" si="0"/>
        <v>7846815738.5400009</v>
      </c>
    </row>
    <row r="27" spans="1:7" ht="48" x14ac:dyDescent="0.25">
      <c r="A27" s="6"/>
      <c r="B27" s="79">
        <v>43132</v>
      </c>
      <c r="C27" s="83" t="s">
        <v>111</v>
      </c>
      <c r="D27" s="77" t="s">
        <v>122</v>
      </c>
      <c r="E27" s="78"/>
      <c r="F27" s="84">
        <v>26599.54</v>
      </c>
      <c r="G27" s="78">
        <f t="shared" si="0"/>
        <v>7846789139.000001</v>
      </c>
    </row>
    <row r="28" spans="1:7" ht="60" x14ac:dyDescent="0.25">
      <c r="A28" s="6"/>
      <c r="B28" s="79">
        <v>43132</v>
      </c>
      <c r="C28" s="83" t="s">
        <v>112</v>
      </c>
      <c r="D28" s="77" t="s">
        <v>123</v>
      </c>
      <c r="E28" s="78"/>
      <c r="F28" s="84">
        <v>4135100</v>
      </c>
      <c r="G28" s="78">
        <f t="shared" si="0"/>
        <v>7842654039.000001</v>
      </c>
    </row>
    <row r="29" spans="1:7" ht="60" x14ac:dyDescent="0.25">
      <c r="A29" s="6"/>
      <c r="B29" s="79">
        <v>43132</v>
      </c>
      <c r="C29" s="83" t="s">
        <v>113</v>
      </c>
      <c r="D29" s="77" t="s">
        <v>124</v>
      </c>
      <c r="E29" s="78"/>
      <c r="F29" s="84">
        <v>373500</v>
      </c>
      <c r="G29" s="78">
        <f t="shared" si="0"/>
        <v>7842280539.000001</v>
      </c>
    </row>
    <row r="30" spans="1:7" ht="48" x14ac:dyDescent="0.25">
      <c r="A30" s="6"/>
      <c r="B30" s="79">
        <v>43132</v>
      </c>
      <c r="C30" s="83" t="s">
        <v>114</v>
      </c>
      <c r="D30" s="77" t="s">
        <v>125</v>
      </c>
      <c r="E30" s="78"/>
      <c r="F30" s="84">
        <v>1207500</v>
      </c>
      <c r="G30" s="78">
        <f t="shared" si="0"/>
        <v>7841073039.000001</v>
      </c>
    </row>
    <row r="31" spans="1:7" ht="48" x14ac:dyDescent="0.25">
      <c r="A31" s="6"/>
      <c r="B31" s="79">
        <v>43132</v>
      </c>
      <c r="C31" s="83" t="s">
        <v>115</v>
      </c>
      <c r="D31" s="77" t="s">
        <v>126</v>
      </c>
      <c r="E31" s="78"/>
      <c r="F31" s="84">
        <v>1057950</v>
      </c>
      <c r="G31" s="78">
        <f t="shared" si="0"/>
        <v>7840015089.000001</v>
      </c>
    </row>
    <row r="32" spans="1:7" ht="60" x14ac:dyDescent="0.25">
      <c r="A32" s="6"/>
      <c r="B32" s="79">
        <v>43132</v>
      </c>
      <c r="C32" s="83" t="s">
        <v>116</v>
      </c>
      <c r="D32" s="77" t="s">
        <v>124</v>
      </c>
      <c r="E32" s="78"/>
      <c r="F32" s="84">
        <v>621655.12</v>
      </c>
      <c r="G32" s="78">
        <f t="shared" si="0"/>
        <v>7839393433.8800011</v>
      </c>
    </row>
    <row r="33" spans="1:7" ht="48" x14ac:dyDescent="0.25">
      <c r="A33" s="6"/>
      <c r="B33" s="79">
        <v>43132</v>
      </c>
      <c r="C33" s="83" t="s">
        <v>117</v>
      </c>
      <c r="D33" s="77" t="s">
        <v>127</v>
      </c>
      <c r="E33" s="78"/>
      <c r="F33" s="84">
        <v>1267150</v>
      </c>
      <c r="G33" s="78">
        <f t="shared" si="0"/>
        <v>7838126283.8800011</v>
      </c>
    </row>
    <row r="34" spans="1:7" ht="108" x14ac:dyDescent="0.25">
      <c r="A34" s="6"/>
      <c r="B34" s="79">
        <v>43132</v>
      </c>
      <c r="C34" s="83" t="s">
        <v>118</v>
      </c>
      <c r="D34" s="77" t="s">
        <v>128</v>
      </c>
      <c r="E34" s="78"/>
      <c r="F34" s="84">
        <v>1508150.13</v>
      </c>
      <c r="G34" s="78">
        <f t="shared" si="0"/>
        <v>7836618133.750001</v>
      </c>
    </row>
    <row r="35" spans="1:7" ht="108" x14ac:dyDescent="0.25">
      <c r="A35" s="6"/>
      <c r="B35" s="79">
        <v>43132</v>
      </c>
      <c r="C35" s="83" t="s">
        <v>118</v>
      </c>
      <c r="D35" s="77" t="s">
        <v>128</v>
      </c>
      <c r="E35" s="78"/>
      <c r="F35" s="84">
        <v>178654.8</v>
      </c>
      <c r="G35" s="78">
        <f t="shared" si="0"/>
        <v>7836439478.9500008</v>
      </c>
    </row>
    <row r="36" spans="1:7" ht="108" x14ac:dyDescent="0.25">
      <c r="A36" s="6"/>
      <c r="B36" s="79">
        <v>43132</v>
      </c>
      <c r="C36" s="83" t="s">
        <v>119</v>
      </c>
      <c r="D36" s="77" t="s">
        <v>129</v>
      </c>
      <c r="E36" s="78"/>
      <c r="F36" s="84">
        <v>618400</v>
      </c>
      <c r="G36" s="78">
        <f t="shared" si="0"/>
        <v>7835821078.9500008</v>
      </c>
    </row>
    <row r="37" spans="1:7" ht="108" x14ac:dyDescent="0.25">
      <c r="A37" s="6"/>
      <c r="B37" s="79">
        <v>43132</v>
      </c>
      <c r="C37" s="83" t="s">
        <v>119</v>
      </c>
      <c r="D37" s="77" t="s">
        <v>129</v>
      </c>
      <c r="E37" s="78"/>
      <c r="F37" s="84">
        <v>7381600</v>
      </c>
      <c r="G37" s="78">
        <f t="shared" si="0"/>
        <v>7828439478.9500008</v>
      </c>
    </row>
    <row r="38" spans="1:7" ht="27" customHeight="1" x14ac:dyDescent="0.25">
      <c r="A38" s="6"/>
      <c r="B38" s="79">
        <v>43133</v>
      </c>
      <c r="C38" s="80"/>
      <c r="D38" s="81" t="s">
        <v>94</v>
      </c>
      <c r="E38" s="78">
        <v>331997.8</v>
      </c>
      <c r="F38" s="82"/>
      <c r="G38" s="78">
        <f t="shared" si="0"/>
        <v>7828771476.750001</v>
      </c>
    </row>
    <row r="39" spans="1:7" ht="33.75" customHeight="1" x14ac:dyDescent="0.25">
      <c r="A39" s="6"/>
      <c r="B39" s="79">
        <v>43133</v>
      </c>
      <c r="C39" s="95">
        <v>23</v>
      </c>
      <c r="D39" s="80" t="s">
        <v>96</v>
      </c>
      <c r="E39" s="78">
        <v>20500</v>
      </c>
      <c r="F39" s="82"/>
      <c r="G39" s="78">
        <f t="shared" si="0"/>
        <v>7828791976.750001</v>
      </c>
    </row>
    <row r="40" spans="1:7" ht="108" x14ac:dyDescent="0.25">
      <c r="A40" s="6"/>
      <c r="B40" s="79">
        <v>43133</v>
      </c>
      <c r="C40" s="83" t="s">
        <v>130</v>
      </c>
      <c r="D40" s="77" t="s">
        <v>141</v>
      </c>
      <c r="E40" s="78"/>
      <c r="F40" s="84">
        <v>1011000</v>
      </c>
      <c r="G40" s="78">
        <f t="shared" si="0"/>
        <v>7827780976.750001</v>
      </c>
    </row>
    <row r="41" spans="1:7" ht="108" x14ac:dyDescent="0.25">
      <c r="A41" s="6"/>
      <c r="B41" s="79">
        <v>43133</v>
      </c>
      <c r="C41" s="83" t="s">
        <v>130</v>
      </c>
      <c r="D41" s="77" t="s">
        <v>141</v>
      </c>
      <c r="E41" s="78"/>
      <c r="F41" s="84">
        <v>6989000</v>
      </c>
      <c r="G41" s="78">
        <f t="shared" si="0"/>
        <v>7820791976.750001</v>
      </c>
    </row>
    <row r="42" spans="1:7" ht="84" x14ac:dyDescent="0.25">
      <c r="A42" s="6"/>
      <c r="B42" s="79">
        <v>43133</v>
      </c>
      <c r="C42" s="83" t="s">
        <v>131</v>
      </c>
      <c r="D42" s="77" t="s">
        <v>142</v>
      </c>
      <c r="E42" s="78"/>
      <c r="F42" s="84">
        <v>477733.62</v>
      </c>
      <c r="G42" s="78">
        <f t="shared" si="0"/>
        <v>7820314243.1300011</v>
      </c>
    </row>
    <row r="43" spans="1:7" ht="84" x14ac:dyDescent="0.25">
      <c r="A43" s="6"/>
      <c r="B43" s="79">
        <v>43133</v>
      </c>
      <c r="C43" s="83" t="s">
        <v>132</v>
      </c>
      <c r="D43" s="77" t="s">
        <v>143</v>
      </c>
      <c r="E43" s="78"/>
      <c r="F43" s="84">
        <v>70800</v>
      </c>
      <c r="G43" s="78">
        <f t="shared" si="0"/>
        <v>7820243443.1300011</v>
      </c>
    </row>
    <row r="44" spans="1:7" ht="96" x14ac:dyDescent="0.25">
      <c r="A44" s="6"/>
      <c r="B44" s="79">
        <v>43133</v>
      </c>
      <c r="C44" s="83" t="s">
        <v>133</v>
      </c>
      <c r="D44" s="77" t="s">
        <v>144</v>
      </c>
      <c r="E44" s="78"/>
      <c r="F44" s="84">
        <v>59000</v>
      </c>
      <c r="G44" s="78">
        <f t="shared" si="0"/>
        <v>7820184443.1300011</v>
      </c>
    </row>
    <row r="45" spans="1:7" ht="72" x14ac:dyDescent="0.25">
      <c r="A45" s="6"/>
      <c r="B45" s="79">
        <v>43133</v>
      </c>
      <c r="C45" s="83" t="s">
        <v>134</v>
      </c>
      <c r="D45" s="77" t="s">
        <v>145</v>
      </c>
      <c r="E45" s="78"/>
      <c r="F45" s="84">
        <v>1160270.3999999999</v>
      </c>
      <c r="G45" s="78">
        <f t="shared" si="0"/>
        <v>7819024172.7300014</v>
      </c>
    </row>
    <row r="46" spans="1:7" ht="108" x14ac:dyDescent="0.25">
      <c r="A46" s="6"/>
      <c r="B46" s="79">
        <v>43133</v>
      </c>
      <c r="C46" s="83" t="s">
        <v>135</v>
      </c>
      <c r="D46" s="77" t="s">
        <v>146</v>
      </c>
      <c r="E46" s="78"/>
      <c r="F46" s="84">
        <v>10000000</v>
      </c>
      <c r="G46" s="78">
        <f t="shared" si="0"/>
        <v>7809024172.7300014</v>
      </c>
    </row>
    <row r="47" spans="1:7" ht="108" x14ac:dyDescent="0.25">
      <c r="A47" s="6"/>
      <c r="B47" s="79">
        <v>43133</v>
      </c>
      <c r="C47" s="83" t="s">
        <v>136</v>
      </c>
      <c r="D47" s="77" t="s">
        <v>147</v>
      </c>
      <c r="E47" s="78"/>
      <c r="F47" s="84">
        <v>280000</v>
      </c>
      <c r="G47" s="78">
        <f t="shared" si="0"/>
        <v>7808744172.7300014</v>
      </c>
    </row>
    <row r="48" spans="1:7" ht="96" x14ac:dyDescent="0.25">
      <c r="A48" s="6"/>
      <c r="B48" s="79">
        <v>43133</v>
      </c>
      <c r="C48" s="83" t="s">
        <v>137</v>
      </c>
      <c r="D48" s="77" t="s">
        <v>148</v>
      </c>
      <c r="E48" s="78"/>
      <c r="F48" s="84">
        <v>5056542.1399999997</v>
      </c>
      <c r="G48" s="78">
        <f t="shared" si="0"/>
        <v>7803687630.5900011</v>
      </c>
    </row>
    <row r="49" spans="1:9" ht="108" x14ac:dyDescent="0.25">
      <c r="A49" s="6"/>
      <c r="B49" s="79">
        <v>43133</v>
      </c>
      <c r="C49" s="83" t="s">
        <v>138</v>
      </c>
      <c r="D49" s="77" t="s">
        <v>149</v>
      </c>
      <c r="E49" s="78"/>
      <c r="F49" s="84">
        <v>2000000</v>
      </c>
      <c r="G49" s="78">
        <f t="shared" si="0"/>
        <v>7801687630.5900011</v>
      </c>
    </row>
    <row r="50" spans="1:9" ht="120" x14ac:dyDescent="0.25">
      <c r="A50" s="6"/>
      <c r="B50" s="79">
        <v>43133</v>
      </c>
      <c r="C50" s="83" t="s">
        <v>139</v>
      </c>
      <c r="D50" s="77" t="s">
        <v>150</v>
      </c>
      <c r="E50" s="78"/>
      <c r="F50" s="84">
        <v>400000</v>
      </c>
      <c r="G50" s="78">
        <f t="shared" si="0"/>
        <v>7801287630.5900011</v>
      </c>
    </row>
    <row r="51" spans="1:9" ht="72" x14ac:dyDescent="0.25">
      <c r="A51" s="6"/>
      <c r="B51" s="79">
        <v>43133</v>
      </c>
      <c r="C51" s="83" t="s">
        <v>140</v>
      </c>
      <c r="D51" s="77" t="s">
        <v>151</v>
      </c>
      <c r="E51" s="78"/>
      <c r="F51" s="84">
        <v>300000</v>
      </c>
      <c r="G51" s="78">
        <f t="shared" si="0"/>
        <v>7800987630.5900011</v>
      </c>
    </row>
    <row r="52" spans="1:9" ht="24" customHeight="1" x14ac:dyDescent="0.25">
      <c r="A52" s="6"/>
      <c r="B52" s="79">
        <v>43136</v>
      </c>
      <c r="C52" s="95">
        <v>9</v>
      </c>
      <c r="D52" s="80" t="s">
        <v>97</v>
      </c>
      <c r="E52" s="78">
        <v>3000</v>
      </c>
      <c r="F52" s="82"/>
      <c r="G52" s="78">
        <f t="shared" si="0"/>
        <v>7800990630.5900011</v>
      </c>
    </row>
    <row r="53" spans="1:9" ht="31.5" customHeight="1" x14ac:dyDescent="0.25">
      <c r="A53" s="6"/>
      <c r="B53" s="79">
        <v>43136</v>
      </c>
      <c r="C53" s="95">
        <v>24</v>
      </c>
      <c r="D53" s="80" t="s">
        <v>96</v>
      </c>
      <c r="E53" s="78">
        <v>32500</v>
      </c>
      <c r="F53" s="82"/>
      <c r="G53" s="78">
        <f t="shared" si="0"/>
        <v>7801023130.5900011</v>
      </c>
      <c r="I53">
        <f>SUM(I39:I52)</f>
        <v>0</v>
      </c>
    </row>
    <row r="54" spans="1:9" ht="48" x14ac:dyDescent="0.25">
      <c r="A54" s="6"/>
      <c r="B54" s="79">
        <v>43136</v>
      </c>
      <c r="C54" s="83" t="s">
        <v>152</v>
      </c>
      <c r="D54" s="77" t="s">
        <v>164</v>
      </c>
      <c r="E54" s="78"/>
      <c r="F54" s="84">
        <v>30391.88</v>
      </c>
      <c r="G54" s="78">
        <f t="shared" si="0"/>
        <v>7800992738.710001</v>
      </c>
    </row>
    <row r="55" spans="1:9" ht="84" x14ac:dyDescent="0.25">
      <c r="A55" s="6"/>
      <c r="B55" s="79">
        <v>43136</v>
      </c>
      <c r="C55" s="83" t="s">
        <v>153</v>
      </c>
      <c r="D55" s="77" t="s">
        <v>165</v>
      </c>
      <c r="E55" s="78"/>
      <c r="F55" s="84">
        <v>531000</v>
      </c>
      <c r="G55" s="78">
        <f t="shared" si="0"/>
        <v>7800461738.710001</v>
      </c>
    </row>
    <row r="56" spans="1:9" ht="84" x14ac:dyDescent="0.25">
      <c r="A56" s="6"/>
      <c r="B56" s="79">
        <v>43136</v>
      </c>
      <c r="C56" s="83" t="s">
        <v>154</v>
      </c>
      <c r="D56" s="77" t="s">
        <v>166</v>
      </c>
      <c r="E56" s="78"/>
      <c r="F56" s="84">
        <v>637200</v>
      </c>
      <c r="G56" s="78">
        <f t="shared" si="0"/>
        <v>7799824538.710001</v>
      </c>
    </row>
    <row r="57" spans="1:9" ht="96" x14ac:dyDescent="0.25">
      <c r="A57" s="6"/>
      <c r="B57" s="79">
        <v>43136</v>
      </c>
      <c r="C57" s="83" t="s">
        <v>155</v>
      </c>
      <c r="D57" s="77" t="s">
        <v>167</v>
      </c>
      <c r="E57" s="78"/>
      <c r="F57" s="84">
        <v>487314.06</v>
      </c>
      <c r="G57" s="78">
        <f t="shared" si="0"/>
        <v>7799337224.6500006</v>
      </c>
    </row>
    <row r="58" spans="1:9" ht="60" x14ac:dyDescent="0.25">
      <c r="A58" s="6"/>
      <c r="B58" s="79">
        <v>43136</v>
      </c>
      <c r="C58" s="83" t="s">
        <v>156</v>
      </c>
      <c r="D58" s="77" t="s">
        <v>168</v>
      </c>
      <c r="E58" s="78"/>
      <c r="F58" s="84">
        <v>47200</v>
      </c>
      <c r="G58" s="78">
        <f t="shared" si="0"/>
        <v>7799290024.6500006</v>
      </c>
    </row>
    <row r="59" spans="1:9" ht="60" x14ac:dyDescent="0.25">
      <c r="A59" s="6"/>
      <c r="B59" s="79">
        <v>43136</v>
      </c>
      <c r="C59" s="83" t="s">
        <v>157</v>
      </c>
      <c r="D59" s="77" t="s">
        <v>169</v>
      </c>
      <c r="E59" s="78"/>
      <c r="F59" s="84">
        <v>177000</v>
      </c>
      <c r="G59" s="78">
        <f t="shared" si="0"/>
        <v>7799113024.6500006</v>
      </c>
    </row>
    <row r="60" spans="1:9" ht="84" x14ac:dyDescent="0.25">
      <c r="A60" s="6"/>
      <c r="B60" s="79">
        <v>43136</v>
      </c>
      <c r="C60" s="83" t="s">
        <v>158</v>
      </c>
      <c r="D60" s="77" t="s">
        <v>170</v>
      </c>
      <c r="E60" s="78"/>
      <c r="F60" s="84">
        <v>708000</v>
      </c>
      <c r="G60" s="78">
        <f t="shared" si="0"/>
        <v>7798405024.6500006</v>
      </c>
    </row>
    <row r="61" spans="1:9" ht="96" x14ac:dyDescent="0.25">
      <c r="A61" s="6"/>
      <c r="B61" s="79">
        <v>43136</v>
      </c>
      <c r="C61" s="83" t="s">
        <v>159</v>
      </c>
      <c r="D61" s="77" t="s">
        <v>171</v>
      </c>
      <c r="E61" s="78"/>
      <c r="F61" s="84">
        <v>528435.28</v>
      </c>
      <c r="G61" s="78">
        <f t="shared" si="0"/>
        <v>7797876589.3700008</v>
      </c>
    </row>
    <row r="62" spans="1:9" ht="84" x14ac:dyDescent="0.25">
      <c r="A62" s="6"/>
      <c r="B62" s="79">
        <v>43136</v>
      </c>
      <c r="C62" s="83" t="s">
        <v>160</v>
      </c>
      <c r="D62" s="77" t="s">
        <v>172</v>
      </c>
      <c r="E62" s="78"/>
      <c r="F62" s="84">
        <v>295000</v>
      </c>
      <c r="G62" s="78">
        <f t="shared" si="0"/>
        <v>7797581589.3700008</v>
      </c>
    </row>
    <row r="63" spans="1:9" ht="96" x14ac:dyDescent="0.25">
      <c r="A63" s="6"/>
      <c r="B63" s="79">
        <v>43136</v>
      </c>
      <c r="C63" s="83" t="s">
        <v>161</v>
      </c>
      <c r="D63" s="77" t="s">
        <v>173</v>
      </c>
      <c r="E63" s="78"/>
      <c r="F63" s="84">
        <v>496676.16</v>
      </c>
      <c r="G63" s="78">
        <f t="shared" si="0"/>
        <v>7797084913.210001</v>
      </c>
    </row>
    <row r="64" spans="1:9" ht="108" x14ac:dyDescent="0.25">
      <c r="A64" s="6"/>
      <c r="B64" s="79">
        <v>43136</v>
      </c>
      <c r="C64" s="83" t="s">
        <v>162</v>
      </c>
      <c r="D64" s="77" t="s">
        <v>174</v>
      </c>
      <c r="E64" s="78"/>
      <c r="F64" s="84">
        <v>177000</v>
      </c>
      <c r="G64" s="78">
        <f t="shared" si="0"/>
        <v>7796907913.210001</v>
      </c>
    </row>
    <row r="65" spans="1:7" ht="60" x14ac:dyDescent="0.25">
      <c r="A65" s="6"/>
      <c r="B65" s="79">
        <v>43136</v>
      </c>
      <c r="C65" s="83" t="s">
        <v>163</v>
      </c>
      <c r="D65" s="77" t="s">
        <v>175</v>
      </c>
      <c r="E65" s="78"/>
      <c r="F65" s="84">
        <v>849998.84</v>
      </c>
      <c r="G65" s="78">
        <f t="shared" si="0"/>
        <v>7796057914.3700008</v>
      </c>
    </row>
    <row r="66" spans="1:7" ht="48" x14ac:dyDescent="0.25">
      <c r="A66" s="6"/>
      <c r="B66" s="79">
        <v>43137</v>
      </c>
      <c r="C66" s="83" t="s">
        <v>176</v>
      </c>
      <c r="D66" s="77" t="s">
        <v>201</v>
      </c>
      <c r="E66" s="78"/>
      <c r="F66" s="84">
        <v>64524</v>
      </c>
      <c r="G66" s="78">
        <f t="shared" si="0"/>
        <v>7795993390.3700008</v>
      </c>
    </row>
    <row r="67" spans="1:7" ht="48" x14ac:dyDescent="0.25">
      <c r="A67" s="6"/>
      <c r="B67" s="79">
        <v>43137</v>
      </c>
      <c r="C67" s="83" t="s">
        <v>176</v>
      </c>
      <c r="D67" s="77" t="s">
        <v>201</v>
      </c>
      <c r="E67" s="78"/>
      <c r="F67" s="84">
        <v>4574.75</v>
      </c>
      <c r="G67" s="78">
        <f t="shared" si="0"/>
        <v>7795988815.6200008</v>
      </c>
    </row>
    <row r="68" spans="1:7" ht="48" x14ac:dyDescent="0.25">
      <c r="A68" s="6"/>
      <c r="B68" s="79">
        <v>43137</v>
      </c>
      <c r="C68" s="83" t="s">
        <v>176</v>
      </c>
      <c r="D68" s="77" t="s">
        <v>201</v>
      </c>
      <c r="E68" s="78"/>
      <c r="F68" s="84">
        <v>4581.2</v>
      </c>
      <c r="G68" s="78">
        <f t="shared" si="0"/>
        <v>7795984234.420001</v>
      </c>
    </row>
    <row r="69" spans="1:7" ht="48" x14ac:dyDescent="0.25">
      <c r="A69" s="6"/>
      <c r="B69" s="79">
        <v>43137</v>
      </c>
      <c r="C69" s="83" t="s">
        <v>176</v>
      </c>
      <c r="D69" s="77" t="s">
        <v>201</v>
      </c>
      <c r="E69" s="78"/>
      <c r="F69" s="84">
        <v>838.81</v>
      </c>
      <c r="G69" s="78">
        <f t="shared" si="0"/>
        <v>7795983395.6100006</v>
      </c>
    </row>
    <row r="70" spans="1:7" ht="96" x14ac:dyDescent="0.25">
      <c r="A70" s="6"/>
      <c r="B70" s="79">
        <v>43137</v>
      </c>
      <c r="C70" s="83" t="s">
        <v>177</v>
      </c>
      <c r="D70" s="77" t="s">
        <v>202</v>
      </c>
      <c r="E70" s="78"/>
      <c r="F70" s="84">
        <v>42094201.060000002</v>
      </c>
      <c r="G70" s="78">
        <f t="shared" si="0"/>
        <v>7753889194.5500002</v>
      </c>
    </row>
    <row r="71" spans="1:7" ht="108" x14ac:dyDescent="0.25">
      <c r="A71" s="6"/>
      <c r="B71" s="79">
        <v>43137</v>
      </c>
      <c r="C71" s="83" t="s">
        <v>178</v>
      </c>
      <c r="D71" s="77" t="s">
        <v>203</v>
      </c>
      <c r="E71" s="78"/>
      <c r="F71" s="84">
        <v>100000000</v>
      </c>
      <c r="G71" s="78">
        <f t="shared" si="0"/>
        <v>7653889194.5500002</v>
      </c>
    </row>
    <row r="72" spans="1:7" ht="48" x14ac:dyDescent="0.25">
      <c r="A72" s="6"/>
      <c r="B72" s="79">
        <v>43137</v>
      </c>
      <c r="C72" s="83" t="s">
        <v>179</v>
      </c>
      <c r="D72" s="77" t="s">
        <v>204</v>
      </c>
      <c r="E72" s="78"/>
      <c r="F72" s="84">
        <v>10490258.25</v>
      </c>
      <c r="G72" s="78">
        <f t="shared" si="0"/>
        <v>7643398936.3000002</v>
      </c>
    </row>
    <row r="73" spans="1:7" ht="72" x14ac:dyDescent="0.25">
      <c r="A73" s="6"/>
      <c r="B73" s="79">
        <v>43137</v>
      </c>
      <c r="C73" s="83" t="s">
        <v>180</v>
      </c>
      <c r="D73" s="77" t="s">
        <v>205</v>
      </c>
      <c r="E73" s="78"/>
      <c r="F73" s="84">
        <v>9182708.2200000007</v>
      </c>
      <c r="G73" s="78">
        <f t="shared" si="0"/>
        <v>7634216228.0799999</v>
      </c>
    </row>
    <row r="74" spans="1:7" ht="72" x14ac:dyDescent="0.25">
      <c r="A74" s="6"/>
      <c r="B74" s="79">
        <v>43137</v>
      </c>
      <c r="C74" s="83" t="s">
        <v>181</v>
      </c>
      <c r="D74" s="77" t="s">
        <v>206</v>
      </c>
      <c r="E74" s="78"/>
      <c r="F74" s="84">
        <v>20000000</v>
      </c>
      <c r="G74" s="78">
        <f t="shared" si="0"/>
        <v>7614216228.0799999</v>
      </c>
    </row>
    <row r="75" spans="1:7" ht="72" x14ac:dyDescent="0.25">
      <c r="A75" s="6"/>
      <c r="B75" s="79">
        <v>43137</v>
      </c>
      <c r="C75" s="83" t="s">
        <v>182</v>
      </c>
      <c r="D75" s="77" t="s">
        <v>207</v>
      </c>
      <c r="E75" s="78"/>
      <c r="F75" s="84">
        <v>23363891.010000002</v>
      </c>
      <c r="G75" s="78">
        <f t="shared" si="0"/>
        <v>7590852337.0699997</v>
      </c>
    </row>
    <row r="76" spans="1:7" ht="84" x14ac:dyDescent="0.25">
      <c r="A76" s="6"/>
      <c r="B76" s="79">
        <v>43137</v>
      </c>
      <c r="C76" s="83" t="s">
        <v>183</v>
      </c>
      <c r="D76" s="77" t="s">
        <v>208</v>
      </c>
      <c r="E76" s="78"/>
      <c r="F76" s="84">
        <v>44972603.810000002</v>
      </c>
      <c r="G76" s="78">
        <f t="shared" si="0"/>
        <v>7545879733.2599993</v>
      </c>
    </row>
    <row r="77" spans="1:7" ht="84" x14ac:dyDescent="0.25">
      <c r="A77" s="6"/>
      <c r="B77" s="79">
        <v>43137</v>
      </c>
      <c r="C77" s="83" t="s">
        <v>184</v>
      </c>
      <c r="D77" s="77" t="s">
        <v>209</v>
      </c>
      <c r="E77" s="78"/>
      <c r="F77" s="84">
        <v>4371168.0599999996</v>
      </c>
      <c r="G77" s="78">
        <f t="shared" si="0"/>
        <v>7541508565.1999989</v>
      </c>
    </row>
    <row r="78" spans="1:7" ht="96" x14ac:dyDescent="0.25">
      <c r="A78" s="6"/>
      <c r="B78" s="79">
        <v>43137</v>
      </c>
      <c r="C78" s="83" t="s">
        <v>185</v>
      </c>
      <c r="D78" s="77" t="s">
        <v>210</v>
      </c>
      <c r="E78" s="78"/>
      <c r="F78" s="84">
        <v>60000000</v>
      </c>
      <c r="G78" s="78">
        <f t="shared" si="0"/>
        <v>7481508565.1999989</v>
      </c>
    </row>
    <row r="79" spans="1:7" ht="48" x14ac:dyDescent="0.25">
      <c r="A79" s="6"/>
      <c r="B79" s="79">
        <v>43137</v>
      </c>
      <c r="C79" s="83" t="s">
        <v>186</v>
      </c>
      <c r="D79" s="77" t="s">
        <v>211</v>
      </c>
      <c r="E79" s="78"/>
      <c r="F79" s="84">
        <v>14424473.49</v>
      </c>
      <c r="G79" s="78">
        <f t="shared" si="0"/>
        <v>7467084091.7099991</v>
      </c>
    </row>
    <row r="80" spans="1:7" ht="48" x14ac:dyDescent="0.25">
      <c r="A80" s="6"/>
      <c r="B80" s="79">
        <v>43137</v>
      </c>
      <c r="C80" s="83" t="s">
        <v>187</v>
      </c>
      <c r="D80" s="77" t="s">
        <v>212</v>
      </c>
      <c r="E80" s="78"/>
      <c r="F80" s="84">
        <v>3863500</v>
      </c>
      <c r="G80" s="78">
        <f t="shared" si="0"/>
        <v>7463220591.7099991</v>
      </c>
    </row>
    <row r="81" spans="1:7" ht="48" x14ac:dyDescent="0.25">
      <c r="A81" s="6"/>
      <c r="B81" s="79">
        <v>43137</v>
      </c>
      <c r="C81" s="83" t="s">
        <v>188</v>
      </c>
      <c r="D81" s="77" t="s">
        <v>213</v>
      </c>
      <c r="E81" s="78"/>
      <c r="F81" s="84">
        <v>4317192.4000000004</v>
      </c>
      <c r="G81" s="78">
        <f t="shared" si="0"/>
        <v>7458903399.3099995</v>
      </c>
    </row>
    <row r="82" spans="1:7" ht="48" x14ac:dyDescent="0.25">
      <c r="A82" s="6"/>
      <c r="B82" s="79">
        <v>43137</v>
      </c>
      <c r="C82" s="83" t="s">
        <v>189</v>
      </c>
      <c r="D82" s="77" t="s">
        <v>214</v>
      </c>
      <c r="E82" s="78"/>
      <c r="F82" s="84">
        <v>4331154.5999999996</v>
      </c>
      <c r="G82" s="78">
        <f t="shared" si="0"/>
        <v>7454572244.7099991</v>
      </c>
    </row>
    <row r="83" spans="1:7" ht="48" x14ac:dyDescent="0.25">
      <c r="A83" s="6"/>
      <c r="B83" s="79">
        <v>43137</v>
      </c>
      <c r="C83" s="83" t="s">
        <v>190</v>
      </c>
      <c r="D83" s="77" t="s">
        <v>215</v>
      </c>
      <c r="E83" s="78"/>
      <c r="F83" s="84">
        <v>1294842.08</v>
      </c>
      <c r="G83" s="78">
        <f t="shared" si="0"/>
        <v>7453277402.6299992</v>
      </c>
    </row>
    <row r="84" spans="1:7" ht="48" x14ac:dyDescent="0.25">
      <c r="A84" s="6"/>
      <c r="B84" s="79">
        <v>43137</v>
      </c>
      <c r="C84" s="83" t="s">
        <v>191</v>
      </c>
      <c r="D84" s="77" t="s">
        <v>216</v>
      </c>
      <c r="E84" s="78"/>
      <c r="F84" s="84">
        <v>619137.51</v>
      </c>
      <c r="G84" s="78">
        <f t="shared" si="0"/>
        <v>7452658265.1199989</v>
      </c>
    </row>
    <row r="85" spans="1:7" ht="48" x14ac:dyDescent="0.25">
      <c r="A85" s="6"/>
      <c r="B85" s="79">
        <v>43137</v>
      </c>
      <c r="C85" s="83" t="s">
        <v>192</v>
      </c>
      <c r="D85" s="77" t="s">
        <v>217</v>
      </c>
      <c r="E85" s="78"/>
      <c r="F85" s="84">
        <v>485965.2</v>
      </c>
      <c r="G85" s="78">
        <f t="shared" si="0"/>
        <v>7452172299.9199991</v>
      </c>
    </row>
    <row r="86" spans="1:7" ht="48" x14ac:dyDescent="0.25">
      <c r="A86" s="6"/>
      <c r="B86" s="79">
        <v>43137</v>
      </c>
      <c r="C86" s="83" t="s">
        <v>193</v>
      </c>
      <c r="D86" s="77" t="s">
        <v>218</v>
      </c>
      <c r="E86" s="78"/>
      <c r="F86" s="84">
        <v>380549.96</v>
      </c>
      <c r="G86" s="78">
        <f t="shared" si="0"/>
        <v>7451791749.9599991</v>
      </c>
    </row>
    <row r="87" spans="1:7" ht="96" x14ac:dyDescent="0.25">
      <c r="A87" s="6"/>
      <c r="B87" s="79">
        <v>43137</v>
      </c>
      <c r="C87" s="83" t="s">
        <v>194</v>
      </c>
      <c r="D87" s="77" t="s">
        <v>219</v>
      </c>
      <c r="E87" s="78"/>
      <c r="F87" s="84">
        <v>45178027.899999999</v>
      </c>
      <c r="G87" s="78">
        <f t="shared" ref="G87:G150" si="1">SUM(G86+E87-F87)</f>
        <v>7406613722.0599995</v>
      </c>
    </row>
    <row r="88" spans="1:7" ht="84" x14ac:dyDescent="0.25">
      <c r="A88" s="6"/>
      <c r="B88" s="79">
        <v>43137</v>
      </c>
      <c r="C88" s="83" t="s">
        <v>195</v>
      </c>
      <c r="D88" s="77" t="s">
        <v>220</v>
      </c>
      <c r="E88" s="78"/>
      <c r="F88" s="84">
        <v>30719059.68</v>
      </c>
      <c r="G88" s="78">
        <f t="shared" si="1"/>
        <v>7375894662.3799992</v>
      </c>
    </row>
    <row r="89" spans="1:7" ht="60" x14ac:dyDescent="0.25">
      <c r="A89" s="6"/>
      <c r="B89" s="79">
        <v>43137</v>
      </c>
      <c r="C89" s="83" t="s">
        <v>196</v>
      </c>
      <c r="D89" s="77" t="s">
        <v>221</v>
      </c>
      <c r="E89" s="78"/>
      <c r="F89" s="84">
        <v>16610635.41</v>
      </c>
      <c r="G89" s="78">
        <f t="shared" si="1"/>
        <v>7359284026.9699993</v>
      </c>
    </row>
    <row r="90" spans="1:7" ht="72" x14ac:dyDescent="0.25">
      <c r="A90" s="6"/>
      <c r="B90" s="79">
        <v>43137</v>
      </c>
      <c r="C90" s="83" t="s">
        <v>197</v>
      </c>
      <c r="D90" s="77" t="s">
        <v>222</v>
      </c>
      <c r="E90" s="78"/>
      <c r="F90" s="84">
        <v>18128712.309999999</v>
      </c>
      <c r="G90" s="78">
        <f t="shared" si="1"/>
        <v>7341155314.6599989</v>
      </c>
    </row>
    <row r="91" spans="1:7" ht="96" x14ac:dyDescent="0.25">
      <c r="A91" s="6"/>
      <c r="B91" s="79">
        <v>43137</v>
      </c>
      <c r="C91" s="83" t="s">
        <v>198</v>
      </c>
      <c r="D91" s="77" t="s">
        <v>223</v>
      </c>
      <c r="E91" s="78"/>
      <c r="F91" s="84">
        <v>55027396.189999998</v>
      </c>
      <c r="G91" s="78">
        <f t="shared" si="1"/>
        <v>7286127918.4699993</v>
      </c>
    </row>
    <row r="92" spans="1:7" ht="72" x14ac:dyDescent="0.25">
      <c r="A92" s="6"/>
      <c r="B92" s="79">
        <v>43137</v>
      </c>
      <c r="C92" s="83" t="s">
        <v>199</v>
      </c>
      <c r="D92" s="77" t="s">
        <v>224</v>
      </c>
      <c r="E92" s="78"/>
      <c r="F92" s="84">
        <v>25308131.760000002</v>
      </c>
      <c r="G92" s="78">
        <f t="shared" si="1"/>
        <v>7260819786.7099991</v>
      </c>
    </row>
    <row r="93" spans="1:7" ht="84" x14ac:dyDescent="0.25">
      <c r="A93" s="6"/>
      <c r="B93" s="79">
        <v>43137</v>
      </c>
      <c r="C93" s="83" t="s">
        <v>200</v>
      </c>
      <c r="D93" s="77" t="s">
        <v>225</v>
      </c>
      <c r="E93" s="78"/>
      <c r="F93" s="84">
        <v>11482995.43</v>
      </c>
      <c r="G93" s="78">
        <f t="shared" si="1"/>
        <v>7249336791.2799988</v>
      </c>
    </row>
    <row r="94" spans="1:7" ht="27.75" customHeight="1" x14ac:dyDescent="0.25">
      <c r="A94" s="6"/>
      <c r="B94" s="79">
        <v>43138</v>
      </c>
      <c r="C94" s="95" t="s">
        <v>102</v>
      </c>
      <c r="D94" s="80" t="s">
        <v>96</v>
      </c>
      <c r="E94" s="78">
        <v>46550</v>
      </c>
      <c r="F94" s="82"/>
      <c r="G94" s="78">
        <f t="shared" si="1"/>
        <v>7249383341.2799988</v>
      </c>
    </row>
    <row r="95" spans="1:7" ht="60" x14ac:dyDescent="0.25">
      <c r="A95" s="6"/>
      <c r="B95" s="79">
        <v>43138</v>
      </c>
      <c r="C95" s="83" t="s">
        <v>226</v>
      </c>
      <c r="D95" s="77" t="s">
        <v>227</v>
      </c>
      <c r="E95" s="78"/>
      <c r="F95" s="84">
        <v>10000000</v>
      </c>
      <c r="G95" s="78">
        <f t="shared" si="1"/>
        <v>7239383341.2799988</v>
      </c>
    </row>
    <row r="96" spans="1:7" ht="84" x14ac:dyDescent="0.25">
      <c r="A96" s="6"/>
      <c r="B96" s="79">
        <v>43138</v>
      </c>
      <c r="C96" s="83" t="s">
        <v>228</v>
      </c>
      <c r="D96" s="77" t="s">
        <v>229</v>
      </c>
      <c r="E96" s="78"/>
      <c r="F96" s="84">
        <v>50191804.789999999</v>
      </c>
      <c r="G96" s="78">
        <f t="shared" si="1"/>
        <v>7189191536.4899988</v>
      </c>
    </row>
    <row r="97" spans="1:7" ht="72" x14ac:dyDescent="0.25">
      <c r="A97" s="6"/>
      <c r="B97" s="79">
        <v>43138</v>
      </c>
      <c r="C97" s="83" t="s">
        <v>230</v>
      </c>
      <c r="D97" s="77" t="s">
        <v>231</v>
      </c>
      <c r="E97" s="78"/>
      <c r="F97" s="84">
        <v>20050128.640000001</v>
      </c>
      <c r="G97" s="78">
        <f t="shared" si="1"/>
        <v>7169141407.8499985</v>
      </c>
    </row>
    <row r="98" spans="1:7" ht="120" x14ac:dyDescent="0.25">
      <c r="A98" s="6"/>
      <c r="B98" s="79">
        <v>43138</v>
      </c>
      <c r="C98" s="83" t="s">
        <v>232</v>
      </c>
      <c r="D98" s="77" t="s">
        <v>233</v>
      </c>
      <c r="E98" s="78"/>
      <c r="F98" s="84">
        <v>15000000</v>
      </c>
      <c r="G98" s="78">
        <f t="shared" si="1"/>
        <v>7154141407.8499985</v>
      </c>
    </row>
    <row r="99" spans="1:7" ht="72" x14ac:dyDescent="0.25">
      <c r="A99" s="6"/>
      <c r="B99" s="79">
        <v>43138</v>
      </c>
      <c r="C99" s="83" t="s">
        <v>234</v>
      </c>
      <c r="D99" s="77" t="s">
        <v>235</v>
      </c>
      <c r="E99" s="78"/>
      <c r="F99" s="84">
        <v>603913.01</v>
      </c>
      <c r="G99" s="78">
        <f t="shared" si="1"/>
        <v>7153537494.8399982</v>
      </c>
    </row>
    <row r="100" spans="1:7" ht="27.75" customHeight="1" x14ac:dyDescent="0.25">
      <c r="A100" s="6"/>
      <c r="B100" s="79">
        <v>43139</v>
      </c>
      <c r="C100" s="95">
        <v>27</v>
      </c>
      <c r="D100" s="80" t="s">
        <v>96</v>
      </c>
      <c r="E100" s="78">
        <v>39800</v>
      </c>
      <c r="F100" s="82"/>
      <c r="G100" s="78">
        <f t="shared" si="1"/>
        <v>7153577294.8399982</v>
      </c>
    </row>
    <row r="101" spans="1:7" ht="84" x14ac:dyDescent="0.25">
      <c r="A101" s="6"/>
      <c r="B101" s="79">
        <v>43139</v>
      </c>
      <c r="C101" s="83" t="s">
        <v>236</v>
      </c>
      <c r="D101" s="77" t="s">
        <v>237</v>
      </c>
      <c r="E101" s="78"/>
      <c r="F101" s="84">
        <v>1277873.1499999999</v>
      </c>
      <c r="G101" s="78">
        <f t="shared" si="1"/>
        <v>7152299421.6899986</v>
      </c>
    </row>
    <row r="102" spans="1:7" ht="96" x14ac:dyDescent="0.25">
      <c r="A102" s="6"/>
      <c r="B102" s="79">
        <v>43139</v>
      </c>
      <c r="C102" s="83" t="s">
        <v>238</v>
      </c>
      <c r="D102" s="77" t="s">
        <v>239</v>
      </c>
      <c r="E102" s="78"/>
      <c r="F102" s="84">
        <v>468172.32</v>
      </c>
      <c r="G102" s="78">
        <f t="shared" si="1"/>
        <v>7151831249.3699989</v>
      </c>
    </row>
    <row r="103" spans="1:7" ht="84" x14ac:dyDescent="0.25">
      <c r="A103" s="6"/>
      <c r="B103" s="79">
        <v>43139</v>
      </c>
      <c r="C103" s="83" t="s">
        <v>240</v>
      </c>
      <c r="D103" s="77" t="s">
        <v>241</v>
      </c>
      <c r="E103" s="78"/>
      <c r="F103" s="84">
        <v>1308167.8600000001</v>
      </c>
      <c r="G103" s="78">
        <f t="shared" si="1"/>
        <v>7150523081.5099993</v>
      </c>
    </row>
    <row r="104" spans="1:7" ht="72" x14ac:dyDescent="0.25">
      <c r="A104" s="6"/>
      <c r="B104" s="79">
        <v>43139</v>
      </c>
      <c r="C104" s="83" t="s">
        <v>242</v>
      </c>
      <c r="D104" s="77" t="s">
        <v>243</v>
      </c>
      <c r="E104" s="78"/>
      <c r="F104" s="84">
        <v>304851.33</v>
      </c>
      <c r="G104" s="78">
        <f t="shared" si="1"/>
        <v>7150218230.1799994</v>
      </c>
    </row>
    <row r="105" spans="1:7" ht="72" x14ac:dyDescent="0.25">
      <c r="A105" s="6"/>
      <c r="B105" s="79">
        <v>43139</v>
      </c>
      <c r="C105" s="83" t="s">
        <v>244</v>
      </c>
      <c r="D105" s="77" t="s">
        <v>245</v>
      </c>
      <c r="E105" s="78"/>
      <c r="F105" s="84">
        <v>1132152.3999999999</v>
      </c>
      <c r="G105" s="78">
        <f t="shared" si="1"/>
        <v>7149086077.7799997</v>
      </c>
    </row>
    <row r="106" spans="1:7" ht="96" x14ac:dyDescent="0.25">
      <c r="A106" s="6"/>
      <c r="B106" s="79">
        <v>43139</v>
      </c>
      <c r="C106" s="83" t="s">
        <v>246</v>
      </c>
      <c r="D106" s="77" t="s">
        <v>247</v>
      </c>
      <c r="E106" s="78"/>
      <c r="F106" s="84">
        <v>436021.87</v>
      </c>
      <c r="G106" s="78">
        <f t="shared" si="1"/>
        <v>7148650055.9099998</v>
      </c>
    </row>
    <row r="107" spans="1:7" ht="108" x14ac:dyDescent="0.25">
      <c r="A107" s="6"/>
      <c r="B107" s="79">
        <v>43139</v>
      </c>
      <c r="C107" s="83" t="s">
        <v>248</v>
      </c>
      <c r="D107" s="77" t="s">
        <v>249</v>
      </c>
      <c r="E107" s="78"/>
      <c r="F107" s="84">
        <v>311111.58</v>
      </c>
      <c r="G107" s="78">
        <f t="shared" si="1"/>
        <v>7148338944.3299999</v>
      </c>
    </row>
    <row r="108" spans="1:7" ht="108" x14ac:dyDescent="0.25">
      <c r="A108" s="6"/>
      <c r="B108" s="79">
        <v>43139</v>
      </c>
      <c r="C108" s="83" t="s">
        <v>250</v>
      </c>
      <c r="D108" s="77" t="s">
        <v>251</v>
      </c>
      <c r="E108" s="78"/>
      <c r="F108" s="84">
        <v>416673.15</v>
      </c>
      <c r="G108" s="78">
        <f t="shared" si="1"/>
        <v>7147922271.1800003</v>
      </c>
    </row>
    <row r="109" spans="1:7" ht="36" x14ac:dyDescent="0.25">
      <c r="A109" s="6"/>
      <c r="B109" s="79">
        <v>43139</v>
      </c>
      <c r="C109" s="83" t="s">
        <v>252</v>
      </c>
      <c r="D109" s="77" t="s">
        <v>253</v>
      </c>
      <c r="E109" s="78"/>
      <c r="F109" s="84">
        <v>15000000</v>
      </c>
      <c r="G109" s="78">
        <f t="shared" si="1"/>
        <v>7132922271.1800003</v>
      </c>
    </row>
    <row r="110" spans="1:7" ht="84" x14ac:dyDescent="0.25">
      <c r="A110" s="6"/>
      <c r="B110" s="79">
        <v>43139</v>
      </c>
      <c r="C110" s="83" t="s">
        <v>254</v>
      </c>
      <c r="D110" s="77" t="s">
        <v>255</v>
      </c>
      <c r="E110" s="78"/>
      <c r="F110" s="84">
        <v>739146.64</v>
      </c>
      <c r="G110" s="78">
        <f t="shared" si="1"/>
        <v>7132183124.54</v>
      </c>
    </row>
    <row r="111" spans="1:7" ht="84" x14ac:dyDescent="0.25">
      <c r="A111" s="6"/>
      <c r="B111" s="79">
        <v>43139</v>
      </c>
      <c r="C111" s="83" t="s">
        <v>256</v>
      </c>
      <c r="D111" s="77" t="s">
        <v>257</v>
      </c>
      <c r="E111" s="78"/>
      <c r="F111" s="84">
        <v>687729.09</v>
      </c>
      <c r="G111" s="78">
        <f t="shared" si="1"/>
        <v>7131495395.4499998</v>
      </c>
    </row>
    <row r="112" spans="1:7" ht="96" x14ac:dyDescent="0.25">
      <c r="A112" s="6"/>
      <c r="B112" s="79">
        <v>43140</v>
      </c>
      <c r="C112" s="83" t="s">
        <v>258</v>
      </c>
      <c r="D112" s="77" t="s">
        <v>259</v>
      </c>
      <c r="E112" s="78"/>
      <c r="F112" s="84">
        <v>484076.26</v>
      </c>
      <c r="G112" s="78">
        <f t="shared" si="1"/>
        <v>7131011319.1899996</v>
      </c>
    </row>
    <row r="113" spans="1:7" ht="84" x14ac:dyDescent="0.25">
      <c r="A113" s="6"/>
      <c r="B113" s="79">
        <v>43140</v>
      </c>
      <c r="C113" s="83" t="s">
        <v>260</v>
      </c>
      <c r="D113" s="77" t="s">
        <v>261</v>
      </c>
      <c r="E113" s="78"/>
      <c r="F113" s="84">
        <v>544301.87</v>
      </c>
      <c r="G113" s="78">
        <f t="shared" si="1"/>
        <v>7130467017.3199997</v>
      </c>
    </row>
    <row r="114" spans="1:7" ht="84" x14ac:dyDescent="0.25">
      <c r="A114" s="6"/>
      <c r="B114" s="79">
        <v>43140</v>
      </c>
      <c r="C114" s="83" t="s">
        <v>262</v>
      </c>
      <c r="D114" s="77" t="s">
        <v>263</v>
      </c>
      <c r="E114" s="78"/>
      <c r="F114" s="84">
        <v>1000000</v>
      </c>
      <c r="G114" s="78">
        <f t="shared" si="1"/>
        <v>7129467017.3199997</v>
      </c>
    </row>
    <row r="115" spans="1:7" ht="96" x14ac:dyDescent="0.25">
      <c r="A115" s="6"/>
      <c r="B115" s="79">
        <v>43140</v>
      </c>
      <c r="C115" s="83" t="s">
        <v>264</v>
      </c>
      <c r="D115" s="77" t="s">
        <v>265</v>
      </c>
      <c r="E115" s="78"/>
      <c r="F115" s="84">
        <v>854732.4</v>
      </c>
      <c r="G115" s="78">
        <f t="shared" si="1"/>
        <v>7128612284.9200001</v>
      </c>
    </row>
    <row r="116" spans="1:7" ht="84" x14ac:dyDescent="0.25">
      <c r="A116" s="6"/>
      <c r="B116" s="79">
        <v>43140</v>
      </c>
      <c r="C116" s="83" t="s">
        <v>266</v>
      </c>
      <c r="D116" s="77" t="s">
        <v>267</v>
      </c>
      <c r="E116" s="78"/>
      <c r="F116" s="84">
        <v>10367.5</v>
      </c>
      <c r="G116" s="78">
        <f t="shared" si="1"/>
        <v>7128601917.4200001</v>
      </c>
    </row>
    <row r="117" spans="1:7" ht="60" x14ac:dyDescent="0.25">
      <c r="A117" s="6"/>
      <c r="B117" s="79">
        <v>43140</v>
      </c>
      <c r="C117" s="83" t="s">
        <v>268</v>
      </c>
      <c r="D117" s="77" t="s">
        <v>269</v>
      </c>
      <c r="E117" s="78"/>
      <c r="F117" s="84">
        <v>717.03</v>
      </c>
      <c r="G117" s="78">
        <f t="shared" si="1"/>
        <v>7128601200.3900003</v>
      </c>
    </row>
    <row r="118" spans="1:7" ht="60" x14ac:dyDescent="0.25">
      <c r="A118" s="6"/>
      <c r="B118" s="79">
        <v>43140</v>
      </c>
      <c r="C118" s="83" t="s">
        <v>270</v>
      </c>
      <c r="D118" s="77" t="s">
        <v>271</v>
      </c>
      <c r="E118" s="78"/>
      <c r="F118" s="84">
        <v>816</v>
      </c>
      <c r="G118" s="78">
        <f t="shared" si="1"/>
        <v>7128600384.3900003</v>
      </c>
    </row>
    <row r="119" spans="1:7" ht="72" x14ac:dyDescent="0.25">
      <c r="A119" s="6"/>
      <c r="B119" s="79">
        <v>43140</v>
      </c>
      <c r="C119" s="83" t="s">
        <v>272</v>
      </c>
      <c r="D119" s="77" t="s">
        <v>273</v>
      </c>
      <c r="E119" s="78"/>
      <c r="F119" s="84">
        <v>77277.440000000002</v>
      </c>
      <c r="G119" s="78">
        <f t="shared" si="1"/>
        <v>7128523106.9500008</v>
      </c>
    </row>
    <row r="120" spans="1:7" ht="72" x14ac:dyDescent="0.25">
      <c r="A120" s="6"/>
      <c r="B120" s="79">
        <v>43140</v>
      </c>
      <c r="C120" s="83" t="s">
        <v>274</v>
      </c>
      <c r="D120" s="77" t="s">
        <v>275</v>
      </c>
      <c r="E120" s="78"/>
      <c r="F120" s="84">
        <v>1301072.3799999999</v>
      </c>
      <c r="G120" s="78">
        <f t="shared" si="1"/>
        <v>7127222034.5700006</v>
      </c>
    </row>
    <row r="121" spans="1:7" ht="84" x14ac:dyDescent="0.25">
      <c r="A121" s="6"/>
      <c r="B121" s="79">
        <v>43140</v>
      </c>
      <c r="C121" s="83" t="s">
        <v>276</v>
      </c>
      <c r="D121" s="77" t="s">
        <v>277</v>
      </c>
      <c r="E121" s="78"/>
      <c r="F121" s="84">
        <v>308484.17</v>
      </c>
      <c r="G121" s="78">
        <f t="shared" si="1"/>
        <v>7126913550.4000006</v>
      </c>
    </row>
    <row r="122" spans="1:7" ht="84" x14ac:dyDescent="0.25">
      <c r="A122" s="6"/>
      <c r="B122" s="79">
        <v>43140</v>
      </c>
      <c r="C122" s="83" t="s">
        <v>278</v>
      </c>
      <c r="D122" s="77" t="s">
        <v>279</v>
      </c>
      <c r="E122" s="78"/>
      <c r="F122" s="84">
        <v>614611.07999999996</v>
      </c>
      <c r="G122" s="78">
        <f t="shared" si="1"/>
        <v>7126298939.3200006</v>
      </c>
    </row>
    <row r="123" spans="1:7" ht="15.75" x14ac:dyDescent="0.25">
      <c r="A123" s="6"/>
      <c r="B123" s="79">
        <v>43143</v>
      </c>
      <c r="C123" s="95">
        <v>10</v>
      </c>
      <c r="D123" s="80" t="s">
        <v>97</v>
      </c>
      <c r="E123" s="78">
        <v>2000</v>
      </c>
      <c r="F123" s="82"/>
      <c r="G123" s="78">
        <f t="shared" si="1"/>
        <v>7126300939.3200006</v>
      </c>
    </row>
    <row r="124" spans="1:7" ht="28.5" customHeight="1" x14ac:dyDescent="0.25">
      <c r="A124" s="6"/>
      <c r="B124" s="79">
        <v>43143</v>
      </c>
      <c r="C124" s="95" t="s">
        <v>103</v>
      </c>
      <c r="D124" s="80" t="s">
        <v>96</v>
      </c>
      <c r="E124" s="78">
        <v>24750</v>
      </c>
      <c r="F124" s="82"/>
      <c r="G124" s="78">
        <f t="shared" si="1"/>
        <v>7126325689.3200006</v>
      </c>
    </row>
    <row r="125" spans="1:7" ht="84" x14ac:dyDescent="0.25">
      <c r="A125" s="6"/>
      <c r="B125" s="79">
        <v>43143</v>
      </c>
      <c r="C125" s="83" t="s">
        <v>280</v>
      </c>
      <c r="D125" s="77" t="s">
        <v>281</v>
      </c>
      <c r="E125" s="78"/>
      <c r="F125" s="84">
        <v>891790.6</v>
      </c>
      <c r="G125" s="78">
        <f t="shared" si="1"/>
        <v>7125433898.7200003</v>
      </c>
    </row>
    <row r="126" spans="1:7" ht="96" x14ac:dyDescent="0.25">
      <c r="A126" s="6"/>
      <c r="B126" s="79">
        <v>43143</v>
      </c>
      <c r="C126" s="83" t="s">
        <v>282</v>
      </c>
      <c r="D126" s="77" t="s">
        <v>283</v>
      </c>
      <c r="E126" s="78"/>
      <c r="F126" s="84">
        <v>1021473.76</v>
      </c>
      <c r="G126" s="78">
        <f t="shared" si="1"/>
        <v>7124412424.96</v>
      </c>
    </row>
    <row r="127" spans="1:7" ht="96" x14ac:dyDescent="0.25">
      <c r="A127" s="6"/>
      <c r="B127" s="79">
        <v>43143</v>
      </c>
      <c r="C127" s="83" t="s">
        <v>284</v>
      </c>
      <c r="D127" s="77" t="s">
        <v>285</v>
      </c>
      <c r="E127" s="78"/>
      <c r="F127" s="84">
        <v>509007.88</v>
      </c>
      <c r="G127" s="78">
        <f t="shared" si="1"/>
        <v>7123903417.0799999</v>
      </c>
    </row>
    <row r="128" spans="1:7" ht="60" x14ac:dyDescent="0.25">
      <c r="A128" s="6"/>
      <c r="B128" s="79">
        <v>43143</v>
      </c>
      <c r="C128" s="83" t="s">
        <v>286</v>
      </c>
      <c r="D128" s="77" t="s">
        <v>287</v>
      </c>
      <c r="E128" s="78"/>
      <c r="F128" s="84">
        <v>14060884.380000001</v>
      </c>
      <c r="G128" s="78">
        <f t="shared" si="1"/>
        <v>7109842532.6999998</v>
      </c>
    </row>
    <row r="129" spans="1:7" ht="60" x14ac:dyDescent="0.25">
      <c r="A129" s="6"/>
      <c r="B129" s="79">
        <v>43143</v>
      </c>
      <c r="C129" s="83" t="s">
        <v>288</v>
      </c>
      <c r="D129" s="77" t="s">
        <v>289</v>
      </c>
      <c r="E129" s="78"/>
      <c r="F129" s="84">
        <v>114876</v>
      </c>
      <c r="G129" s="78">
        <f t="shared" si="1"/>
        <v>7109727656.6999998</v>
      </c>
    </row>
    <row r="130" spans="1:7" ht="60" x14ac:dyDescent="0.25">
      <c r="A130" s="6"/>
      <c r="B130" s="79">
        <v>43143</v>
      </c>
      <c r="C130" s="83" t="s">
        <v>290</v>
      </c>
      <c r="D130" s="77" t="s">
        <v>291</v>
      </c>
      <c r="E130" s="78"/>
      <c r="F130" s="84">
        <v>20986</v>
      </c>
      <c r="G130" s="78">
        <f t="shared" si="1"/>
        <v>7109706670.6999998</v>
      </c>
    </row>
    <row r="131" spans="1:7" ht="60" x14ac:dyDescent="0.25">
      <c r="A131" s="6"/>
      <c r="B131" s="79">
        <v>43143</v>
      </c>
      <c r="C131" s="83" t="s">
        <v>292</v>
      </c>
      <c r="D131" s="77" t="s">
        <v>293</v>
      </c>
      <c r="E131" s="78"/>
      <c r="F131" s="84">
        <v>11454467.5</v>
      </c>
      <c r="G131" s="78">
        <f t="shared" si="1"/>
        <v>7098252203.1999998</v>
      </c>
    </row>
    <row r="132" spans="1:7" ht="60" x14ac:dyDescent="0.25">
      <c r="A132" s="6"/>
      <c r="B132" s="79">
        <v>43143</v>
      </c>
      <c r="C132" s="83" t="s">
        <v>294</v>
      </c>
      <c r="D132" s="77" t="s">
        <v>295</v>
      </c>
      <c r="E132" s="78"/>
      <c r="F132" s="84">
        <v>2063935.5</v>
      </c>
      <c r="G132" s="78">
        <f t="shared" si="1"/>
        <v>7096188267.6999998</v>
      </c>
    </row>
    <row r="133" spans="1:7" ht="60" x14ac:dyDescent="0.25">
      <c r="A133" s="6"/>
      <c r="B133" s="79">
        <v>43143</v>
      </c>
      <c r="C133" s="83" t="s">
        <v>296</v>
      </c>
      <c r="D133" s="77" t="s">
        <v>297</v>
      </c>
      <c r="E133" s="78"/>
      <c r="F133" s="84">
        <v>28916432.149999999</v>
      </c>
      <c r="G133" s="78">
        <f t="shared" si="1"/>
        <v>7067271835.5500002</v>
      </c>
    </row>
    <row r="134" spans="1:7" ht="60" x14ac:dyDescent="0.25">
      <c r="A134" s="6"/>
      <c r="B134" s="79">
        <v>43143</v>
      </c>
      <c r="C134" s="83" t="s">
        <v>298</v>
      </c>
      <c r="D134" s="77" t="s">
        <v>299</v>
      </c>
      <c r="E134" s="78"/>
      <c r="F134" s="84">
        <v>13253372.85</v>
      </c>
      <c r="G134" s="78">
        <f t="shared" si="1"/>
        <v>7054018462.6999998</v>
      </c>
    </row>
    <row r="135" spans="1:7" ht="48" x14ac:dyDescent="0.25">
      <c r="A135" s="6"/>
      <c r="B135" s="79">
        <v>43143</v>
      </c>
      <c r="C135" s="83" t="s">
        <v>300</v>
      </c>
      <c r="D135" s="77" t="s">
        <v>301</v>
      </c>
      <c r="E135" s="78"/>
      <c r="F135" s="84">
        <v>43025838</v>
      </c>
      <c r="G135" s="78">
        <f t="shared" si="1"/>
        <v>7010992624.6999998</v>
      </c>
    </row>
    <row r="136" spans="1:7" ht="60" x14ac:dyDescent="0.25">
      <c r="A136" s="6"/>
      <c r="B136" s="79">
        <v>43144</v>
      </c>
      <c r="C136" s="83" t="s">
        <v>302</v>
      </c>
      <c r="D136" s="77" t="s">
        <v>303</v>
      </c>
      <c r="E136" s="78"/>
      <c r="F136" s="84">
        <v>998187.5</v>
      </c>
      <c r="G136" s="78">
        <f t="shared" si="1"/>
        <v>7009994437.1999998</v>
      </c>
    </row>
    <row r="137" spans="1:7" ht="48" x14ac:dyDescent="0.25">
      <c r="A137" s="6"/>
      <c r="B137" s="79">
        <v>43144</v>
      </c>
      <c r="C137" s="83" t="s">
        <v>304</v>
      </c>
      <c r="D137" s="77" t="s">
        <v>305</v>
      </c>
      <c r="E137" s="78"/>
      <c r="F137" s="84">
        <v>498584.52</v>
      </c>
      <c r="G137" s="78">
        <f t="shared" si="1"/>
        <v>7009495852.6799994</v>
      </c>
    </row>
    <row r="138" spans="1:7" ht="23.25" customHeight="1" x14ac:dyDescent="0.25">
      <c r="A138" s="6"/>
      <c r="B138" s="79">
        <v>43145</v>
      </c>
      <c r="C138" s="80"/>
      <c r="D138" s="81" t="s">
        <v>94</v>
      </c>
      <c r="E138" s="78">
        <v>10332430.949999999</v>
      </c>
      <c r="F138" s="82"/>
      <c r="G138" s="78">
        <f t="shared" si="1"/>
        <v>7019828283.6299992</v>
      </c>
    </row>
    <row r="139" spans="1:7" ht="29.25" customHeight="1" x14ac:dyDescent="0.25">
      <c r="A139" s="6"/>
      <c r="B139" s="79">
        <v>43145</v>
      </c>
      <c r="C139" s="95" t="s">
        <v>104</v>
      </c>
      <c r="D139" s="80" t="s">
        <v>96</v>
      </c>
      <c r="E139" s="78">
        <v>55050</v>
      </c>
      <c r="F139" s="82"/>
      <c r="G139" s="78">
        <f t="shared" si="1"/>
        <v>7019883333.6299992</v>
      </c>
    </row>
    <row r="140" spans="1:7" ht="96" x14ac:dyDescent="0.25">
      <c r="A140" s="6"/>
      <c r="B140" s="79"/>
      <c r="C140" s="83" t="s">
        <v>306</v>
      </c>
      <c r="D140" s="77" t="s">
        <v>307</v>
      </c>
      <c r="E140" s="78"/>
      <c r="F140" s="84">
        <v>1361334.32</v>
      </c>
      <c r="G140" s="78">
        <f t="shared" si="1"/>
        <v>7018521999.3099995</v>
      </c>
    </row>
    <row r="141" spans="1:7" ht="36" x14ac:dyDescent="0.25">
      <c r="A141" s="6"/>
      <c r="B141" s="79"/>
      <c r="C141" s="83" t="s">
        <v>308</v>
      </c>
      <c r="D141" s="77" t="s">
        <v>309</v>
      </c>
      <c r="E141" s="78"/>
      <c r="F141" s="84">
        <v>170973.95</v>
      </c>
      <c r="G141" s="78">
        <f t="shared" si="1"/>
        <v>7018351025.3599997</v>
      </c>
    </row>
    <row r="142" spans="1:7" ht="36" x14ac:dyDescent="0.25">
      <c r="A142" s="6"/>
      <c r="B142" s="79"/>
      <c r="C142" s="83" t="s">
        <v>310</v>
      </c>
      <c r="D142" s="77" t="s">
        <v>309</v>
      </c>
      <c r="E142" s="78"/>
      <c r="F142" s="84">
        <v>6764.85</v>
      </c>
      <c r="G142" s="78">
        <f t="shared" si="1"/>
        <v>7018344260.5099993</v>
      </c>
    </row>
    <row r="143" spans="1:7" ht="23.25" customHeight="1" x14ac:dyDescent="0.25">
      <c r="A143" s="6"/>
      <c r="B143" s="79">
        <v>43146</v>
      </c>
      <c r="C143" s="80"/>
      <c r="D143" s="81" t="s">
        <v>94</v>
      </c>
      <c r="E143" s="78">
        <v>9795806.0500000007</v>
      </c>
      <c r="F143" s="82"/>
      <c r="G143" s="78">
        <f t="shared" si="1"/>
        <v>7028140066.5599995</v>
      </c>
    </row>
    <row r="144" spans="1:7" ht="30" customHeight="1" x14ac:dyDescent="0.25">
      <c r="A144" s="6"/>
      <c r="B144" s="79">
        <v>43146</v>
      </c>
      <c r="C144" s="95">
        <v>32</v>
      </c>
      <c r="D144" s="80" t="s">
        <v>96</v>
      </c>
      <c r="E144" s="78">
        <v>18000</v>
      </c>
      <c r="F144" s="82"/>
      <c r="G144" s="78">
        <f t="shared" si="1"/>
        <v>7028158066.5599995</v>
      </c>
    </row>
    <row r="145" spans="1:7" ht="48" x14ac:dyDescent="0.25">
      <c r="A145" s="6"/>
      <c r="B145" s="79">
        <v>43146</v>
      </c>
      <c r="C145" s="83" t="s">
        <v>311</v>
      </c>
      <c r="D145" s="77" t="s">
        <v>312</v>
      </c>
      <c r="E145" s="78"/>
      <c r="F145" s="84">
        <v>16030445.52</v>
      </c>
      <c r="G145" s="78">
        <f t="shared" si="1"/>
        <v>7012127621.039999</v>
      </c>
    </row>
    <row r="146" spans="1:7" ht="84" x14ac:dyDescent="0.25">
      <c r="A146" s="6"/>
      <c r="B146" s="79">
        <v>43146</v>
      </c>
      <c r="C146" s="83" t="s">
        <v>313</v>
      </c>
      <c r="D146" s="77" t="s">
        <v>314</v>
      </c>
      <c r="E146" s="78"/>
      <c r="F146" s="84">
        <v>53880374.909999996</v>
      </c>
      <c r="G146" s="78">
        <f t="shared" si="1"/>
        <v>6958247246.1299992</v>
      </c>
    </row>
    <row r="147" spans="1:7" ht="84" x14ac:dyDescent="0.25">
      <c r="A147" s="6"/>
      <c r="B147" s="79">
        <v>43146</v>
      </c>
      <c r="C147" s="83" t="s">
        <v>315</v>
      </c>
      <c r="D147" s="77" t="s">
        <v>316</v>
      </c>
      <c r="E147" s="78"/>
      <c r="F147" s="84">
        <v>30000000</v>
      </c>
      <c r="G147" s="78">
        <f t="shared" si="1"/>
        <v>6928247246.1299992</v>
      </c>
    </row>
    <row r="148" spans="1:7" ht="120" x14ac:dyDescent="0.25">
      <c r="A148" s="6"/>
      <c r="B148" s="79">
        <v>43146</v>
      </c>
      <c r="C148" s="83" t="s">
        <v>317</v>
      </c>
      <c r="D148" s="77" t="s">
        <v>318</v>
      </c>
      <c r="E148" s="78"/>
      <c r="F148" s="84">
        <v>10000000</v>
      </c>
      <c r="G148" s="78">
        <f t="shared" si="1"/>
        <v>6918247246.1299992</v>
      </c>
    </row>
    <row r="149" spans="1:7" ht="72" x14ac:dyDescent="0.25">
      <c r="A149" s="6"/>
      <c r="B149" s="79">
        <v>43146</v>
      </c>
      <c r="C149" s="83" t="s">
        <v>319</v>
      </c>
      <c r="D149" s="77" t="s">
        <v>320</v>
      </c>
      <c r="E149" s="78"/>
      <c r="F149" s="84">
        <v>19109820.539999999</v>
      </c>
      <c r="G149" s="78">
        <f t="shared" si="1"/>
        <v>6899137425.5899992</v>
      </c>
    </row>
    <row r="150" spans="1:7" ht="72" x14ac:dyDescent="0.25">
      <c r="A150" s="6"/>
      <c r="B150" s="79">
        <v>43146</v>
      </c>
      <c r="C150" s="83" t="s">
        <v>319</v>
      </c>
      <c r="D150" s="77" t="s">
        <v>320</v>
      </c>
      <c r="E150" s="78"/>
      <c r="F150" s="84">
        <v>46222344</v>
      </c>
      <c r="G150" s="78">
        <f t="shared" si="1"/>
        <v>6852915081.5899992</v>
      </c>
    </row>
    <row r="151" spans="1:7" ht="72" x14ac:dyDescent="0.25">
      <c r="A151" s="6"/>
      <c r="B151" s="79">
        <v>43146</v>
      </c>
      <c r="C151" s="83" t="s">
        <v>319</v>
      </c>
      <c r="D151" s="77" t="s">
        <v>320</v>
      </c>
      <c r="E151" s="78"/>
      <c r="F151" s="84">
        <v>17127745</v>
      </c>
      <c r="G151" s="78">
        <f t="shared" ref="G151:G214" si="2">SUM(G150+E151-F151)</f>
        <v>6835787336.5899992</v>
      </c>
    </row>
    <row r="152" spans="1:7" ht="72" x14ac:dyDescent="0.25">
      <c r="A152" s="6"/>
      <c r="B152" s="79">
        <v>43146</v>
      </c>
      <c r="C152" s="83" t="s">
        <v>319</v>
      </c>
      <c r="D152" s="77" t="s">
        <v>320</v>
      </c>
      <c r="E152" s="78"/>
      <c r="F152" s="84">
        <v>7658032</v>
      </c>
      <c r="G152" s="78">
        <f t="shared" si="2"/>
        <v>6828129304.5899992</v>
      </c>
    </row>
    <row r="153" spans="1:7" ht="72" x14ac:dyDescent="0.25">
      <c r="A153" s="6"/>
      <c r="B153" s="79">
        <v>43146</v>
      </c>
      <c r="C153" s="83" t="s">
        <v>319</v>
      </c>
      <c r="D153" s="77" t="s">
        <v>320</v>
      </c>
      <c r="E153" s="78"/>
      <c r="F153" s="84">
        <v>30000000</v>
      </c>
      <c r="G153" s="78">
        <f t="shared" si="2"/>
        <v>6798129304.5899992</v>
      </c>
    </row>
    <row r="154" spans="1:7" ht="72" x14ac:dyDescent="0.25">
      <c r="A154" s="6"/>
      <c r="B154" s="79">
        <v>43146</v>
      </c>
      <c r="C154" s="83" t="s">
        <v>319</v>
      </c>
      <c r="D154" s="77" t="s">
        <v>320</v>
      </c>
      <c r="E154" s="78"/>
      <c r="F154" s="84">
        <v>22986937</v>
      </c>
      <c r="G154" s="78">
        <f t="shared" si="2"/>
        <v>6775142367.5899992</v>
      </c>
    </row>
    <row r="155" spans="1:7" ht="60" x14ac:dyDescent="0.25">
      <c r="A155" s="6"/>
      <c r="B155" s="79">
        <v>43146</v>
      </c>
      <c r="C155" s="83" t="s">
        <v>321</v>
      </c>
      <c r="D155" s="77" t="s">
        <v>322</v>
      </c>
      <c r="E155" s="78"/>
      <c r="F155" s="84">
        <v>2979900</v>
      </c>
      <c r="G155" s="78">
        <f t="shared" si="2"/>
        <v>6772162467.5899992</v>
      </c>
    </row>
    <row r="156" spans="1:7" ht="72" x14ac:dyDescent="0.25">
      <c r="A156" s="6"/>
      <c r="B156" s="79">
        <v>43146</v>
      </c>
      <c r="C156" s="83" t="s">
        <v>323</v>
      </c>
      <c r="D156" s="77" t="s">
        <v>324</v>
      </c>
      <c r="E156" s="78"/>
      <c r="F156" s="84">
        <v>1156300</v>
      </c>
      <c r="G156" s="78">
        <f t="shared" si="2"/>
        <v>6771006167.5899992</v>
      </c>
    </row>
    <row r="157" spans="1:7" ht="60" x14ac:dyDescent="0.25">
      <c r="A157" s="6"/>
      <c r="B157" s="79">
        <v>43146</v>
      </c>
      <c r="C157" s="83" t="s">
        <v>325</v>
      </c>
      <c r="D157" s="77" t="s">
        <v>326</v>
      </c>
      <c r="E157" s="78"/>
      <c r="F157" s="84">
        <v>624750</v>
      </c>
      <c r="G157" s="78">
        <f t="shared" si="2"/>
        <v>6770381417.5899992</v>
      </c>
    </row>
    <row r="158" spans="1:7" ht="48" x14ac:dyDescent="0.25">
      <c r="A158" s="6"/>
      <c r="B158" s="79">
        <v>43146</v>
      </c>
      <c r="C158" s="83" t="s">
        <v>327</v>
      </c>
      <c r="D158" s="77" t="s">
        <v>328</v>
      </c>
      <c r="E158" s="78"/>
      <c r="F158" s="84">
        <v>484450</v>
      </c>
      <c r="G158" s="78">
        <f t="shared" si="2"/>
        <v>6769896967.5899992</v>
      </c>
    </row>
    <row r="159" spans="1:7" ht="108" x14ac:dyDescent="0.25">
      <c r="A159" s="6"/>
      <c r="B159" s="79">
        <v>43146</v>
      </c>
      <c r="C159" s="83" t="s">
        <v>329</v>
      </c>
      <c r="D159" s="77" t="s">
        <v>330</v>
      </c>
      <c r="E159" s="78"/>
      <c r="F159" s="84">
        <v>18000000</v>
      </c>
      <c r="G159" s="78">
        <f t="shared" si="2"/>
        <v>6751896967.5899992</v>
      </c>
    </row>
    <row r="160" spans="1:7" ht="72" x14ac:dyDescent="0.25">
      <c r="A160" s="6"/>
      <c r="B160" s="79">
        <v>43146</v>
      </c>
      <c r="C160" s="83" t="s">
        <v>331</v>
      </c>
      <c r="D160" s="77" t="s">
        <v>332</v>
      </c>
      <c r="E160" s="78"/>
      <c r="F160" s="84">
        <v>2000000</v>
      </c>
      <c r="G160" s="78">
        <f t="shared" si="2"/>
        <v>6749896967.5899992</v>
      </c>
    </row>
    <row r="161" spans="1:7" ht="96" x14ac:dyDescent="0.25">
      <c r="A161" s="6"/>
      <c r="B161" s="79">
        <v>43146</v>
      </c>
      <c r="C161" s="83" t="s">
        <v>333</v>
      </c>
      <c r="D161" s="77" t="s">
        <v>334</v>
      </c>
      <c r="E161" s="78"/>
      <c r="F161" s="84">
        <v>1008119.7</v>
      </c>
      <c r="G161" s="78">
        <f t="shared" si="2"/>
        <v>6748888847.8899994</v>
      </c>
    </row>
    <row r="162" spans="1:7" ht="96" x14ac:dyDescent="0.25">
      <c r="A162" s="6"/>
      <c r="B162" s="79">
        <v>43146</v>
      </c>
      <c r="C162" s="83" t="s">
        <v>335</v>
      </c>
      <c r="D162" s="77" t="s">
        <v>336</v>
      </c>
      <c r="E162" s="78"/>
      <c r="F162" s="84">
        <v>30000000</v>
      </c>
      <c r="G162" s="78">
        <f t="shared" si="2"/>
        <v>6718888847.8899994</v>
      </c>
    </row>
    <row r="163" spans="1:7" ht="96" x14ac:dyDescent="0.25">
      <c r="A163" s="6"/>
      <c r="B163" s="79">
        <v>43146</v>
      </c>
      <c r="C163" s="83" t="s">
        <v>335</v>
      </c>
      <c r="D163" s="77" t="s">
        <v>336</v>
      </c>
      <c r="E163" s="78"/>
      <c r="F163" s="84">
        <v>10000000</v>
      </c>
      <c r="G163" s="78">
        <f t="shared" si="2"/>
        <v>6708888847.8899994</v>
      </c>
    </row>
    <row r="164" spans="1:7" ht="23.25" customHeight="1" x14ac:dyDescent="0.25">
      <c r="A164" s="6"/>
      <c r="B164" s="79">
        <v>43147</v>
      </c>
      <c r="C164" s="80"/>
      <c r="D164" s="81" t="s">
        <v>94</v>
      </c>
      <c r="E164" s="78">
        <v>10890046.310000001</v>
      </c>
      <c r="F164" s="82"/>
      <c r="G164" s="78">
        <f t="shared" si="2"/>
        <v>6719778894.1999998</v>
      </c>
    </row>
    <row r="165" spans="1:7" ht="30.75" customHeight="1" x14ac:dyDescent="0.25">
      <c r="A165" s="6"/>
      <c r="B165" s="79">
        <v>43147</v>
      </c>
      <c r="C165" s="95">
        <v>13</v>
      </c>
      <c r="D165" s="80" t="s">
        <v>98</v>
      </c>
      <c r="E165" s="78">
        <v>121550.63</v>
      </c>
      <c r="F165" s="82"/>
      <c r="G165" s="78">
        <f t="shared" si="2"/>
        <v>6719900444.8299999</v>
      </c>
    </row>
    <row r="166" spans="1:7" ht="32.25" customHeight="1" x14ac:dyDescent="0.25">
      <c r="A166" s="6"/>
      <c r="B166" s="79">
        <v>43147</v>
      </c>
      <c r="C166" s="95">
        <v>33</v>
      </c>
      <c r="D166" s="80" t="s">
        <v>96</v>
      </c>
      <c r="E166" s="78">
        <v>9200</v>
      </c>
      <c r="F166" s="82"/>
      <c r="G166" s="78">
        <f t="shared" si="2"/>
        <v>6719909644.8299999</v>
      </c>
    </row>
    <row r="167" spans="1:7" ht="48" x14ac:dyDescent="0.25">
      <c r="A167" s="6"/>
      <c r="B167" s="79">
        <v>43147</v>
      </c>
      <c r="C167" s="83" t="s">
        <v>337</v>
      </c>
      <c r="D167" s="77" t="s">
        <v>338</v>
      </c>
      <c r="E167" s="78"/>
      <c r="F167" s="84">
        <v>41159982.380000003</v>
      </c>
      <c r="G167" s="78">
        <f t="shared" si="2"/>
        <v>6678749662.4499998</v>
      </c>
    </row>
    <row r="168" spans="1:7" ht="48" x14ac:dyDescent="0.25">
      <c r="A168" s="6"/>
      <c r="B168" s="79">
        <v>43147</v>
      </c>
      <c r="C168" s="83" t="s">
        <v>337</v>
      </c>
      <c r="D168" s="77" t="s">
        <v>338</v>
      </c>
      <c r="E168" s="78"/>
      <c r="F168" s="84">
        <v>2850053.25</v>
      </c>
      <c r="G168" s="78">
        <f t="shared" si="2"/>
        <v>6675899609.1999998</v>
      </c>
    </row>
    <row r="169" spans="1:7" ht="48" x14ac:dyDescent="0.25">
      <c r="A169" s="6"/>
      <c r="B169" s="79">
        <v>43147</v>
      </c>
      <c r="C169" s="83" t="s">
        <v>337</v>
      </c>
      <c r="D169" s="77" t="s">
        <v>338</v>
      </c>
      <c r="E169" s="78"/>
      <c r="F169" s="84">
        <v>2922109.57</v>
      </c>
      <c r="G169" s="78">
        <f t="shared" si="2"/>
        <v>6672977499.6300001</v>
      </c>
    </row>
    <row r="170" spans="1:7" ht="48" x14ac:dyDescent="0.25">
      <c r="A170" s="6"/>
      <c r="B170" s="79">
        <v>43147</v>
      </c>
      <c r="C170" s="83" t="s">
        <v>337</v>
      </c>
      <c r="D170" s="77" t="s">
        <v>338</v>
      </c>
      <c r="E170" s="78"/>
      <c r="F170" s="84">
        <v>470263.94</v>
      </c>
      <c r="G170" s="78">
        <f t="shared" si="2"/>
        <v>6672507235.6900005</v>
      </c>
    </row>
    <row r="171" spans="1:7" ht="48" x14ac:dyDescent="0.25">
      <c r="A171" s="6"/>
      <c r="B171" s="79">
        <v>43147</v>
      </c>
      <c r="C171" s="83" t="s">
        <v>339</v>
      </c>
      <c r="D171" s="77" t="s">
        <v>340</v>
      </c>
      <c r="E171" s="78"/>
      <c r="F171" s="84">
        <v>12447636.619999999</v>
      </c>
      <c r="G171" s="78">
        <f t="shared" si="2"/>
        <v>6660059599.0700006</v>
      </c>
    </row>
    <row r="172" spans="1:7" ht="48" x14ac:dyDescent="0.25">
      <c r="A172" s="6"/>
      <c r="B172" s="79">
        <v>43147</v>
      </c>
      <c r="C172" s="83" t="s">
        <v>339</v>
      </c>
      <c r="D172" s="77" t="s">
        <v>340</v>
      </c>
      <c r="E172" s="78"/>
      <c r="F172" s="84">
        <v>864072.23</v>
      </c>
      <c r="G172" s="78">
        <f t="shared" si="2"/>
        <v>6659195526.8400011</v>
      </c>
    </row>
    <row r="173" spans="1:7" ht="48" x14ac:dyDescent="0.25">
      <c r="A173" s="6"/>
      <c r="B173" s="79">
        <v>43147</v>
      </c>
      <c r="C173" s="83" t="s">
        <v>339</v>
      </c>
      <c r="D173" s="77" t="s">
        <v>340</v>
      </c>
      <c r="E173" s="78"/>
      <c r="F173" s="84">
        <v>883782.19</v>
      </c>
      <c r="G173" s="78">
        <f t="shared" si="2"/>
        <v>6658311744.6500015</v>
      </c>
    </row>
    <row r="174" spans="1:7" ht="48" x14ac:dyDescent="0.25">
      <c r="A174" s="6"/>
      <c r="B174" s="79">
        <v>43147</v>
      </c>
      <c r="C174" s="83" t="s">
        <v>339</v>
      </c>
      <c r="D174" s="77" t="s">
        <v>340</v>
      </c>
      <c r="E174" s="78"/>
      <c r="F174" s="84">
        <v>143843.84</v>
      </c>
      <c r="G174" s="78">
        <f t="shared" si="2"/>
        <v>6658167900.8100014</v>
      </c>
    </row>
    <row r="175" spans="1:7" ht="36" x14ac:dyDescent="0.25">
      <c r="A175" s="6"/>
      <c r="B175" s="79">
        <v>43147</v>
      </c>
      <c r="C175" s="83" t="s">
        <v>341</v>
      </c>
      <c r="D175" s="77" t="s">
        <v>342</v>
      </c>
      <c r="E175" s="78"/>
      <c r="F175" s="84">
        <v>12131024.300000001</v>
      </c>
      <c r="G175" s="78">
        <f t="shared" si="2"/>
        <v>6646036876.5100012</v>
      </c>
    </row>
    <row r="176" spans="1:7" ht="36" x14ac:dyDescent="0.25">
      <c r="A176" s="6"/>
      <c r="B176" s="79">
        <v>43147</v>
      </c>
      <c r="C176" s="83" t="s">
        <v>341</v>
      </c>
      <c r="D176" s="77" t="s">
        <v>342</v>
      </c>
      <c r="E176" s="78"/>
      <c r="F176" s="84">
        <v>856883.51</v>
      </c>
      <c r="G176" s="78">
        <f t="shared" si="2"/>
        <v>6645179993.000001</v>
      </c>
    </row>
    <row r="177" spans="1:7" ht="36" x14ac:dyDescent="0.25">
      <c r="A177" s="6"/>
      <c r="B177" s="79">
        <v>43147</v>
      </c>
      <c r="C177" s="83" t="s">
        <v>341</v>
      </c>
      <c r="D177" s="77" t="s">
        <v>342</v>
      </c>
      <c r="E177" s="78"/>
      <c r="F177" s="84">
        <v>861302.71</v>
      </c>
      <c r="G177" s="78">
        <f t="shared" si="2"/>
        <v>6644318690.2900009</v>
      </c>
    </row>
    <row r="178" spans="1:7" ht="36" x14ac:dyDescent="0.25">
      <c r="A178" s="6"/>
      <c r="B178" s="79">
        <v>43147</v>
      </c>
      <c r="C178" s="83" t="s">
        <v>341</v>
      </c>
      <c r="D178" s="77" t="s">
        <v>342</v>
      </c>
      <c r="E178" s="78"/>
      <c r="F178" s="84">
        <v>145697.26999999999</v>
      </c>
      <c r="G178" s="78">
        <f t="shared" si="2"/>
        <v>6644172993.0200005</v>
      </c>
    </row>
    <row r="179" spans="1:7" ht="48" x14ac:dyDescent="0.25">
      <c r="A179" s="6"/>
      <c r="B179" s="79">
        <v>43147</v>
      </c>
      <c r="C179" s="83" t="s">
        <v>343</v>
      </c>
      <c r="D179" s="77" t="s">
        <v>344</v>
      </c>
      <c r="E179" s="78"/>
      <c r="F179" s="84">
        <v>350500</v>
      </c>
      <c r="G179" s="78">
        <f t="shared" si="2"/>
        <v>6643822493.0200005</v>
      </c>
    </row>
    <row r="180" spans="1:7" ht="48" x14ac:dyDescent="0.25">
      <c r="A180" s="6"/>
      <c r="B180" s="79">
        <v>43147</v>
      </c>
      <c r="C180" s="83" t="s">
        <v>343</v>
      </c>
      <c r="D180" s="77" t="s">
        <v>344</v>
      </c>
      <c r="E180" s="78"/>
      <c r="F180" s="84">
        <v>24850.45</v>
      </c>
      <c r="G180" s="78">
        <f t="shared" si="2"/>
        <v>6643797642.5700006</v>
      </c>
    </row>
    <row r="181" spans="1:7" ht="48" x14ac:dyDescent="0.25">
      <c r="A181" s="6"/>
      <c r="B181" s="79">
        <v>43147</v>
      </c>
      <c r="C181" s="83" t="s">
        <v>343</v>
      </c>
      <c r="D181" s="77" t="s">
        <v>344</v>
      </c>
      <c r="E181" s="78"/>
      <c r="F181" s="84">
        <v>24885.5</v>
      </c>
      <c r="G181" s="78">
        <f t="shared" si="2"/>
        <v>6643772757.0700006</v>
      </c>
    </row>
    <row r="182" spans="1:7" ht="48" x14ac:dyDescent="0.25">
      <c r="A182" s="6"/>
      <c r="B182" s="79">
        <v>43147</v>
      </c>
      <c r="C182" s="83" t="s">
        <v>343</v>
      </c>
      <c r="D182" s="77" t="s">
        <v>344</v>
      </c>
      <c r="E182" s="78"/>
      <c r="F182" s="84">
        <v>4556.5</v>
      </c>
      <c r="G182" s="78">
        <f t="shared" si="2"/>
        <v>6643768200.5700006</v>
      </c>
    </row>
    <row r="183" spans="1:7" ht="48" x14ac:dyDescent="0.25">
      <c r="A183" s="6"/>
      <c r="B183" s="79">
        <v>43147</v>
      </c>
      <c r="C183" s="83" t="s">
        <v>345</v>
      </c>
      <c r="D183" s="77" t="s">
        <v>346</v>
      </c>
      <c r="E183" s="78"/>
      <c r="F183" s="84">
        <v>41639842.630000003</v>
      </c>
      <c r="G183" s="78">
        <f t="shared" si="2"/>
        <v>6602128357.9400005</v>
      </c>
    </row>
    <row r="184" spans="1:7" ht="48" x14ac:dyDescent="0.25">
      <c r="A184" s="6"/>
      <c r="B184" s="79">
        <v>43147</v>
      </c>
      <c r="C184" s="83" t="s">
        <v>345</v>
      </c>
      <c r="D184" s="77" t="s">
        <v>346</v>
      </c>
      <c r="E184" s="78"/>
      <c r="F184" s="84">
        <v>2766472.65</v>
      </c>
      <c r="G184" s="78">
        <f t="shared" si="2"/>
        <v>6599361885.2900009</v>
      </c>
    </row>
    <row r="185" spans="1:7" ht="48" x14ac:dyDescent="0.25">
      <c r="A185" s="6"/>
      <c r="B185" s="79">
        <v>43147</v>
      </c>
      <c r="C185" s="83" t="s">
        <v>345</v>
      </c>
      <c r="D185" s="77" t="s">
        <v>346</v>
      </c>
      <c r="E185" s="78"/>
      <c r="F185" s="84">
        <v>2950686.17</v>
      </c>
      <c r="G185" s="78">
        <f t="shared" si="2"/>
        <v>6596411199.1200008</v>
      </c>
    </row>
    <row r="186" spans="1:7" ht="48" x14ac:dyDescent="0.25">
      <c r="A186" s="6"/>
      <c r="B186" s="79">
        <v>43147</v>
      </c>
      <c r="C186" s="83" t="s">
        <v>345</v>
      </c>
      <c r="D186" s="77" t="s">
        <v>346</v>
      </c>
      <c r="E186" s="78"/>
      <c r="F186" s="84">
        <v>427100.78</v>
      </c>
      <c r="G186" s="78">
        <f t="shared" si="2"/>
        <v>6595984098.3400011</v>
      </c>
    </row>
    <row r="187" spans="1:7" ht="36" x14ac:dyDescent="0.25">
      <c r="A187" s="6"/>
      <c r="B187" s="79">
        <v>43147</v>
      </c>
      <c r="C187" s="83" t="s">
        <v>347</v>
      </c>
      <c r="D187" s="77" t="s">
        <v>348</v>
      </c>
      <c r="E187" s="78"/>
      <c r="F187" s="84">
        <v>227520.75</v>
      </c>
      <c r="G187" s="78">
        <f t="shared" si="2"/>
        <v>6595756577.5900011</v>
      </c>
    </row>
    <row r="188" spans="1:7" ht="36" x14ac:dyDescent="0.25">
      <c r="A188" s="6"/>
      <c r="B188" s="79">
        <v>43147</v>
      </c>
      <c r="C188" s="83" t="s">
        <v>349</v>
      </c>
      <c r="D188" s="77" t="s">
        <v>350</v>
      </c>
      <c r="E188" s="78"/>
      <c r="F188" s="84">
        <v>2174506.96</v>
      </c>
      <c r="G188" s="78">
        <f t="shared" si="2"/>
        <v>6593582070.6300011</v>
      </c>
    </row>
    <row r="189" spans="1:7" ht="36" x14ac:dyDescent="0.25">
      <c r="A189" s="6"/>
      <c r="B189" s="79">
        <v>43147</v>
      </c>
      <c r="C189" s="83" t="s">
        <v>349</v>
      </c>
      <c r="D189" s="77" t="s">
        <v>350</v>
      </c>
      <c r="E189" s="78"/>
      <c r="F189" s="84">
        <v>154049.14000000001</v>
      </c>
      <c r="G189" s="78">
        <f t="shared" si="2"/>
        <v>6593428021.4900007</v>
      </c>
    </row>
    <row r="190" spans="1:7" ht="36" x14ac:dyDescent="0.25">
      <c r="A190" s="6"/>
      <c r="B190" s="79">
        <v>43147</v>
      </c>
      <c r="C190" s="83" t="s">
        <v>349</v>
      </c>
      <c r="D190" s="77" t="s">
        <v>350</v>
      </c>
      <c r="E190" s="78"/>
      <c r="F190" s="84">
        <v>154389.78</v>
      </c>
      <c r="G190" s="78">
        <f t="shared" si="2"/>
        <v>6593273631.710001</v>
      </c>
    </row>
    <row r="191" spans="1:7" ht="36" x14ac:dyDescent="0.25">
      <c r="A191" s="6"/>
      <c r="B191" s="79">
        <v>43147</v>
      </c>
      <c r="C191" s="83" t="s">
        <v>349</v>
      </c>
      <c r="D191" s="77" t="s">
        <v>350</v>
      </c>
      <c r="E191" s="78"/>
      <c r="F191" s="84">
        <v>26323.279999999999</v>
      </c>
      <c r="G191" s="78">
        <f t="shared" si="2"/>
        <v>6593247308.4300013</v>
      </c>
    </row>
    <row r="192" spans="1:7" ht="72" x14ac:dyDescent="0.25">
      <c r="A192" s="6"/>
      <c r="B192" s="79">
        <v>43147</v>
      </c>
      <c r="C192" s="83" t="s">
        <v>351</v>
      </c>
      <c r="D192" s="77" t="s">
        <v>352</v>
      </c>
      <c r="E192" s="78"/>
      <c r="F192" s="84">
        <v>15916314.039999999</v>
      </c>
      <c r="G192" s="78">
        <f t="shared" si="2"/>
        <v>6577330994.3900013</v>
      </c>
    </row>
    <row r="193" spans="1:7" ht="96" x14ac:dyDescent="0.25">
      <c r="A193" s="6"/>
      <c r="B193" s="79">
        <v>43147</v>
      </c>
      <c r="C193" s="83" t="s">
        <v>353</v>
      </c>
      <c r="D193" s="77" t="s">
        <v>354</v>
      </c>
      <c r="E193" s="78"/>
      <c r="F193" s="84">
        <v>1358852.55</v>
      </c>
      <c r="G193" s="78">
        <f t="shared" si="2"/>
        <v>6575972141.8400011</v>
      </c>
    </row>
    <row r="194" spans="1:7" ht="72" x14ac:dyDescent="0.25">
      <c r="A194" s="6"/>
      <c r="B194" s="79">
        <v>43147</v>
      </c>
      <c r="C194" s="83" t="s">
        <v>355</v>
      </c>
      <c r="D194" s="77" t="s">
        <v>356</v>
      </c>
      <c r="E194" s="78"/>
      <c r="F194" s="84">
        <v>3185707.17</v>
      </c>
      <c r="G194" s="78">
        <f t="shared" si="2"/>
        <v>6572786434.670001</v>
      </c>
    </row>
    <row r="195" spans="1:7" ht="96" x14ac:dyDescent="0.25">
      <c r="A195" s="6"/>
      <c r="B195" s="79">
        <v>43147</v>
      </c>
      <c r="C195" s="83" t="s">
        <v>357</v>
      </c>
      <c r="D195" s="77" t="s">
        <v>358</v>
      </c>
      <c r="E195" s="78"/>
      <c r="F195" s="84">
        <v>2710399.52</v>
      </c>
      <c r="G195" s="78">
        <f t="shared" si="2"/>
        <v>6570076035.1500006</v>
      </c>
    </row>
    <row r="196" spans="1:7" ht="96" x14ac:dyDescent="0.25">
      <c r="A196" s="6"/>
      <c r="B196" s="79">
        <v>43147</v>
      </c>
      <c r="C196" s="83" t="s">
        <v>359</v>
      </c>
      <c r="D196" s="77" t="s">
        <v>360</v>
      </c>
      <c r="E196" s="78"/>
      <c r="F196" s="84">
        <v>575884.18999999994</v>
      </c>
      <c r="G196" s="78">
        <f t="shared" si="2"/>
        <v>6569500150.960001</v>
      </c>
    </row>
    <row r="197" spans="1:7" ht="84" x14ac:dyDescent="0.25">
      <c r="A197" s="6"/>
      <c r="B197" s="79">
        <v>43147</v>
      </c>
      <c r="C197" s="83" t="s">
        <v>361</v>
      </c>
      <c r="D197" s="77" t="s">
        <v>362</v>
      </c>
      <c r="E197" s="78"/>
      <c r="F197" s="84">
        <v>288430.55</v>
      </c>
      <c r="G197" s="78">
        <f t="shared" si="2"/>
        <v>6569211720.4100008</v>
      </c>
    </row>
    <row r="198" spans="1:7" ht="96" x14ac:dyDescent="0.25">
      <c r="A198" s="6"/>
      <c r="B198" s="79">
        <v>43147</v>
      </c>
      <c r="C198" s="83" t="s">
        <v>363</v>
      </c>
      <c r="D198" s="77" t="s">
        <v>364</v>
      </c>
      <c r="E198" s="78"/>
      <c r="F198" s="84">
        <v>2845527.71</v>
      </c>
      <c r="G198" s="78">
        <f t="shared" si="2"/>
        <v>6566366192.7000008</v>
      </c>
    </row>
    <row r="199" spans="1:7" ht="84" x14ac:dyDescent="0.25">
      <c r="A199" s="6"/>
      <c r="B199" s="79">
        <v>43147</v>
      </c>
      <c r="C199" s="83" t="s">
        <v>365</v>
      </c>
      <c r="D199" s="77" t="s">
        <v>366</v>
      </c>
      <c r="E199" s="78"/>
      <c r="F199" s="84">
        <v>441230.85</v>
      </c>
      <c r="G199" s="78">
        <f t="shared" si="2"/>
        <v>6565924961.8500004</v>
      </c>
    </row>
    <row r="200" spans="1:7" ht="72" x14ac:dyDescent="0.25">
      <c r="A200" s="6"/>
      <c r="B200" s="79">
        <v>43147</v>
      </c>
      <c r="C200" s="83" t="s">
        <v>367</v>
      </c>
      <c r="D200" s="77" t="s">
        <v>368</v>
      </c>
      <c r="E200" s="78"/>
      <c r="F200" s="84">
        <v>13133027.640000001</v>
      </c>
      <c r="G200" s="78">
        <f t="shared" si="2"/>
        <v>6552791934.21</v>
      </c>
    </row>
    <row r="201" spans="1:7" ht="72" x14ac:dyDescent="0.25">
      <c r="A201" s="6"/>
      <c r="B201" s="79">
        <v>43147</v>
      </c>
      <c r="C201" s="83" t="s">
        <v>369</v>
      </c>
      <c r="D201" s="77" t="s">
        <v>370</v>
      </c>
      <c r="E201" s="78"/>
      <c r="F201" s="84">
        <v>2100147.16</v>
      </c>
      <c r="G201" s="78">
        <f t="shared" si="2"/>
        <v>6550691787.0500002</v>
      </c>
    </row>
    <row r="202" spans="1:7" ht="24" customHeight="1" x14ac:dyDescent="0.25">
      <c r="A202" s="6"/>
      <c r="B202" s="79">
        <v>43150</v>
      </c>
      <c r="C202" s="80"/>
      <c r="D202" s="81" t="s">
        <v>94</v>
      </c>
      <c r="E202" s="78">
        <v>2807023.22</v>
      </c>
      <c r="F202" s="82"/>
      <c r="G202" s="78">
        <f t="shared" si="2"/>
        <v>6553498810.2700005</v>
      </c>
    </row>
    <row r="203" spans="1:7" ht="15.75" x14ac:dyDescent="0.25">
      <c r="A203" s="6"/>
      <c r="B203" s="79">
        <v>43150</v>
      </c>
      <c r="C203" s="95">
        <v>12</v>
      </c>
      <c r="D203" s="80" t="s">
        <v>97</v>
      </c>
      <c r="E203" s="78">
        <v>2000</v>
      </c>
      <c r="F203" s="82"/>
      <c r="G203" s="78">
        <f t="shared" si="2"/>
        <v>6553500810.2700005</v>
      </c>
    </row>
    <row r="204" spans="1:7" ht="29.25" customHeight="1" x14ac:dyDescent="0.25">
      <c r="A204" s="6"/>
      <c r="B204" s="79">
        <v>43150</v>
      </c>
      <c r="C204" s="95">
        <v>34</v>
      </c>
      <c r="D204" s="80" t="s">
        <v>96</v>
      </c>
      <c r="E204" s="78">
        <v>65150</v>
      </c>
      <c r="F204" s="82"/>
      <c r="G204" s="78">
        <f t="shared" si="2"/>
        <v>6553565960.2700005</v>
      </c>
    </row>
    <row r="205" spans="1:7" ht="48" x14ac:dyDescent="0.25">
      <c r="A205" s="6"/>
      <c r="B205" s="79">
        <v>43150</v>
      </c>
      <c r="C205" s="83" t="s">
        <v>371</v>
      </c>
      <c r="D205" s="77" t="s">
        <v>372</v>
      </c>
      <c r="E205" s="78"/>
      <c r="F205" s="84">
        <v>29385800.030000001</v>
      </c>
      <c r="G205" s="78">
        <f t="shared" si="2"/>
        <v>6524180160.2400007</v>
      </c>
    </row>
    <row r="206" spans="1:7" ht="48" x14ac:dyDescent="0.25">
      <c r="A206" s="6"/>
      <c r="B206" s="79">
        <v>43150</v>
      </c>
      <c r="C206" s="83" t="s">
        <v>371</v>
      </c>
      <c r="D206" s="77" t="s">
        <v>372</v>
      </c>
      <c r="E206" s="78"/>
      <c r="F206" s="84">
        <v>2060224.91</v>
      </c>
      <c r="G206" s="78">
        <f t="shared" si="2"/>
        <v>6522119935.3300009</v>
      </c>
    </row>
    <row r="207" spans="1:7" ht="48" x14ac:dyDescent="0.25">
      <c r="A207" s="6"/>
      <c r="B207" s="79">
        <v>43150</v>
      </c>
      <c r="C207" s="83" t="s">
        <v>371</v>
      </c>
      <c r="D207" s="77" t="s">
        <v>372</v>
      </c>
      <c r="E207" s="78"/>
      <c r="F207" s="84">
        <v>2086391.8</v>
      </c>
      <c r="G207" s="78">
        <f t="shared" si="2"/>
        <v>6520033543.5300007</v>
      </c>
    </row>
    <row r="208" spans="1:7" ht="48" x14ac:dyDescent="0.25">
      <c r="A208" s="6"/>
      <c r="B208" s="79">
        <v>43150</v>
      </c>
      <c r="C208" s="83" t="s">
        <v>371</v>
      </c>
      <c r="D208" s="77" t="s">
        <v>372</v>
      </c>
      <c r="E208" s="78"/>
      <c r="F208" s="84">
        <v>333158.65000000002</v>
      </c>
      <c r="G208" s="78">
        <f t="shared" si="2"/>
        <v>6519700384.8800011</v>
      </c>
    </row>
    <row r="209" spans="1:7" ht="60" x14ac:dyDescent="0.25">
      <c r="A209" s="6"/>
      <c r="B209" s="79">
        <v>43150</v>
      </c>
      <c r="C209" s="83" t="s">
        <v>373</v>
      </c>
      <c r="D209" s="77" t="s">
        <v>374</v>
      </c>
      <c r="E209" s="78"/>
      <c r="F209" s="84">
        <v>15494538.890000001</v>
      </c>
      <c r="G209" s="78">
        <f t="shared" si="2"/>
        <v>6504205845.9900007</v>
      </c>
    </row>
    <row r="210" spans="1:7" ht="60" x14ac:dyDescent="0.25">
      <c r="A210" s="6"/>
      <c r="B210" s="79">
        <v>43150</v>
      </c>
      <c r="C210" s="83" t="s">
        <v>375</v>
      </c>
      <c r="D210" s="77" t="s">
        <v>376</v>
      </c>
      <c r="E210" s="78"/>
      <c r="F210" s="84">
        <v>17299615.34</v>
      </c>
      <c r="G210" s="78">
        <f t="shared" si="2"/>
        <v>6486906230.6500006</v>
      </c>
    </row>
    <row r="211" spans="1:7" ht="60" x14ac:dyDescent="0.25">
      <c r="A211" s="6"/>
      <c r="B211" s="79">
        <v>43150</v>
      </c>
      <c r="C211" s="83" t="s">
        <v>377</v>
      </c>
      <c r="D211" s="77" t="s">
        <v>378</v>
      </c>
      <c r="E211" s="78"/>
      <c r="F211" s="84">
        <v>18600</v>
      </c>
      <c r="G211" s="78">
        <f t="shared" si="2"/>
        <v>6486887630.6500006</v>
      </c>
    </row>
    <row r="212" spans="1:7" ht="48" x14ac:dyDescent="0.25">
      <c r="A212" s="6"/>
      <c r="B212" s="79">
        <v>43150</v>
      </c>
      <c r="C212" s="83" t="s">
        <v>379</v>
      </c>
      <c r="D212" s="77" t="s">
        <v>380</v>
      </c>
      <c r="E212" s="78"/>
      <c r="F212" s="84">
        <v>2131100</v>
      </c>
      <c r="G212" s="78">
        <f t="shared" si="2"/>
        <v>6484756530.6500006</v>
      </c>
    </row>
    <row r="213" spans="1:7" ht="48" x14ac:dyDescent="0.25">
      <c r="A213" s="6"/>
      <c r="B213" s="79">
        <v>43150</v>
      </c>
      <c r="C213" s="83" t="s">
        <v>381</v>
      </c>
      <c r="D213" s="77" t="s">
        <v>382</v>
      </c>
      <c r="E213" s="78"/>
      <c r="F213" s="84">
        <v>79999.88</v>
      </c>
      <c r="G213" s="78">
        <f t="shared" si="2"/>
        <v>6484676530.7700005</v>
      </c>
    </row>
    <row r="214" spans="1:7" ht="48" x14ac:dyDescent="0.25">
      <c r="A214" s="6"/>
      <c r="B214" s="79">
        <v>43150</v>
      </c>
      <c r="C214" s="83" t="s">
        <v>381</v>
      </c>
      <c r="D214" s="77" t="s">
        <v>382</v>
      </c>
      <c r="E214" s="78"/>
      <c r="F214" s="84">
        <v>5671.99</v>
      </c>
      <c r="G214" s="78">
        <f t="shared" si="2"/>
        <v>6484670858.7800007</v>
      </c>
    </row>
    <row r="215" spans="1:7" ht="48" x14ac:dyDescent="0.25">
      <c r="A215" s="6"/>
      <c r="B215" s="79">
        <v>43150</v>
      </c>
      <c r="C215" s="83" t="s">
        <v>381</v>
      </c>
      <c r="D215" s="77" t="s">
        <v>382</v>
      </c>
      <c r="E215" s="78"/>
      <c r="F215" s="84">
        <v>5679.99</v>
      </c>
      <c r="G215" s="78">
        <f t="shared" ref="G215:G278" si="3">SUM(G214+E215-F215)</f>
        <v>6484665178.7900009</v>
      </c>
    </row>
    <row r="216" spans="1:7" ht="48" x14ac:dyDescent="0.25">
      <c r="A216" s="6"/>
      <c r="B216" s="79">
        <v>43150</v>
      </c>
      <c r="C216" s="83" t="s">
        <v>381</v>
      </c>
      <c r="D216" s="77" t="s">
        <v>382</v>
      </c>
      <c r="E216" s="78"/>
      <c r="F216" s="84">
        <v>614.95000000000005</v>
      </c>
      <c r="G216" s="78">
        <f t="shared" si="3"/>
        <v>6484664563.8400011</v>
      </c>
    </row>
    <row r="217" spans="1:7" ht="48" x14ac:dyDescent="0.25">
      <c r="A217" s="6"/>
      <c r="B217" s="79">
        <v>43150</v>
      </c>
      <c r="C217" s="83" t="s">
        <v>383</v>
      </c>
      <c r="D217" s="77" t="s">
        <v>384</v>
      </c>
      <c r="E217" s="78"/>
      <c r="F217" s="84">
        <v>65920</v>
      </c>
      <c r="G217" s="78">
        <f t="shared" si="3"/>
        <v>6484598643.8400011</v>
      </c>
    </row>
    <row r="218" spans="1:7" ht="48" x14ac:dyDescent="0.25">
      <c r="A218" s="6"/>
      <c r="B218" s="79">
        <v>43150</v>
      </c>
      <c r="C218" s="83" t="s">
        <v>383</v>
      </c>
      <c r="D218" s="77" t="s">
        <v>384</v>
      </c>
      <c r="E218" s="78"/>
      <c r="F218" s="84">
        <v>4673.72</v>
      </c>
      <c r="G218" s="78">
        <f t="shared" si="3"/>
        <v>6484593970.1200008</v>
      </c>
    </row>
    <row r="219" spans="1:7" ht="48" x14ac:dyDescent="0.25">
      <c r="A219" s="6"/>
      <c r="B219" s="79">
        <v>43150</v>
      </c>
      <c r="C219" s="83" t="s">
        <v>383</v>
      </c>
      <c r="D219" s="77" t="s">
        <v>384</v>
      </c>
      <c r="E219" s="78"/>
      <c r="F219" s="84">
        <v>4680.34</v>
      </c>
      <c r="G219" s="78">
        <f t="shared" si="3"/>
        <v>6484589289.7800007</v>
      </c>
    </row>
    <row r="220" spans="1:7" ht="48" x14ac:dyDescent="0.25">
      <c r="A220" s="6"/>
      <c r="B220" s="79">
        <v>43150</v>
      </c>
      <c r="C220" s="83" t="s">
        <v>383</v>
      </c>
      <c r="D220" s="77" t="s">
        <v>384</v>
      </c>
      <c r="E220" s="78"/>
      <c r="F220" s="84">
        <v>856.98</v>
      </c>
      <c r="G220" s="78">
        <f t="shared" si="3"/>
        <v>6484588432.8000011</v>
      </c>
    </row>
    <row r="221" spans="1:7" ht="72" x14ac:dyDescent="0.25">
      <c r="A221" s="6"/>
      <c r="B221" s="79">
        <v>43150</v>
      </c>
      <c r="C221" s="83" t="s">
        <v>385</v>
      </c>
      <c r="D221" s="77" t="s">
        <v>386</v>
      </c>
      <c r="E221" s="78"/>
      <c r="F221" s="84">
        <v>186004</v>
      </c>
      <c r="G221" s="78">
        <f t="shared" si="3"/>
        <v>6484402428.8000011</v>
      </c>
    </row>
    <row r="222" spans="1:7" ht="48" x14ac:dyDescent="0.25">
      <c r="A222" s="6"/>
      <c r="B222" s="79">
        <v>43150</v>
      </c>
      <c r="C222" s="83" t="s">
        <v>387</v>
      </c>
      <c r="D222" s="77" t="s">
        <v>388</v>
      </c>
      <c r="E222" s="78"/>
      <c r="F222" s="84">
        <v>15770579.470000001</v>
      </c>
      <c r="G222" s="78">
        <f t="shared" si="3"/>
        <v>6468631849.3300009</v>
      </c>
    </row>
    <row r="223" spans="1:7" ht="48" x14ac:dyDescent="0.25">
      <c r="A223" s="6"/>
      <c r="B223" s="79">
        <v>43150</v>
      </c>
      <c r="C223" s="83" t="s">
        <v>389</v>
      </c>
      <c r="D223" s="77" t="s">
        <v>390</v>
      </c>
      <c r="E223" s="78"/>
      <c r="F223" s="84">
        <v>5604683.0700000003</v>
      </c>
      <c r="G223" s="78">
        <f t="shared" si="3"/>
        <v>6463027166.2600012</v>
      </c>
    </row>
    <row r="224" spans="1:7" ht="60" x14ac:dyDescent="0.25">
      <c r="A224" s="6"/>
      <c r="B224" s="79">
        <v>43150</v>
      </c>
      <c r="C224" s="83" t="s">
        <v>391</v>
      </c>
      <c r="D224" s="77" t="s">
        <v>392</v>
      </c>
      <c r="E224" s="78"/>
      <c r="F224" s="84">
        <v>15587525.789999999</v>
      </c>
      <c r="G224" s="78">
        <f t="shared" si="3"/>
        <v>6447439640.4700012</v>
      </c>
    </row>
    <row r="225" spans="1:7" ht="60" x14ac:dyDescent="0.25">
      <c r="A225" s="6"/>
      <c r="B225" s="79">
        <v>43150</v>
      </c>
      <c r="C225" s="83" t="s">
        <v>393</v>
      </c>
      <c r="D225" s="77" t="s">
        <v>394</v>
      </c>
      <c r="E225" s="78"/>
      <c r="F225" s="84">
        <v>7930437.3799999999</v>
      </c>
      <c r="G225" s="78">
        <f t="shared" si="3"/>
        <v>6439509203.0900011</v>
      </c>
    </row>
    <row r="226" spans="1:7" ht="108" x14ac:dyDescent="0.25">
      <c r="A226" s="6"/>
      <c r="B226" s="79">
        <v>43150</v>
      </c>
      <c r="C226" s="83" t="s">
        <v>395</v>
      </c>
      <c r="D226" s="77" t="s">
        <v>396</v>
      </c>
      <c r="E226" s="78"/>
      <c r="F226" s="84">
        <v>14489561.140000001</v>
      </c>
      <c r="G226" s="78">
        <f t="shared" si="3"/>
        <v>6425019641.9500008</v>
      </c>
    </row>
    <row r="227" spans="1:7" ht="72" x14ac:dyDescent="0.25">
      <c r="A227" s="6"/>
      <c r="B227" s="79">
        <v>43150</v>
      </c>
      <c r="C227" s="83" t="s">
        <v>397</v>
      </c>
      <c r="D227" s="77" t="s">
        <v>398</v>
      </c>
      <c r="E227" s="78"/>
      <c r="F227" s="84">
        <v>26460647.989999998</v>
      </c>
      <c r="G227" s="78">
        <f t="shared" si="3"/>
        <v>6398558993.960001</v>
      </c>
    </row>
    <row r="228" spans="1:7" ht="84" x14ac:dyDescent="0.25">
      <c r="A228" s="6"/>
      <c r="B228" s="79">
        <v>43150</v>
      </c>
      <c r="C228" s="83" t="s">
        <v>399</v>
      </c>
      <c r="D228" s="77" t="s">
        <v>400</v>
      </c>
      <c r="E228" s="78"/>
      <c r="F228" s="84">
        <v>34246050.009999998</v>
      </c>
      <c r="G228" s="78">
        <f t="shared" si="3"/>
        <v>6364312943.9500008</v>
      </c>
    </row>
    <row r="229" spans="1:7" ht="96" x14ac:dyDescent="0.25">
      <c r="A229" s="6"/>
      <c r="B229" s="79">
        <v>43150</v>
      </c>
      <c r="C229" s="83" t="s">
        <v>401</v>
      </c>
      <c r="D229" s="77" t="s">
        <v>402</v>
      </c>
      <c r="E229" s="78"/>
      <c r="F229" s="84">
        <v>30000000</v>
      </c>
      <c r="G229" s="78">
        <f t="shared" si="3"/>
        <v>6334312943.9500008</v>
      </c>
    </row>
    <row r="230" spans="1:7" ht="96" x14ac:dyDescent="0.25">
      <c r="A230" s="6"/>
      <c r="B230" s="79">
        <v>43150</v>
      </c>
      <c r="C230" s="83" t="s">
        <v>401</v>
      </c>
      <c r="D230" s="77" t="s">
        <v>402</v>
      </c>
      <c r="E230" s="78"/>
      <c r="F230" s="84">
        <v>255467.42</v>
      </c>
      <c r="G230" s="78">
        <f t="shared" si="3"/>
        <v>6334057476.5300007</v>
      </c>
    </row>
    <row r="231" spans="1:7" ht="120" x14ac:dyDescent="0.25">
      <c r="A231" s="6"/>
      <c r="B231" s="79">
        <v>43150</v>
      </c>
      <c r="C231" s="83" t="s">
        <v>403</v>
      </c>
      <c r="D231" s="77" t="s">
        <v>404</v>
      </c>
      <c r="E231" s="78"/>
      <c r="F231" s="84">
        <v>30000000</v>
      </c>
      <c r="G231" s="78">
        <f t="shared" si="3"/>
        <v>6304057476.5300007</v>
      </c>
    </row>
    <row r="232" spans="1:7" ht="120" x14ac:dyDescent="0.25">
      <c r="A232" s="6"/>
      <c r="B232" s="79">
        <v>43150</v>
      </c>
      <c r="C232" s="83" t="s">
        <v>403</v>
      </c>
      <c r="D232" s="77" t="s">
        <v>404</v>
      </c>
      <c r="E232" s="78"/>
      <c r="F232" s="84">
        <v>50000000</v>
      </c>
      <c r="G232" s="78">
        <f t="shared" si="3"/>
        <v>6254057476.5300007</v>
      </c>
    </row>
    <row r="233" spans="1:7" ht="120" x14ac:dyDescent="0.25">
      <c r="A233" s="6"/>
      <c r="B233" s="79">
        <v>43150</v>
      </c>
      <c r="C233" s="83" t="s">
        <v>403</v>
      </c>
      <c r="D233" s="77" t="s">
        <v>404</v>
      </c>
      <c r="E233" s="78"/>
      <c r="F233" s="84">
        <v>40834565.359999999</v>
      </c>
      <c r="G233" s="78">
        <f t="shared" si="3"/>
        <v>6213222911.170001</v>
      </c>
    </row>
    <row r="234" spans="1:7" ht="108" x14ac:dyDescent="0.25">
      <c r="A234" s="6"/>
      <c r="B234" s="79">
        <v>43150</v>
      </c>
      <c r="C234" s="83" t="s">
        <v>405</v>
      </c>
      <c r="D234" s="77" t="s">
        <v>406</v>
      </c>
      <c r="E234" s="78"/>
      <c r="F234" s="84">
        <v>46576306.969999999</v>
      </c>
      <c r="G234" s="78">
        <f t="shared" si="3"/>
        <v>6166646604.2000008</v>
      </c>
    </row>
    <row r="235" spans="1:7" ht="28.5" customHeight="1" x14ac:dyDescent="0.25">
      <c r="A235" s="6"/>
      <c r="B235" s="79">
        <v>43151</v>
      </c>
      <c r="C235" s="80"/>
      <c r="D235" s="81" t="s">
        <v>94</v>
      </c>
      <c r="E235" s="78">
        <v>1569273.42</v>
      </c>
      <c r="F235" s="82"/>
      <c r="G235" s="78">
        <f t="shared" si="3"/>
        <v>6168215877.6200008</v>
      </c>
    </row>
    <row r="236" spans="1:7" ht="60" x14ac:dyDescent="0.25">
      <c r="A236" s="6"/>
      <c r="B236" s="79">
        <v>43151</v>
      </c>
      <c r="C236" s="83" t="s">
        <v>407</v>
      </c>
      <c r="D236" s="77" t="s">
        <v>408</v>
      </c>
      <c r="E236" s="78"/>
      <c r="F236" s="84">
        <v>943500</v>
      </c>
      <c r="G236" s="78">
        <f t="shared" si="3"/>
        <v>6167272377.6200008</v>
      </c>
    </row>
    <row r="237" spans="1:7" ht="72" x14ac:dyDescent="0.25">
      <c r="A237" s="6"/>
      <c r="B237" s="79">
        <v>43151</v>
      </c>
      <c r="C237" s="83" t="s">
        <v>409</v>
      </c>
      <c r="D237" s="77" t="s">
        <v>410</v>
      </c>
      <c r="E237" s="78"/>
      <c r="F237" s="84">
        <v>40000000</v>
      </c>
      <c r="G237" s="78">
        <f t="shared" si="3"/>
        <v>6127272377.6200008</v>
      </c>
    </row>
    <row r="238" spans="1:7" ht="72" x14ac:dyDescent="0.25">
      <c r="A238" s="6"/>
      <c r="B238" s="79">
        <v>43151</v>
      </c>
      <c r="C238" s="83" t="s">
        <v>409</v>
      </c>
      <c r="D238" s="77" t="s">
        <v>410</v>
      </c>
      <c r="E238" s="78"/>
      <c r="F238" s="84">
        <v>31218005.18</v>
      </c>
      <c r="G238" s="78">
        <f t="shared" si="3"/>
        <v>6096054372.4400005</v>
      </c>
    </row>
    <row r="239" spans="1:7" ht="84" x14ac:dyDescent="0.25">
      <c r="A239" s="6"/>
      <c r="B239" s="79">
        <v>43151</v>
      </c>
      <c r="C239" s="83" t="s">
        <v>411</v>
      </c>
      <c r="D239" s="77" t="s">
        <v>412</v>
      </c>
      <c r="E239" s="78"/>
      <c r="F239" s="84">
        <v>9672785.1300000008</v>
      </c>
      <c r="G239" s="78">
        <f t="shared" si="3"/>
        <v>6086381587.3100004</v>
      </c>
    </row>
    <row r="240" spans="1:7" ht="84" x14ac:dyDescent="0.25">
      <c r="A240" s="6"/>
      <c r="B240" s="79">
        <v>43151</v>
      </c>
      <c r="C240" s="83" t="s">
        <v>413</v>
      </c>
      <c r="D240" s="77" t="s">
        <v>414</v>
      </c>
      <c r="E240" s="78"/>
      <c r="F240" s="84">
        <v>42265311.520000003</v>
      </c>
      <c r="G240" s="78">
        <f t="shared" si="3"/>
        <v>6044116275.79</v>
      </c>
    </row>
    <row r="241" spans="1:7" ht="72" x14ac:dyDescent="0.25">
      <c r="A241" s="6"/>
      <c r="B241" s="79">
        <v>43151</v>
      </c>
      <c r="C241" s="83" t="s">
        <v>415</v>
      </c>
      <c r="D241" s="77" t="s">
        <v>416</v>
      </c>
      <c r="E241" s="78"/>
      <c r="F241" s="84">
        <v>677815.7</v>
      </c>
      <c r="G241" s="78">
        <f t="shared" si="3"/>
        <v>6043438460.0900002</v>
      </c>
    </row>
    <row r="242" spans="1:7" ht="84" x14ac:dyDescent="0.25">
      <c r="A242" s="6"/>
      <c r="B242" s="79">
        <v>43151</v>
      </c>
      <c r="C242" s="83" t="s">
        <v>417</v>
      </c>
      <c r="D242" s="77" t="s">
        <v>418</v>
      </c>
      <c r="E242" s="78"/>
      <c r="F242" s="84">
        <v>1060468.3700000001</v>
      </c>
      <c r="G242" s="78">
        <f t="shared" si="3"/>
        <v>6042377991.7200003</v>
      </c>
    </row>
    <row r="243" spans="1:7" ht="84" x14ac:dyDescent="0.25">
      <c r="A243" s="6"/>
      <c r="B243" s="79">
        <v>43151</v>
      </c>
      <c r="C243" s="83" t="s">
        <v>419</v>
      </c>
      <c r="D243" s="77" t="s">
        <v>420</v>
      </c>
      <c r="E243" s="78"/>
      <c r="F243" s="84">
        <v>9165435.5800000001</v>
      </c>
      <c r="G243" s="78">
        <f t="shared" si="3"/>
        <v>6033212556.1400003</v>
      </c>
    </row>
    <row r="244" spans="1:7" ht="84" x14ac:dyDescent="0.25">
      <c r="A244" s="6"/>
      <c r="B244" s="79">
        <v>43151</v>
      </c>
      <c r="C244" s="83" t="s">
        <v>419</v>
      </c>
      <c r="D244" s="77" t="s">
        <v>420</v>
      </c>
      <c r="E244" s="78"/>
      <c r="F244" s="84">
        <v>20000000</v>
      </c>
      <c r="G244" s="78">
        <f t="shared" si="3"/>
        <v>6013212556.1400003</v>
      </c>
    </row>
    <row r="245" spans="1:7" ht="84" x14ac:dyDescent="0.25">
      <c r="A245" s="6"/>
      <c r="B245" s="79">
        <v>43151</v>
      </c>
      <c r="C245" s="83" t="s">
        <v>419</v>
      </c>
      <c r="D245" s="77" t="s">
        <v>420</v>
      </c>
      <c r="E245" s="78"/>
      <c r="F245" s="84">
        <v>4710615.99</v>
      </c>
      <c r="G245" s="78">
        <f t="shared" si="3"/>
        <v>6008501940.1500006</v>
      </c>
    </row>
    <row r="246" spans="1:7" ht="120" x14ac:dyDescent="0.25">
      <c r="A246" s="6"/>
      <c r="B246" s="79">
        <v>43151</v>
      </c>
      <c r="C246" s="83" t="s">
        <v>421</v>
      </c>
      <c r="D246" s="77" t="s">
        <v>422</v>
      </c>
      <c r="E246" s="78"/>
      <c r="F246" s="84">
        <v>344833217.66000003</v>
      </c>
      <c r="G246" s="78">
        <f t="shared" si="3"/>
        <v>5663668722.4900007</v>
      </c>
    </row>
    <row r="247" spans="1:7" ht="96" x14ac:dyDescent="0.25">
      <c r="A247" s="6"/>
      <c r="B247" s="79">
        <v>43151</v>
      </c>
      <c r="C247" s="83" t="s">
        <v>423</v>
      </c>
      <c r="D247" s="77" t="s">
        <v>424</v>
      </c>
      <c r="E247" s="78"/>
      <c r="F247" s="84">
        <v>935533.89</v>
      </c>
      <c r="G247" s="78">
        <f t="shared" si="3"/>
        <v>5662733188.6000004</v>
      </c>
    </row>
    <row r="248" spans="1:7" ht="108" x14ac:dyDescent="0.25">
      <c r="A248" s="6"/>
      <c r="B248" s="79">
        <v>43151</v>
      </c>
      <c r="C248" s="83" t="s">
        <v>425</v>
      </c>
      <c r="D248" s="77" t="s">
        <v>426</v>
      </c>
      <c r="E248" s="78"/>
      <c r="F248" s="84">
        <v>20000000</v>
      </c>
      <c r="G248" s="78">
        <f t="shared" si="3"/>
        <v>5642733188.6000004</v>
      </c>
    </row>
    <row r="249" spans="1:7" ht="108" x14ac:dyDescent="0.25">
      <c r="A249" s="6"/>
      <c r="B249" s="79">
        <v>43151</v>
      </c>
      <c r="C249" s="83" t="s">
        <v>425</v>
      </c>
      <c r="D249" s="77" t="s">
        <v>426</v>
      </c>
      <c r="E249" s="78"/>
      <c r="F249" s="84">
        <v>25000000</v>
      </c>
      <c r="G249" s="78">
        <f t="shared" si="3"/>
        <v>5617733188.6000004</v>
      </c>
    </row>
    <row r="250" spans="1:7" ht="108" x14ac:dyDescent="0.25">
      <c r="A250" s="6"/>
      <c r="B250" s="79">
        <v>43151</v>
      </c>
      <c r="C250" s="83" t="s">
        <v>425</v>
      </c>
      <c r="D250" s="77" t="s">
        <v>426</v>
      </c>
      <c r="E250" s="78"/>
      <c r="F250" s="84">
        <v>30000000</v>
      </c>
      <c r="G250" s="78">
        <f t="shared" si="3"/>
        <v>5587733188.6000004</v>
      </c>
    </row>
    <row r="251" spans="1:7" ht="108" x14ac:dyDescent="0.25">
      <c r="A251" s="6"/>
      <c r="B251" s="79">
        <v>43151</v>
      </c>
      <c r="C251" s="83" t="s">
        <v>425</v>
      </c>
      <c r="D251" s="77" t="s">
        <v>426</v>
      </c>
      <c r="E251" s="78"/>
      <c r="F251" s="84">
        <v>30000000</v>
      </c>
      <c r="G251" s="78">
        <f t="shared" si="3"/>
        <v>5557733188.6000004</v>
      </c>
    </row>
    <row r="252" spans="1:7" ht="108" x14ac:dyDescent="0.25">
      <c r="A252" s="6"/>
      <c r="B252" s="79">
        <v>43151</v>
      </c>
      <c r="C252" s="83" t="s">
        <v>425</v>
      </c>
      <c r="D252" s="77" t="s">
        <v>426</v>
      </c>
      <c r="E252" s="78"/>
      <c r="F252" s="84">
        <v>50752486.799999997</v>
      </c>
      <c r="G252" s="78">
        <f t="shared" si="3"/>
        <v>5506980701.8000002</v>
      </c>
    </row>
    <row r="253" spans="1:7" ht="96" x14ac:dyDescent="0.25">
      <c r="A253" s="6"/>
      <c r="B253" s="79">
        <v>43151</v>
      </c>
      <c r="C253" s="83" t="s">
        <v>427</v>
      </c>
      <c r="D253" s="77" t="s">
        <v>428</v>
      </c>
      <c r="E253" s="78"/>
      <c r="F253" s="84">
        <v>10216531</v>
      </c>
      <c r="G253" s="78">
        <f t="shared" si="3"/>
        <v>5496764170.8000002</v>
      </c>
    </row>
    <row r="254" spans="1:7" ht="23.25" customHeight="1" x14ac:dyDescent="0.25">
      <c r="A254" s="6"/>
      <c r="B254" s="79" t="s">
        <v>105</v>
      </c>
      <c r="C254" s="80"/>
      <c r="D254" s="81" t="s">
        <v>94</v>
      </c>
      <c r="E254" s="78">
        <v>8602148.9800000004</v>
      </c>
      <c r="F254" s="82"/>
      <c r="G254" s="78">
        <f t="shared" si="3"/>
        <v>5505366319.7799997</v>
      </c>
    </row>
    <row r="255" spans="1:7" ht="29.25" customHeight="1" x14ac:dyDescent="0.25">
      <c r="A255" s="6"/>
      <c r="B255" s="79" t="s">
        <v>105</v>
      </c>
      <c r="C255" s="95" t="s">
        <v>106</v>
      </c>
      <c r="D255" s="80" t="s">
        <v>96</v>
      </c>
      <c r="E255" s="78">
        <v>44500</v>
      </c>
      <c r="F255" s="82"/>
      <c r="G255" s="78">
        <f t="shared" si="3"/>
        <v>5505410819.7799997</v>
      </c>
    </row>
    <row r="256" spans="1:7" ht="132" x14ac:dyDescent="0.25">
      <c r="A256" s="6"/>
      <c r="B256" s="79" t="s">
        <v>105</v>
      </c>
      <c r="C256" s="83" t="s">
        <v>429</v>
      </c>
      <c r="D256" s="77" t="s">
        <v>430</v>
      </c>
      <c r="E256" s="78"/>
      <c r="F256" s="84">
        <v>56091819</v>
      </c>
      <c r="G256" s="78">
        <f t="shared" si="3"/>
        <v>5449319000.7799997</v>
      </c>
    </row>
    <row r="257" spans="1:7" ht="132" x14ac:dyDescent="0.25">
      <c r="A257" s="6"/>
      <c r="B257" s="79" t="s">
        <v>105</v>
      </c>
      <c r="C257" s="83" t="s">
        <v>429</v>
      </c>
      <c r="D257" s="77" t="s">
        <v>430</v>
      </c>
      <c r="E257" s="78"/>
      <c r="F257" s="84">
        <v>19646037</v>
      </c>
      <c r="G257" s="78">
        <f t="shared" si="3"/>
        <v>5429672963.7799997</v>
      </c>
    </row>
    <row r="258" spans="1:7" ht="132" x14ac:dyDescent="0.25">
      <c r="A258" s="6"/>
      <c r="B258" s="79" t="s">
        <v>105</v>
      </c>
      <c r="C258" s="83" t="s">
        <v>429</v>
      </c>
      <c r="D258" s="77" t="s">
        <v>430</v>
      </c>
      <c r="E258" s="78"/>
      <c r="F258" s="84">
        <v>17792516</v>
      </c>
      <c r="G258" s="78">
        <f t="shared" si="3"/>
        <v>5411880447.7799997</v>
      </c>
    </row>
    <row r="259" spans="1:7" ht="132" x14ac:dyDescent="0.25">
      <c r="A259" s="6"/>
      <c r="B259" s="79" t="s">
        <v>105</v>
      </c>
      <c r="C259" s="83" t="s">
        <v>429</v>
      </c>
      <c r="D259" s="77" t="s">
        <v>430</v>
      </c>
      <c r="E259" s="78"/>
      <c r="F259" s="84">
        <v>17609864</v>
      </c>
      <c r="G259" s="78">
        <f t="shared" si="3"/>
        <v>5394270583.7799997</v>
      </c>
    </row>
    <row r="260" spans="1:7" ht="132" x14ac:dyDescent="0.25">
      <c r="A260" s="6"/>
      <c r="B260" s="79" t="s">
        <v>105</v>
      </c>
      <c r="C260" s="83" t="s">
        <v>429</v>
      </c>
      <c r="D260" s="77" t="s">
        <v>430</v>
      </c>
      <c r="E260" s="78"/>
      <c r="F260" s="84">
        <v>16678779</v>
      </c>
      <c r="G260" s="78">
        <f t="shared" si="3"/>
        <v>5377591804.7799997</v>
      </c>
    </row>
    <row r="261" spans="1:7" ht="132" x14ac:dyDescent="0.25">
      <c r="A261" s="6"/>
      <c r="B261" s="79" t="s">
        <v>105</v>
      </c>
      <c r="C261" s="83" t="s">
        <v>429</v>
      </c>
      <c r="D261" s="77" t="s">
        <v>430</v>
      </c>
      <c r="E261" s="78"/>
      <c r="F261" s="84">
        <v>4108989</v>
      </c>
      <c r="G261" s="78">
        <f t="shared" si="3"/>
        <v>5373482815.7799997</v>
      </c>
    </row>
    <row r="262" spans="1:7" ht="84" x14ac:dyDescent="0.25">
      <c r="A262" s="6"/>
      <c r="B262" s="79" t="s">
        <v>105</v>
      </c>
      <c r="C262" s="83" t="s">
        <v>431</v>
      </c>
      <c r="D262" s="77" t="s">
        <v>432</v>
      </c>
      <c r="E262" s="78"/>
      <c r="F262" s="84">
        <v>211500</v>
      </c>
      <c r="G262" s="78">
        <f t="shared" si="3"/>
        <v>5373271315.7799997</v>
      </c>
    </row>
    <row r="263" spans="1:7" ht="60" x14ac:dyDescent="0.25">
      <c r="A263" s="6"/>
      <c r="B263" s="79" t="s">
        <v>105</v>
      </c>
      <c r="C263" s="83" t="s">
        <v>433</v>
      </c>
      <c r="D263" s="77" t="s">
        <v>434</v>
      </c>
      <c r="E263" s="78"/>
      <c r="F263" s="84">
        <v>14533.08</v>
      </c>
      <c r="G263" s="78">
        <f t="shared" si="3"/>
        <v>5373256782.6999998</v>
      </c>
    </row>
    <row r="264" spans="1:7" ht="84" x14ac:dyDescent="0.25">
      <c r="A264" s="6"/>
      <c r="B264" s="79" t="s">
        <v>105</v>
      </c>
      <c r="C264" s="83" t="s">
        <v>435</v>
      </c>
      <c r="D264" s="77" t="s">
        <v>436</v>
      </c>
      <c r="E264" s="78"/>
      <c r="F264" s="84">
        <v>181699.94</v>
      </c>
      <c r="G264" s="78">
        <f t="shared" si="3"/>
        <v>5373075082.7600002</v>
      </c>
    </row>
    <row r="265" spans="1:7" ht="108" x14ac:dyDescent="0.25">
      <c r="A265" s="6"/>
      <c r="B265" s="79" t="s">
        <v>105</v>
      </c>
      <c r="C265" s="83" t="s">
        <v>437</v>
      </c>
      <c r="D265" s="77" t="s">
        <v>438</v>
      </c>
      <c r="E265" s="78"/>
      <c r="F265" s="84">
        <v>3430783.79</v>
      </c>
      <c r="G265" s="78">
        <f t="shared" si="3"/>
        <v>5369644298.9700003</v>
      </c>
    </row>
    <row r="266" spans="1:7" ht="72" x14ac:dyDescent="0.25">
      <c r="A266" s="6"/>
      <c r="B266" s="79" t="s">
        <v>105</v>
      </c>
      <c r="C266" s="83" t="s">
        <v>439</v>
      </c>
      <c r="D266" s="77" t="s">
        <v>440</v>
      </c>
      <c r="E266" s="78"/>
      <c r="F266" s="84">
        <v>4221.1099999999997</v>
      </c>
      <c r="G266" s="78">
        <f t="shared" si="3"/>
        <v>5369640077.8600006</v>
      </c>
    </row>
    <row r="267" spans="1:7" ht="96" x14ac:dyDescent="0.25">
      <c r="A267" s="6"/>
      <c r="B267" s="79" t="s">
        <v>105</v>
      </c>
      <c r="C267" s="83" t="s">
        <v>441</v>
      </c>
      <c r="D267" s="77" t="s">
        <v>442</v>
      </c>
      <c r="E267" s="78"/>
      <c r="F267" s="84">
        <v>4582315.47</v>
      </c>
      <c r="G267" s="78">
        <f t="shared" si="3"/>
        <v>5365057762.3900003</v>
      </c>
    </row>
    <row r="268" spans="1:7" ht="96" x14ac:dyDescent="0.25">
      <c r="A268" s="6"/>
      <c r="B268" s="79" t="s">
        <v>105</v>
      </c>
      <c r="C268" s="83" t="s">
        <v>443</v>
      </c>
      <c r="D268" s="77" t="s">
        <v>444</v>
      </c>
      <c r="E268" s="78"/>
      <c r="F268" s="84">
        <v>4582315.47</v>
      </c>
      <c r="G268" s="78">
        <f t="shared" si="3"/>
        <v>5360475446.9200001</v>
      </c>
    </row>
    <row r="269" spans="1:7" ht="96" x14ac:dyDescent="0.25">
      <c r="A269" s="6"/>
      <c r="B269" s="79" t="s">
        <v>105</v>
      </c>
      <c r="C269" s="83" t="s">
        <v>445</v>
      </c>
      <c r="D269" s="77" t="s">
        <v>446</v>
      </c>
      <c r="E269" s="78"/>
      <c r="F269" s="84">
        <v>4582315.47</v>
      </c>
      <c r="G269" s="78">
        <f t="shared" si="3"/>
        <v>5355893131.4499998</v>
      </c>
    </row>
    <row r="270" spans="1:7" ht="96" x14ac:dyDescent="0.25">
      <c r="A270" s="6"/>
      <c r="B270" s="79" t="s">
        <v>105</v>
      </c>
      <c r="C270" s="83" t="s">
        <v>447</v>
      </c>
      <c r="D270" s="77" t="s">
        <v>448</v>
      </c>
      <c r="E270" s="78"/>
      <c r="F270" s="84">
        <v>4582315.47</v>
      </c>
      <c r="G270" s="78">
        <f t="shared" si="3"/>
        <v>5351310815.9799995</v>
      </c>
    </row>
    <row r="271" spans="1:7" ht="96" x14ac:dyDescent="0.25">
      <c r="A271" s="6"/>
      <c r="B271" s="79" t="s">
        <v>105</v>
      </c>
      <c r="C271" s="83" t="s">
        <v>449</v>
      </c>
      <c r="D271" s="77" t="s">
        <v>450</v>
      </c>
      <c r="E271" s="78"/>
      <c r="F271" s="84">
        <v>4582315.47</v>
      </c>
      <c r="G271" s="78">
        <f t="shared" si="3"/>
        <v>5346728500.5099993</v>
      </c>
    </row>
    <row r="272" spans="1:7" ht="96" x14ac:dyDescent="0.25">
      <c r="A272" s="6"/>
      <c r="B272" s="79" t="s">
        <v>105</v>
      </c>
      <c r="C272" s="83" t="s">
        <v>451</v>
      </c>
      <c r="D272" s="77" t="s">
        <v>452</v>
      </c>
      <c r="E272" s="78"/>
      <c r="F272" s="84">
        <v>4582315.47</v>
      </c>
      <c r="G272" s="78">
        <f t="shared" si="3"/>
        <v>5342146185.039999</v>
      </c>
    </row>
    <row r="273" spans="1:7" ht="96" x14ac:dyDescent="0.25">
      <c r="A273" s="6"/>
      <c r="B273" s="79" t="s">
        <v>105</v>
      </c>
      <c r="C273" s="83" t="s">
        <v>453</v>
      </c>
      <c r="D273" s="77" t="s">
        <v>454</v>
      </c>
      <c r="E273" s="78"/>
      <c r="F273" s="84">
        <v>4582315.47</v>
      </c>
      <c r="G273" s="78">
        <f t="shared" si="3"/>
        <v>5337563869.5699987</v>
      </c>
    </row>
    <row r="274" spans="1:7" ht="96" x14ac:dyDescent="0.25">
      <c r="A274" s="6"/>
      <c r="B274" s="79" t="s">
        <v>105</v>
      </c>
      <c r="C274" s="83" t="s">
        <v>455</v>
      </c>
      <c r="D274" s="77" t="s">
        <v>456</v>
      </c>
      <c r="E274" s="78"/>
      <c r="F274" s="84">
        <v>4582315.47</v>
      </c>
      <c r="G274" s="78">
        <f t="shared" si="3"/>
        <v>5332981554.0999985</v>
      </c>
    </row>
    <row r="275" spans="1:7" ht="96" x14ac:dyDescent="0.25">
      <c r="A275" s="6"/>
      <c r="B275" s="79" t="s">
        <v>105</v>
      </c>
      <c r="C275" s="83" t="s">
        <v>457</v>
      </c>
      <c r="D275" s="77" t="s">
        <v>458</v>
      </c>
      <c r="E275" s="78"/>
      <c r="F275" s="84">
        <v>4582315.47</v>
      </c>
      <c r="G275" s="78">
        <f t="shared" si="3"/>
        <v>5328399238.6299982</v>
      </c>
    </row>
    <row r="276" spans="1:7" ht="60" x14ac:dyDescent="0.25">
      <c r="A276" s="6"/>
      <c r="B276" s="79" t="s">
        <v>105</v>
      </c>
      <c r="C276" s="83" t="s">
        <v>459</v>
      </c>
      <c r="D276" s="77" t="s">
        <v>460</v>
      </c>
      <c r="E276" s="78"/>
      <c r="F276" s="84">
        <v>28320</v>
      </c>
      <c r="G276" s="78">
        <f t="shared" si="3"/>
        <v>5328370918.6299982</v>
      </c>
    </row>
    <row r="277" spans="1:7" ht="60" x14ac:dyDescent="0.25">
      <c r="A277" s="6"/>
      <c r="B277" s="79" t="s">
        <v>105</v>
      </c>
      <c r="C277" s="83" t="s">
        <v>461</v>
      </c>
      <c r="D277" s="77" t="s">
        <v>462</v>
      </c>
      <c r="E277" s="78"/>
      <c r="F277" s="84">
        <v>309069.45</v>
      </c>
      <c r="G277" s="78">
        <f t="shared" si="3"/>
        <v>5328061849.1799984</v>
      </c>
    </row>
    <row r="278" spans="1:7" ht="60" x14ac:dyDescent="0.25">
      <c r="A278" s="6"/>
      <c r="B278" s="79" t="s">
        <v>105</v>
      </c>
      <c r="C278" s="83" t="s">
        <v>463</v>
      </c>
      <c r="D278" s="77" t="s">
        <v>464</v>
      </c>
      <c r="E278" s="78"/>
      <c r="F278" s="84">
        <v>3991587.6</v>
      </c>
      <c r="G278" s="78">
        <f t="shared" si="3"/>
        <v>5324070261.579998</v>
      </c>
    </row>
    <row r="279" spans="1:7" ht="72" x14ac:dyDescent="0.25">
      <c r="A279" s="6"/>
      <c r="B279" s="79" t="s">
        <v>105</v>
      </c>
      <c r="C279" s="83" t="s">
        <v>465</v>
      </c>
      <c r="D279" s="77" t="s">
        <v>466</v>
      </c>
      <c r="E279" s="78"/>
      <c r="F279" s="84">
        <v>450000</v>
      </c>
      <c r="G279" s="78">
        <f t="shared" ref="G279:G342" si="4">SUM(G278+E279-F279)</f>
        <v>5323620261.579998</v>
      </c>
    </row>
    <row r="280" spans="1:7" ht="60" x14ac:dyDescent="0.25">
      <c r="A280" s="6"/>
      <c r="B280" s="79" t="s">
        <v>105</v>
      </c>
      <c r="C280" s="83" t="s">
        <v>467</v>
      </c>
      <c r="D280" s="77" t="s">
        <v>468</v>
      </c>
      <c r="E280" s="78"/>
      <c r="F280" s="84">
        <v>400000</v>
      </c>
      <c r="G280" s="78">
        <f t="shared" si="4"/>
        <v>5323220261.579998</v>
      </c>
    </row>
    <row r="281" spans="1:7" ht="108" x14ac:dyDescent="0.25">
      <c r="A281" s="6"/>
      <c r="B281" s="79" t="s">
        <v>105</v>
      </c>
      <c r="C281" s="83" t="s">
        <v>469</v>
      </c>
      <c r="D281" s="77" t="s">
        <v>470</v>
      </c>
      <c r="E281" s="78"/>
      <c r="F281" s="84">
        <v>4000000</v>
      </c>
      <c r="G281" s="78">
        <f t="shared" si="4"/>
        <v>5319220261.579998</v>
      </c>
    </row>
    <row r="282" spans="1:7" ht="84" x14ac:dyDescent="0.25">
      <c r="A282" s="6"/>
      <c r="B282" s="79" t="s">
        <v>105</v>
      </c>
      <c r="C282" s="83" t="s">
        <v>471</v>
      </c>
      <c r="D282" s="77" t="s">
        <v>472</v>
      </c>
      <c r="E282" s="78"/>
      <c r="F282" s="84">
        <v>1095036.96</v>
      </c>
      <c r="G282" s="78">
        <f t="shared" si="4"/>
        <v>5318125224.619998</v>
      </c>
    </row>
    <row r="283" spans="1:7" ht="84" x14ac:dyDescent="0.25">
      <c r="A283" s="6"/>
      <c r="B283" s="79" t="s">
        <v>105</v>
      </c>
      <c r="C283" s="83" t="s">
        <v>473</v>
      </c>
      <c r="D283" s="77" t="s">
        <v>474</v>
      </c>
      <c r="E283" s="78"/>
      <c r="F283" s="84">
        <v>307773.68</v>
      </c>
      <c r="G283" s="78">
        <f t="shared" si="4"/>
        <v>5317817450.9399977</v>
      </c>
    </row>
    <row r="284" spans="1:7" ht="60" x14ac:dyDescent="0.25">
      <c r="A284" s="6"/>
      <c r="B284" s="79" t="s">
        <v>105</v>
      </c>
      <c r="C284" s="83" t="s">
        <v>475</v>
      </c>
      <c r="D284" s="77" t="s">
        <v>476</v>
      </c>
      <c r="E284" s="78"/>
      <c r="F284" s="84">
        <v>30000000</v>
      </c>
      <c r="G284" s="78">
        <f t="shared" si="4"/>
        <v>5287817450.9399977</v>
      </c>
    </row>
    <row r="285" spans="1:7" ht="60" x14ac:dyDescent="0.25">
      <c r="A285" s="6"/>
      <c r="B285" s="79" t="s">
        <v>105</v>
      </c>
      <c r="C285" s="83" t="s">
        <v>475</v>
      </c>
      <c r="D285" s="77" t="s">
        <v>476</v>
      </c>
      <c r="E285" s="78"/>
      <c r="F285" s="84">
        <v>22986936.43</v>
      </c>
      <c r="G285" s="78">
        <f t="shared" si="4"/>
        <v>5264830514.5099974</v>
      </c>
    </row>
    <row r="286" spans="1:7" ht="84" x14ac:dyDescent="0.25">
      <c r="A286" s="6"/>
      <c r="B286" s="79" t="s">
        <v>105</v>
      </c>
      <c r="C286" s="83" t="s">
        <v>477</v>
      </c>
      <c r="D286" s="77" t="s">
        <v>478</v>
      </c>
      <c r="E286" s="78"/>
      <c r="F286" s="84">
        <v>1132028.45</v>
      </c>
      <c r="G286" s="78">
        <f t="shared" si="4"/>
        <v>5263698486.0599976</v>
      </c>
    </row>
    <row r="287" spans="1:7" ht="96" x14ac:dyDescent="0.25">
      <c r="A287" s="6"/>
      <c r="B287" s="79" t="s">
        <v>105</v>
      </c>
      <c r="C287" s="83" t="s">
        <v>479</v>
      </c>
      <c r="D287" s="77" t="s">
        <v>480</v>
      </c>
      <c r="E287" s="78"/>
      <c r="F287" s="84">
        <v>686598.56</v>
      </c>
      <c r="G287" s="78">
        <f t="shared" si="4"/>
        <v>5263011887.4999971</v>
      </c>
    </row>
    <row r="288" spans="1:7" ht="108" x14ac:dyDescent="0.25">
      <c r="A288" s="6"/>
      <c r="B288" s="79" t="s">
        <v>105</v>
      </c>
      <c r="C288" s="83" t="s">
        <v>481</v>
      </c>
      <c r="D288" s="77" t="s">
        <v>482</v>
      </c>
      <c r="E288" s="78"/>
      <c r="F288" s="84">
        <v>622372.76</v>
      </c>
      <c r="G288" s="78">
        <f t="shared" si="4"/>
        <v>5262389514.7399969</v>
      </c>
    </row>
    <row r="289" spans="1:7" ht="84" x14ac:dyDescent="0.25">
      <c r="A289" s="6"/>
      <c r="B289" s="79" t="s">
        <v>105</v>
      </c>
      <c r="C289" s="83" t="s">
        <v>483</v>
      </c>
      <c r="D289" s="77" t="s">
        <v>484</v>
      </c>
      <c r="E289" s="78"/>
      <c r="F289" s="84">
        <v>796986.34</v>
      </c>
      <c r="G289" s="78">
        <f t="shared" si="4"/>
        <v>5261592528.3999968</v>
      </c>
    </row>
    <row r="290" spans="1:7" ht="120" x14ac:dyDescent="0.25">
      <c r="A290" s="6"/>
      <c r="B290" s="79" t="s">
        <v>105</v>
      </c>
      <c r="C290" s="83" t="s">
        <v>485</v>
      </c>
      <c r="D290" s="77" t="s">
        <v>486</v>
      </c>
      <c r="E290" s="78"/>
      <c r="F290" s="84">
        <v>14738319.93</v>
      </c>
      <c r="G290" s="78">
        <f t="shared" si="4"/>
        <v>5246854208.4699965</v>
      </c>
    </row>
    <row r="291" spans="1:7" ht="84" x14ac:dyDescent="0.25">
      <c r="A291" s="6"/>
      <c r="B291" s="79" t="s">
        <v>105</v>
      </c>
      <c r="C291" s="83" t="s">
        <v>487</v>
      </c>
      <c r="D291" s="77" t="s">
        <v>488</v>
      </c>
      <c r="E291" s="78"/>
      <c r="F291" s="84">
        <v>815916.63</v>
      </c>
      <c r="G291" s="78">
        <f t="shared" si="4"/>
        <v>5246038291.8399963</v>
      </c>
    </row>
    <row r="292" spans="1:7" ht="72" x14ac:dyDescent="0.25">
      <c r="A292" s="6"/>
      <c r="B292" s="79" t="s">
        <v>105</v>
      </c>
      <c r="C292" s="83" t="s">
        <v>489</v>
      </c>
      <c r="D292" s="77" t="s">
        <v>490</v>
      </c>
      <c r="E292" s="78"/>
      <c r="F292" s="84">
        <v>306527.90000000002</v>
      </c>
      <c r="G292" s="78">
        <f t="shared" si="4"/>
        <v>5245731763.9399967</v>
      </c>
    </row>
    <row r="293" spans="1:7" ht="84" x14ac:dyDescent="0.25">
      <c r="A293" s="6"/>
      <c r="B293" s="79" t="s">
        <v>105</v>
      </c>
      <c r="C293" s="83" t="s">
        <v>491</v>
      </c>
      <c r="D293" s="77" t="s">
        <v>492</v>
      </c>
      <c r="E293" s="78"/>
      <c r="F293" s="84">
        <v>1547488.67</v>
      </c>
      <c r="G293" s="78">
        <f t="shared" si="4"/>
        <v>5244184275.2699966</v>
      </c>
    </row>
    <row r="294" spans="1:7" ht="25.5" customHeight="1" x14ac:dyDescent="0.25">
      <c r="A294" s="6"/>
      <c r="B294" s="79">
        <v>43153</v>
      </c>
      <c r="C294" s="80"/>
      <c r="D294" s="81" t="s">
        <v>94</v>
      </c>
      <c r="E294" s="78">
        <v>4801968.17</v>
      </c>
      <c r="F294" s="82"/>
      <c r="G294" s="78">
        <f t="shared" si="4"/>
        <v>5248986243.4399967</v>
      </c>
    </row>
    <row r="295" spans="1:7" ht="33.75" customHeight="1" x14ac:dyDescent="0.25">
      <c r="A295" s="6"/>
      <c r="B295" s="79">
        <v>43153</v>
      </c>
      <c r="C295" s="80"/>
      <c r="D295" s="80" t="s">
        <v>98</v>
      </c>
      <c r="E295" s="78">
        <v>121550.63</v>
      </c>
      <c r="F295" s="82"/>
      <c r="G295" s="78">
        <f t="shared" si="4"/>
        <v>5249107794.0699968</v>
      </c>
    </row>
    <row r="296" spans="1:7" ht="33" customHeight="1" x14ac:dyDescent="0.25">
      <c r="A296" s="6"/>
      <c r="B296" s="79">
        <v>43153</v>
      </c>
      <c r="C296" s="95">
        <v>37</v>
      </c>
      <c r="D296" s="80" t="s">
        <v>96</v>
      </c>
      <c r="E296" s="78">
        <v>57500</v>
      </c>
      <c r="F296" s="82"/>
      <c r="G296" s="78">
        <f t="shared" si="4"/>
        <v>5249165294.0699968</v>
      </c>
    </row>
    <row r="297" spans="1:7" ht="60" x14ac:dyDescent="0.25">
      <c r="A297" s="6"/>
      <c r="B297" s="79">
        <v>43153</v>
      </c>
      <c r="C297" s="83" t="s">
        <v>493</v>
      </c>
      <c r="D297" s="77" t="s">
        <v>494</v>
      </c>
      <c r="E297" s="78"/>
      <c r="F297" s="84">
        <v>48000</v>
      </c>
      <c r="G297" s="78">
        <f t="shared" si="4"/>
        <v>5249117294.0699968</v>
      </c>
    </row>
    <row r="298" spans="1:7" ht="48" x14ac:dyDescent="0.25">
      <c r="A298" s="6"/>
      <c r="B298" s="79">
        <v>43153</v>
      </c>
      <c r="C298" s="83" t="s">
        <v>495</v>
      </c>
      <c r="D298" s="77" t="s">
        <v>496</v>
      </c>
      <c r="E298" s="78"/>
      <c r="F298" s="84">
        <v>826700</v>
      </c>
      <c r="G298" s="78">
        <f t="shared" si="4"/>
        <v>5248290594.0699968</v>
      </c>
    </row>
    <row r="299" spans="1:7" ht="48" x14ac:dyDescent="0.25">
      <c r="A299" s="6"/>
      <c r="B299" s="79">
        <v>43153</v>
      </c>
      <c r="C299" s="83" t="s">
        <v>497</v>
      </c>
      <c r="D299" s="77" t="s">
        <v>498</v>
      </c>
      <c r="E299" s="78"/>
      <c r="F299" s="84">
        <v>3722543.23</v>
      </c>
      <c r="G299" s="78">
        <f t="shared" si="4"/>
        <v>5244568050.8399973</v>
      </c>
    </row>
    <row r="300" spans="1:7" ht="84" x14ac:dyDescent="0.25">
      <c r="A300" s="6"/>
      <c r="B300" s="79">
        <v>43153</v>
      </c>
      <c r="C300" s="83" t="s">
        <v>499</v>
      </c>
      <c r="D300" s="77" t="s">
        <v>500</v>
      </c>
      <c r="E300" s="78"/>
      <c r="F300" s="84">
        <v>2399999.64</v>
      </c>
      <c r="G300" s="78">
        <f t="shared" si="4"/>
        <v>5242168051.1999969</v>
      </c>
    </row>
    <row r="301" spans="1:7" ht="84" x14ac:dyDescent="0.25">
      <c r="A301" s="6"/>
      <c r="B301" s="79">
        <v>43153</v>
      </c>
      <c r="C301" s="83" t="s">
        <v>501</v>
      </c>
      <c r="D301" s="77" t="s">
        <v>502</v>
      </c>
      <c r="E301" s="78"/>
      <c r="F301" s="84">
        <v>70800</v>
      </c>
      <c r="G301" s="78">
        <f t="shared" si="4"/>
        <v>5242097251.1999969</v>
      </c>
    </row>
    <row r="302" spans="1:7" ht="84" x14ac:dyDescent="0.25">
      <c r="A302" s="6"/>
      <c r="B302" s="79">
        <v>43153</v>
      </c>
      <c r="C302" s="83" t="s">
        <v>503</v>
      </c>
      <c r="D302" s="77" t="s">
        <v>504</v>
      </c>
      <c r="E302" s="78"/>
      <c r="F302" s="84">
        <v>5440530.3099999996</v>
      </c>
      <c r="G302" s="78">
        <f t="shared" si="4"/>
        <v>5236656720.8899965</v>
      </c>
    </row>
    <row r="303" spans="1:7" ht="48" x14ac:dyDescent="0.25">
      <c r="A303" s="6"/>
      <c r="B303" s="79">
        <v>43153</v>
      </c>
      <c r="C303" s="83" t="s">
        <v>505</v>
      </c>
      <c r="D303" s="77" t="s">
        <v>506</v>
      </c>
      <c r="E303" s="78"/>
      <c r="F303" s="84">
        <v>106200</v>
      </c>
      <c r="G303" s="78">
        <f t="shared" si="4"/>
        <v>5236550520.8899965</v>
      </c>
    </row>
    <row r="304" spans="1:7" ht="96" x14ac:dyDescent="0.25">
      <c r="A304" s="6"/>
      <c r="B304" s="79">
        <v>43153</v>
      </c>
      <c r="C304" s="83" t="s">
        <v>507</v>
      </c>
      <c r="D304" s="77" t="s">
        <v>508</v>
      </c>
      <c r="E304" s="78"/>
      <c r="F304" s="84">
        <v>204800</v>
      </c>
      <c r="G304" s="78">
        <f t="shared" si="4"/>
        <v>5236345720.8899965</v>
      </c>
    </row>
    <row r="305" spans="1:7" ht="96" x14ac:dyDescent="0.25">
      <c r="A305" s="6"/>
      <c r="B305" s="79">
        <v>43153</v>
      </c>
      <c r="C305" s="83" t="s">
        <v>507</v>
      </c>
      <c r="D305" s="77" t="s">
        <v>508</v>
      </c>
      <c r="E305" s="78"/>
      <c r="F305" s="84">
        <v>9460705.0299999993</v>
      </c>
      <c r="G305" s="78">
        <f t="shared" si="4"/>
        <v>5226885015.8599968</v>
      </c>
    </row>
    <row r="306" spans="1:7" ht="96" x14ac:dyDescent="0.25">
      <c r="A306" s="6"/>
      <c r="B306" s="79">
        <v>43153</v>
      </c>
      <c r="C306" s="83" t="s">
        <v>509</v>
      </c>
      <c r="D306" s="77" t="s">
        <v>510</v>
      </c>
      <c r="E306" s="78"/>
      <c r="F306" s="84">
        <v>4863775.29</v>
      </c>
      <c r="G306" s="78">
        <f t="shared" si="4"/>
        <v>5222021240.5699968</v>
      </c>
    </row>
    <row r="307" spans="1:7" ht="120" x14ac:dyDescent="0.25">
      <c r="A307" s="6"/>
      <c r="B307" s="79">
        <v>43153</v>
      </c>
      <c r="C307" s="83" t="s">
        <v>511</v>
      </c>
      <c r="D307" s="77" t="s">
        <v>512</v>
      </c>
      <c r="E307" s="78"/>
      <c r="F307" s="84">
        <v>50000000</v>
      </c>
      <c r="G307" s="78">
        <f t="shared" si="4"/>
        <v>5172021240.5699968</v>
      </c>
    </row>
    <row r="308" spans="1:7" ht="120" x14ac:dyDescent="0.25">
      <c r="A308" s="6"/>
      <c r="B308" s="79">
        <v>43153</v>
      </c>
      <c r="C308" s="83" t="s">
        <v>511</v>
      </c>
      <c r="D308" s="77" t="s">
        <v>512</v>
      </c>
      <c r="E308" s="78"/>
      <c r="F308" s="84">
        <v>75261680</v>
      </c>
      <c r="G308" s="78">
        <f t="shared" si="4"/>
        <v>5096759560.5699968</v>
      </c>
    </row>
    <row r="309" spans="1:7" ht="120" x14ac:dyDescent="0.25">
      <c r="A309" s="6"/>
      <c r="B309" s="79">
        <v>43153</v>
      </c>
      <c r="C309" s="83" t="s">
        <v>511</v>
      </c>
      <c r="D309" s="77" t="s">
        <v>512</v>
      </c>
      <c r="E309" s="78"/>
      <c r="F309" s="84">
        <v>42379460.039999999</v>
      </c>
      <c r="G309" s="78">
        <f t="shared" si="4"/>
        <v>5054380100.5299969</v>
      </c>
    </row>
    <row r="310" spans="1:7" ht="108" x14ac:dyDescent="0.25">
      <c r="A310" s="6"/>
      <c r="B310" s="79">
        <v>43153</v>
      </c>
      <c r="C310" s="85" t="s">
        <v>513</v>
      </c>
      <c r="D310" s="86" t="s">
        <v>514</v>
      </c>
      <c r="E310" s="78"/>
      <c r="F310" s="87">
        <v>100000000</v>
      </c>
      <c r="G310" s="78">
        <f t="shared" si="4"/>
        <v>4954380100.5299969</v>
      </c>
    </row>
    <row r="311" spans="1:7" ht="25.5" customHeight="1" x14ac:dyDescent="0.25">
      <c r="A311" s="6"/>
      <c r="B311" s="79">
        <v>43154</v>
      </c>
      <c r="C311" s="80"/>
      <c r="D311" s="81" t="s">
        <v>94</v>
      </c>
      <c r="E311" s="78">
        <v>6939000.7400000002</v>
      </c>
      <c r="F311" s="82"/>
      <c r="G311" s="78">
        <f t="shared" si="4"/>
        <v>4961319101.2699966</v>
      </c>
    </row>
    <row r="312" spans="1:7" ht="48" x14ac:dyDescent="0.25">
      <c r="A312" s="6"/>
      <c r="B312" s="79">
        <v>43154</v>
      </c>
      <c r="C312" s="88" t="s">
        <v>515</v>
      </c>
      <c r="D312" s="77" t="s">
        <v>516</v>
      </c>
      <c r="E312" s="78"/>
      <c r="F312" s="89">
        <v>125500</v>
      </c>
      <c r="G312" s="78">
        <f t="shared" si="4"/>
        <v>4961193601.2699966</v>
      </c>
    </row>
    <row r="313" spans="1:7" ht="48" x14ac:dyDescent="0.25">
      <c r="A313" s="6"/>
      <c r="B313" s="79">
        <v>43154</v>
      </c>
      <c r="C313" s="88" t="s">
        <v>517</v>
      </c>
      <c r="D313" s="77" t="s">
        <v>518</v>
      </c>
      <c r="E313" s="78"/>
      <c r="F313" s="89">
        <v>382999.96</v>
      </c>
      <c r="G313" s="78">
        <f t="shared" si="4"/>
        <v>4960810601.3099966</v>
      </c>
    </row>
    <row r="314" spans="1:7" ht="36" x14ac:dyDescent="0.25">
      <c r="A314" s="6"/>
      <c r="B314" s="79">
        <v>43154</v>
      </c>
      <c r="C314" s="88" t="s">
        <v>519</v>
      </c>
      <c r="D314" s="77" t="s">
        <v>520</v>
      </c>
      <c r="E314" s="78"/>
      <c r="F314" s="89">
        <v>160000</v>
      </c>
      <c r="G314" s="78">
        <f t="shared" si="4"/>
        <v>4960650601.3099966</v>
      </c>
    </row>
    <row r="315" spans="1:7" ht="36" x14ac:dyDescent="0.25">
      <c r="A315" s="6"/>
      <c r="B315" s="79">
        <v>43154</v>
      </c>
      <c r="C315" s="88" t="s">
        <v>519</v>
      </c>
      <c r="D315" s="77" t="s">
        <v>520</v>
      </c>
      <c r="E315" s="78"/>
      <c r="F315" s="89">
        <v>8384.6299999999992</v>
      </c>
      <c r="G315" s="78">
        <f t="shared" si="4"/>
        <v>4960642216.6799965</v>
      </c>
    </row>
    <row r="316" spans="1:7" ht="36" x14ac:dyDescent="0.25">
      <c r="A316" s="6"/>
      <c r="B316" s="79">
        <v>43154</v>
      </c>
      <c r="C316" s="88" t="s">
        <v>519</v>
      </c>
      <c r="D316" s="77" t="s">
        <v>520</v>
      </c>
      <c r="E316" s="78"/>
      <c r="F316" s="89">
        <v>16792.919999999998</v>
      </c>
      <c r="G316" s="78">
        <f t="shared" si="4"/>
        <v>4960625423.7599964</v>
      </c>
    </row>
    <row r="317" spans="1:7" ht="36" x14ac:dyDescent="0.25">
      <c r="A317" s="6"/>
      <c r="B317" s="79">
        <v>43154</v>
      </c>
      <c r="C317" s="88" t="s">
        <v>519</v>
      </c>
      <c r="D317" s="77" t="s">
        <v>520</v>
      </c>
      <c r="E317" s="78"/>
      <c r="F317" s="89">
        <v>614.95000000000005</v>
      </c>
      <c r="G317" s="78">
        <f t="shared" si="4"/>
        <v>4960624808.8099966</v>
      </c>
    </row>
    <row r="318" spans="1:7" ht="60" x14ac:dyDescent="0.25">
      <c r="A318" s="6"/>
      <c r="B318" s="79">
        <v>43154</v>
      </c>
      <c r="C318" s="88" t="s">
        <v>521</v>
      </c>
      <c r="D318" s="77" t="s">
        <v>522</v>
      </c>
      <c r="E318" s="78"/>
      <c r="F318" s="89">
        <v>1233166.9099999999</v>
      </c>
      <c r="G318" s="78">
        <f t="shared" si="4"/>
        <v>4959391641.8999968</v>
      </c>
    </row>
    <row r="319" spans="1:7" ht="60" x14ac:dyDescent="0.25">
      <c r="A319" s="6"/>
      <c r="B319" s="79">
        <v>43154</v>
      </c>
      <c r="C319" s="88" t="s">
        <v>521</v>
      </c>
      <c r="D319" s="77" t="s">
        <v>522</v>
      </c>
      <c r="E319" s="78"/>
      <c r="F319" s="89">
        <v>81512.789999999994</v>
      </c>
      <c r="G319" s="78">
        <f t="shared" si="4"/>
        <v>4959310129.1099968</v>
      </c>
    </row>
    <row r="320" spans="1:7" ht="60" x14ac:dyDescent="0.25">
      <c r="A320" s="6"/>
      <c r="B320" s="79">
        <v>43154</v>
      </c>
      <c r="C320" s="88" t="s">
        <v>521</v>
      </c>
      <c r="D320" s="77" t="s">
        <v>522</v>
      </c>
      <c r="E320" s="78"/>
      <c r="F320" s="89">
        <v>87554.86</v>
      </c>
      <c r="G320" s="78">
        <f t="shared" si="4"/>
        <v>4959222574.2499971</v>
      </c>
    </row>
    <row r="321" spans="1:7" ht="60" x14ac:dyDescent="0.25">
      <c r="A321" s="6"/>
      <c r="B321" s="79">
        <v>43154</v>
      </c>
      <c r="C321" s="88" t="s">
        <v>521</v>
      </c>
      <c r="D321" s="77" t="s">
        <v>522</v>
      </c>
      <c r="E321" s="78"/>
      <c r="F321" s="89">
        <v>10308.35</v>
      </c>
      <c r="G321" s="78">
        <f t="shared" si="4"/>
        <v>4959212265.8999968</v>
      </c>
    </row>
    <row r="322" spans="1:7" ht="48" x14ac:dyDescent="0.25">
      <c r="A322" s="6"/>
      <c r="B322" s="79">
        <v>43154</v>
      </c>
      <c r="C322" s="88" t="s">
        <v>523</v>
      </c>
      <c r="D322" s="77" t="s">
        <v>524</v>
      </c>
      <c r="E322" s="78"/>
      <c r="F322" s="89">
        <v>160000</v>
      </c>
      <c r="G322" s="78">
        <f t="shared" si="4"/>
        <v>4959052265.8999968</v>
      </c>
    </row>
    <row r="323" spans="1:7" ht="48" x14ac:dyDescent="0.25">
      <c r="A323" s="6"/>
      <c r="B323" s="79">
        <v>43154</v>
      </c>
      <c r="C323" s="88" t="s">
        <v>523</v>
      </c>
      <c r="D323" s="77" t="s">
        <v>524</v>
      </c>
      <c r="E323" s="78"/>
      <c r="F323" s="89">
        <v>8384.6299999999992</v>
      </c>
      <c r="G323" s="78">
        <f t="shared" si="4"/>
        <v>4959043881.2699966</v>
      </c>
    </row>
    <row r="324" spans="1:7" ht="48" x14ac:dyDescent="0.25">
      <c r="A324" s="6"/>
      <c r="B324" s="79">
        <v>43154</v>
      </c>
      <c r="C324" s="88" t="s">
        <v>523</v>
      </c>
      <c r="D324" s="77" t="s">
        <v>524</v>
      </c>
      <c r="E324" s="78"/>
      <c r="F324" s="89">
        <v>11360</v>
      </c>
      <c r="G324" s="78">
        <f t="shared" si="4"/>
        <v>4959032521.2699966</v>
      </c>
    </row>
    <row r="325" spans="1:7" ht="48" x14ac:dyDescent="0.25">
      <c r="A325" s="6"/>
      <c r="B325" s="79">
        <v>43154</v>
      </c>
      <c r="C325" s="88" t="s">
        <v>523</v>
      </c>
      <c r="D325" s="77" t="s">
        <v>524</v>
      </c>
      <c r="E325" s="78"/>
      <c r="F325" s="89">
        <v>614.95000000000005</v>
      </c>
      <c r="G325" s="78">
        <f t="shared" si="4"/>
        <v>4959031906.3199968</v>
      </c>
    </row>
    <row r="326" spans="1:7" ht="48" x14ac:dyDescent="0.25">
      <c r="A326" s="6"/>
      <c r="B326" s="79">
        <v>43154</v>
      </c>
      <c r="C326" s="88" t="s">
        <v>525</v>
      </c>
      <c r="D326" s="77" t="s">
        <v>526</v>
      </c>
      <c r="E326" s="78"/>
      <c r="F326" s="89">
        <v>46108.54</v>
      </c>
      <c r="G326" s="78">
        <f t="shared" si="4"/>
        <v>4958985797.7799969</v>
      </c>
    </row>
    <row r="327" spans="1:7" ht="120" x14ac:dyDescent="0.25">
      <c r="A327" s="6"/>
      <c r="B327" s="79">
        <v>43154</v>
      </c>
      <c r="C327" s="88" t="s">
        <v>527</v>
      </c>
      <c r="D327" s="77" t="s">
        <v>528</v>
      </c>
      <c r="E327" s="78"/>
      <c r="F327" s="89">
        <v>25680746.489999998</v>
      </c>
      <c r="G327" s="78">
        <f t="shared" si="4"/>
        <v>4933305051.2899971</v>
      </c>
    </row>
    <row r="328" spans="1:7" ht="24.75" customHeight="1" x14ac:dyDescent="0.25">
      <c r="A328" s="6"/>
      <c r="B328" s="79">
        <v>43157</v>
      </c>
      <c r="C328" s="80"/>
      <c r="D328" s="81" t="s">
        <v>94</v>
      </c>
      <c r="E328" s="78">
        <v>9768823.6999999993</v>
      </c>
      <c r="F328" s="82"/>
      <c r="G328" s="78">
        <f t="shared" si="4"/>
        <v>4943073874.9899969</v>
      </c>
    </row>
    <row r="329" spans="1:7" ht="33" customHeight="1" x14ac:dyDescent="0.25">
      <c r="A329" s="6"/>
      <c r="B329" s="79">
        <v>43157</v>
      </c>
      <c r="C329" s="90" t="s">
        <v>107</v>
      </c>
      <c r="D329" s="80" t="s">
        <v>96</v>
      </c>
      <c r="E329" s="78">
        <v>71000</v>
      </c>
      <c r="F329" s="91"/>
      <c r="G329" s="78">
        <f t="shared" si="4"/>
        <v>4943144874.9899969</v>
      </c>
    </row>
    <row r="330" spans="1:7" ht="60" x14ac:dyDescent="0.25">
      <c r="A330" s="6"/>
      <c r="B330" s="79">
        <v>43157</v>
      </c>
      <c r="C330" s="88" t="s">
        <v>529</v>
      </c>
      <c r="D330" s="77" t="s">
        <v>530</v>
      </c>
      <c r="E330" s="78"/>
      <c r="F330" s="89">
        <v>150000</v>
      </c>
      <c r="G330" s="78">
        <f t="shared" si="4"/>
        <v>4942994874.9899969</v>
      </c>
    </row>
    <row r="331" spans="1:7" ht="84" x14ac:dyDescent="0.25">
      <c r="A331" s="6"/>
      <c r="B331" s="79">
        <v>43157</v>
      </c>
      <c r="C331" s="88" t="s">
        <v>531</v>
      </c>
      <c r="D331" s="77" t="s">
        <v>532</v>
      </c>
      <c r="E331" s="78"/>
      <c r="F331" s="89">
        <v>407600</v>
      </c>
      <c r="G331" s="78">
        <f t="shared" si="4"/>
        <v>4942587274.9899969</v>
      </c>
    </row>
    <row r="332" spans="1:7" ht="84" x14ac:dyDescent="0.25">
      <c r="A332" s="6"/>
      <c r="B332" s="79">
        <v>43157</v>
      </c>
      <c r="C332" s="88" t="s">
        <v>531</v>
      </c>
      <c r="D332" s="77" t="s">
        <v>532</v>
      </c>
      <c r="E332" s="78"/>
      <c r="F332" s="89">
        <v>1063119.68</v>
      </c>
      <c r="G332" s="78">
        <f t="shared" si="4"/>
        <v>4941524155.3099966</v>
      </c>
    </row>
    <row r="333" spans="1:7" ht="48.75" x14ac:dyDescent="0.25">
      <c r="A333" s="6"/>
      <c r="B333" s="79">
        <v>43157</v>
      </c>
      <c r="C333" s="90" t="s">
        <v>533</v>
      </c>
      <c r="D333" s="92" t="s">
        <v>534</v>
      </c>
      <c r="E333" s="78"/>
      <c r="F333" s="93">
        <v>117907.5</v>
      </c>
      <c r="G333" s="78">
        <f t="shared" si="4"/>
        <v>4941406247.8099966</v>
      </c>
    </row>
    <row r="334" spans="1:7" ht="60.75" x14ac:dyDescent="0.25">
      <c r="A334" s="6"/>
      <c r="B334" s="79">
        <v>43157</v>
      </c>
      <c r="C334" s="90" t="s">
        <v>535</v>
      </c>
      <c r="D334" s="92" t="s">
        <v>536</v>
      </c>
      <c r="E334" s="78"/>
      <c r="F334" s="93">
        <v>133340</v>
      </c>
      <c r="G334" s="78">
        <f t="shared" si="4"/>
        <v>4941272907.8099966</v>
      </c>
    </row>
    <row r="335" spans="1:7" ht="48.75" x14ac:dyDescent="0.25">
      <c r="A335" s="6"/>
      <c r="B335" s="79">
        <v>43157</v>
      </c>
      <c r="C335" s="90" t="s">
        <v>537</v>
      </c>
      <c r="D335" s="92" t="s">
        <v>538</v>
      </c>
      <c r="E335" s="78"/>
      <c r="F335" s="93">
        <v>90860</v>
      </c>
      <c r="G335" s="78">
        <f t="shared" si="4"/>
        <v>4941182047.8099966</v>
      </c>
    </row>
    <row r="336" spans="1:7" ht="72.75" x14ac:dyDescent="0.25">
      <c r="A336" s="6"/>
      <c r="B336" s="79">
        <v>43157</v>
      </c>
      <c r="C336" s="90" t="s">
        <v>539</v>
      </c>
      <c r="D336" s="92" t="s">
        <v>540</v>
      </c>
      <c r="E336" s="78"/>
      <c r="F336" s="93">
        <v>180540</v>
      </c>
      <c r="G336" s="78">
        <f t="shared" si="4"/>
        <v>4941001507.8099966</v>
      </c>
    </row>
    <row r="337" spans="1:7" ht="72.75" x14ac:dyDescent="0.25">
      <c r="A337" s="6"/>
      <c r="B337" s="79">
        <v>43157</v>
      </c>
      <c r="C337" s="90" t="s">
        <v>541</v>
      </c>
      <c r="D337" s="92" t="s">
        <v>542</v>
      </c>
      <c r="E337" s="78"/>
      <c r="F337" s="93">
        <v>100000</v>
      </c>
      <c r="G337" s="78">
        <f t="shared" si="4"/>
        <v>4940901507.8099966</v>
      </c>
    </row>
    <row r="338" spans="1:7" ht="48.75" x14ac:dyDescent="0.25">
      <c r="A338" s="6"/>
      <c r="B338" s="79">
        <v>43157</v>
      </c>
      <c r="C338" s="90" t="s">
        <v>543</v>
      </c>
      <c r="D338" s="92" t="s">
        <v>544</v>
      </c>
      <c r="E338" s="78"/>
      <c r="F338" s="93">
        <v>38940</v>
      </c>
      <c r="G338" s="78">
        <f t="shared" si="4"/>
        <v>4940862567.8099966</v>
      </c>
    </row>
    <row r="339" spans="1:7" ht="48.75" x14ac:dyDescent="0.25">
      <c r="A339" s="6"/>
      <c r="B339" s="79">
        <v>43157</v>
      </c>
      <c r="C339" s="90" t="s">
        <v>545</v>
      </c>
      <c r="D339" s="92" t="s">
        <v>546</v>
      </c>
      <c r="E339" s="78"/>
      <c r="F339" s="93">
        <v>37760</v>
      </c>
      <c r="G339" s="78">
        <f t="shared" si="4"/>
        <v>4940824807.8099966</v>
      </c>
    </row>
    <row r="340" spans="1:7" ht="72.75" x14ac:dyDescent="0.25">
      <c r="A340" s="6"/>
      <c r="B340" s="79">
        <v>43157</v>
      </c>
      <c r="C340" s="90" t="s">
        <v>547</v>
      </c>
      <c r="D340" s="92" t="s">
        <v>548</v>
      </c>
      <c r="E340" s="78"/>
      <c r="F340" s="93">
        <v>133941.42000000001</v>
      </c>
      <c r="G340" s="78">
        <f t="shared" si="4"/>
        <v>4940690866.3899965</v>
      </c>
    </row>
    <row r="341" spans="1:7" ht="120.75" x14ac:dyDescent="0.25">
      <c r="A341" s="6"/>
      <c r="B341" s="79">
        <v>43157</v>
      </c>
      <c r="C341" s="90" t="s">
        <v>549</v>
      </c>
      <c r="D341" s="92" t="s">
        <v>550</v>
      </c>
      <c r="E341" s="78"/>
      <c r="F341" s="93">
        <v>9403333</v>
      </c>
      <c r="G341" s="78">
        <f t="shared" si="4"/>
        <v>4931287533.3899965</v>
      </c>
    </row>
    <row r="342" spans="1:7" ht="120.75" x14ac:dyDescent="0.25">
      <c r="A342" s="6"/>
      <c r="B342" s="79">
        <v>43157</v>
      </c>
      <c r="C342" s="90" t="s">
        <v>549</v>
      </c>
      <c r="D342" s="92" t="s">
        <v>550</v>
      </c>
      <c r="E342" s="78"/>
      <c r="F342" s="93">
        <v>13811206.279999999</v>
      </c>
      <c r="G342" s="78">
        <f t="shared" si="4"/>
        <v>4917476327.1099968</v>
      </c>
    </row>
    <row r="343" spans="1:7" ht="21.75" customHeight="1" x14ac:dyDescent="0.25">
      <c r="A343" s="6"/>
      <c r="B343" s="79">
        <v>43159</v>
      </c>
      <c r="C343" s="90"/>
      <c r="D343" s="81" t="s">
        <v>94</v>
      </c>
      <c r="E343" s="78">
        <v>12672696.27</v>
      </c>
      <c r="F343" s="91"/>
      <c r="G343" s="78">
        <f t="shared" ref="G343:G362" si="5">SUM(G342+E343-F343)</f>
        <v>4930149023.3799973</v>
      </c>
    </row>
    <row r="344" spans="1:7" ht="30.75" customHeight="1" x14ac:dyDescent="0.25">
      <c r="A344" s="6"/>
      <c r="B344" s="79">
        <v>43159</v>
      </c>
      <c r="C344" s="90" t="s">
        <v>108</v>
      </c>
      <c r="D344" s="80" t="s">
        <v>96</v>
      </c>
      <c r="E344" s="78">
        <v>25200</v>
      </c>
      <c r="F344" s="91"/>
      <c r="G344" s="78">
        <f t="shared" si="5"/>
        <v>4930174223.3799973</v>
      </c>
    </row>
    <row r="345" spans="1:7" ht="60.75" x14ac:dyDescent="0.25">
      <c r="A345" s="6"/>
      <c r="B345" s="79">
        <v>43159</v>
      </c>
      <c r="C345" s="90" t="s">
        <v>551</v>
      </c>
      <c r="D345" s="92" t="s">
        <v>552</v>
      </c>
      <c r="E345" s="78"/>
      <c r="F345" s="93">
        <v>38940</v>
      </c>
      <c r="G345" s="78">
        <f t="shared" si="5"/>
        <v>4930135283.3799973</v>
      </c>
    </row>
    <row r="346" spans="1:7" ht="84.75" x14ac:dyDescent="0.25">
      <c r="A346" s="6"/>
      <c r="B346" s="79">
        <v>43159</v>
      </c>
      <c r="C346" s="90" t="s">
        <v>553</v>
      </c>
      <c r="D346" s="92" t="s">
        <v>554</v>
      </c>
      <c r="E346" s="78"/>
      <c r="F346" s="93">
        <v>939868.48</v>
      </c>
      <c r="G346" s="78">
        <f t="shared" si="5"/>
        <v>4929195414.8999977</v>
      </c>
    </row>
    <row r="347" spans="1:7" ht="108.75" x14ac:dyDescent="0.25">
      <c r="A347" s="6"/>
      <c r="B347" s="79">
        <v>43159</v>
      </c>
      <c r="C347" s="90" t="s">
        <v>555</v>
      </c>
      <c r="D347" s="92" t="s">
        <v>556</v>
      </c>
      <c r="E347" s="78"/>
      <c r="F347" s="93">
        <v>400000</v>
      </c>
      <c r="G347" s="78">
        <f t="shared" si="5"/>
        <v>4928795414.8999977</v>
      </c>
    </row>
    <row r="348" spans="1:7" ht="84.75" x14ac:dyDescent="0.25">
      <c r="A348" s="6"/>
      <c r="B348" s="79">
        <v>43159</v>
      </c>
      <c r="C348" s="90" t="s">
        <v>557</v>
      </c>
      <c r="D348" s="92" t="s">
        <v>558</v>
      </c>
      <c r="E348" s="78"/>
      <c r="F348" s="93">
        <v>1060131.52</v>
      </c>
      <c r="G348" s="78">
        <f t="shared" si="5"/>
        <v>4927735283.3799973</v>
      </c>
    </row>
    <row r="349" spans="1:7" ht="48.75" x14ac:dyDescent="0.25">
      <c r="A349" s="6"/>
      <c r="B349" s="79">
        <v>43159</v>
      </c>
      <c r="C349" s="90" t="s">
        <v>559</v>
      </c>
      <c r="D349" s="92" t="s">
        <v>560</v>
      </c>
      <c r="E349" s="78"/>
      <c r="F349" s="93">
        <v>38940</v>
      </c>
      <c r="G349" s="78">
        <f t="shared" si="5"/>
        <v>4927696343.3799973</v>
      </c>
    </row>
    <row r="350" spans="1:7" ht="84.75" x14ac:dyDescent="0.25">
      <c r="A350" s="6"/>
      <c r="B350" s="79">
        <v>43159</v>
      </c>
      <c r="C350" s="90" t="s">
        <v>561</v>
      </c>
      <c r="D350" s="92" t="s">
        <v>562</v>
      </c>
      <c r="E350" s="78"/>
      <c r="F350" s="93">
        <v>165200</v>
      </c>
      <c r="G350" s="78">
        <f t="shared" si="5"/>
        <v>4927531143.3799973</v>
      </c>
    </row>
    <row r="351" spans="1:7" ht="48.75" x14ac:dyDescent="0.25">
      <c r="A351" s="6"/>
      <c r="B351" s="79">
        <v>43159</v>
      </c>
      <c r="C351" s="90" t="s">
        <v>563</v>
      </c>
      <c r="D351" s="92" t="s">
        <v>564</v>
      </c>
      <c r="E351" s="78"/>
      <c r="F351" s="93">
        <v>60180</v>
      </c>
      <c r="G351" s="78">
        <f t="shared" si="5"/>
        <v>4927470963.3799973</v>
      </c>
    </row>
    <row r="352" spans="1:7" ht="84.75" x14ac:dyDescent="0.25">
      <c r="A352" s="6"/>
      <c r="B352" s="79">
        <v>43159</v>
      </c>
      <c r="C352" s="90" t="s">
        <v>565</v>
      </c>
      <c r="D352" s="92" t="s">
        <v>566</v>
      </c>
      <c r="E352" s="78"/>
      <c r="F352" s="93">
        <v>1284150.26</v>
      </c>
      <c r="G352" s="78">
        <f t="shared" si="5"/>
        <v>4926186813.119997</v>
      </c>
    </row>
    <row r="353" spans="1:9" ht="48.75" x14ac:dyDescent="0.25">
      <c r="A353" s="6"/>
      <c r="B353" s="79">
        <v>43159</v>
      </c>
      <c r="C353" s="90" t="s">
        <v>567</v>
      </c>
      <c r="D353" s="92" t="s">
        <v>568</v>
      </c>
      <c r="E353" s="78"/>
      <c r="F353" s="93">
        <v>59000</v>
      </c>
      <c r="G353" s="78">
        <f t="shared" si="5"/>
        <v>4926127813.119997</v>
      </c>
    </row>
    <row r="354" spans="1:9" ht="60.75" x14ac:dyDescent="0.25">
      <c r="A354" s="6"/>
      <c r="B354" s="79">
        <v>43159</v>
      </c>
      <c r="C354" s="90" t="s">
        <v>569</v>
      </c>
      <c r="D354" s="92" t="s">
        <v>570</v>
      </c>
      <c r="E354" s="78"/>
      <c r="F354" s="93">
        <v>90860</v>
      </c>
      <c r="G354" s="78">
        <f t="shared" si="5"/>
        <v>4926036953.119997</v>
      </c>
    </row>
    <row r="355" spans="1:9" ht="72.75" x14ac:dyDescent="0.25">
      <c r="A355" s="6"/>
      <c r="B355" s="79">
        <v>43159</v>
      </c>
      <c r="C355" s="90" t="s">
        <v>571</v>
      </c>
      <c r="D355" s="92" t="s">
        <v>572</v>
      </c>
      <c r="E355" s="78"/>
      <c r="F355" s="93">
        <v>577459.96</v>
      </c>
      <c r="G355" s="78">
        <f t="shared" si="5"/>
        <v>4925459493.159997</v>
      </c>
    </row>
    <row r="356" spans="1:9" ht="96.75" x14ac:dyDescent="0.25">
      <c r="A356" s="6"/>
      <c r="B356" s="79">
        <v>43159</v>
      </c>
      <c r="C356" s="90" t="s">
        <v>573</v>
      </c>
      <c r="D356" s="92" t="s">
        <v>574</v>
      </c>
      <c r="E356" s="78"/>
      <c r="F356" s="93">
        <v>1353669.85</v>
      </c>
      <c r="G356" s="78">
        <f t="shared" si="5"/>
        <v>4924105823.3099966</v>
      </c>
    </row>
    <row r="357" spans="1:9" ht="48.75" x14ac:dyDescent="0.25">
      <c r="A357" s="6"/>
      <c r="B357" s="79">
        <v>43159</v>
      </c>
      <c r="C357" s="90" t="s">
        <v>575</v>
      </c>
      <c r="D357" s="92" t="s">
        <v>576</v>
      </c>
      <c r="E357" s="78"/>
      <c r="F357" s="93">
        <v>38940</v>
      </c>
      <c r="G357" s="78">
        <f t="shared" si="5"/>
        <v>4924066883.3099966</v>
      </c>
    </row>
    <row r="358" spans="1:9" ht="60.75" x14ac:dyDescent="0.25">
      <c r="A358" s="6"/>
      <c r="B358" s="79">
        <v>43159</v>
      </c>
      <c r="C358" s="90" t="s">
        <v>577</v>
      </c>
      <c r="D358" s="92" t="s">
        <v>578</v>
      </c>
      <c r="E358" s="78"/>
      <c r="F358" s="93">
        <v>9741.11</v>
      </c>
      <c r="G358" s="78">
        <f t="shared" si="5"/>
        <v>4924057142.1999969</v>
      </c>
    </row>
    <row r="359" spans="1:9" ht="60.75" x14ac:dyDescent="0.25">
      <c r="A359" s="6"/>
      <c r="B359" s="79">
        <v>43159</v>
      </c>
      <c r="C359" s="90" t="s">
        <v>579</v>
      </c>
      <c r="D359" s="92" t="s">
        <v>580</v>
      </c>
      <c r="E359" s="78"/>
      <c r="F359" s="93">
        <v>815574.9</v>
      </c>
      <c r="G359" s="78">
        <f t="shared" si="5"/>
        <v>4923241567.2999973</v>
      </c>
    </row>
    <row r="360" spans="1:9" ht="60.75" x14ac:dyDescent="0.25">
      <c r="A360" s="6"/>
      <c r="B360" s="79">
        <v>43159</v>
      </c>
      <c r="C360" s="90" t="s">
        <v>581</v>
      </c>
      <c r="D360" s="92" t="s">
        <v>582</v>
      </c>
      <c r="E360" s="78"/>
      <c r="F360" s="93">
        <v>468281.59999999998</v>
      </c>
      <c r="G360" s="78">
        <f t="shared" si="5"/>
        <v>4922773285.6999969</v>
      </c>
    </row>
    <row r="361" spans="1:9" ht="96.75" x14ac:dyDescent="0.25">
      <c r="A361" s="6"/>
      <c r="B361" s="79">
        <v>43159</v>
      </c>
      <c r="C361" s="90" t="s">
        <v>583</v>
      </c>
      <c r="D361" s="92" t="s">
        <v>584</v>
      </c>
      <c r="E361" s="78"/>
      <c r="F361" s="93">
        <v>717256.73</v>
      </c>
      <c r="G361" s="78">
        <f t="shared" si="5"/>
        <v>4922056028.9699974</v>
      </c>
    </row>
    <row r="362" spans="1:9" ht="96.75" x14ac:dyDescent="0.25">
      <c r="A362" s="6"/>
      <c r="B362" s="79">
        <v>43159</v>
      </c>
      <c r="C362" s="90" t="s">
        <v>585</v>
      </c>
      <c r="D362" s="92" t="s">
        <v>586</v>
      </c>
      <c r="E362" s="78"/>
      <c r="F362" s="93">
        <v>177000</v>
      </c>
      <c r="G362" s="78">
        <f t="shared" si="5"/>
        <v>4921879028.9699974</v>
      </c>
    </row>
    <row r="363" spans="1:9" ht="15.75" x14ac:dyDescent="0.25">
      <c r="A363" s="6"/>
      <c r="B363" s="59"/>
      <c r="C363" s="60"/>
      <c r="D363" s="52"/>
      <c r="E363" s="63"/>
      <c r="F363" s="61"/>
      <c r="G363" s="74"/>
    </row>
    <row r="364" spans="1:9" ht="16.5" thickBot="1" x14ac:dyDescent="0.3">
      <c r="A364" s="6"/>
      <c r="B364" s="58"/>
      <c r="C364" s="58"/>
      <c r="D364" s="58"/>
      <c r="E364" s="63"/>
      <c r="F364" s="65"/>
      <c r="G364" s="74"/>
    </row>
    <row r="365" spans="1:9" ht="16.5" thickBot="1" x14ac:dyDescent="0.3">
      <c r="A365" s="51"/>
      <c r="B365" s="69"/>
      <c r="C365" s="70"/>
      <c r="D365" s="71" t="s">
        <v>11</v>
      </c>
      <c r="E365" s="72">
        <f>SUM(E21:E364)</f>
        <v>3626765920.9299998</v>
      </c>
      <c r="F365" s="73">
        <f>SUM(F21:F364)</f>
        <v>3004517200.2199988</v>
      </c>
      <c r="G365" s="75">
        <f>SUM(E365-F365)</f>
        <v>622248720.71000099</v>
      </c>
      <c r="I365" s="76"/>
    </row>
    <row r="366" spans="1:9" ht="15.75" x14ac:dyDescent="0.25">
      <c r="A366" s="28"/>
      <c r="B366" s="29"/>
      <c r="C366" s="30"/>
      <c r="D366" s="30"/>
      <c r="E366" s="18"/>
      <c r="F366" s="31"/>
      <c r="G366" s="32"/>
    </row>
    <row r="367" spans="1:9" ht="15.75" x14ac:dyDescent="0.25">
      <c r="A367" s="28"/>
      <c r="B367" s="30"/>
      <c r="C367" s="30"/>
      <c r="D367" s="30"/>
      <c r="E367" s="68"/>
      <c r="F367" s="31"/>
      <c r="G367" s="32"/>
      <c r="I367" s="76"/>
    </row>
    <row r="368" spans="1:9" ht="15.75" x14ac:dyDescent="0.25">
      <c r="A368" s="28"/>
      <c r="B368" s="30"/>
      <c r="C368" s="30"/>
      <c r="D368" s="30"/>
      <c r="E368" s="18"/>
      <c r="F368" s="31"/>
      <c r="G368" s="32"/>
    </row>
    <row r="369" spans="1:9" ht="15.75" x14ac:dyDescent="0.25">
      <c r="A369" s="28"/>
      <c r="B369" s="30"/>
      <c r="C369" s="30"/>
      <c r="D369" s="30"/>
      <c r="E369" s="68"/>
      <c r="F369" s="31"/>
      <c r="G369" s="32"/>
      <c r="I369" s="76"/>
    </row>
    <row r="370" spans="1:9" ht="15.75" x14ac:dyDescent="0.25">
      <c r="A370" s="28"/>
      <c r="B370" s="30"/>
      <c r="C370" s="30"/>
      <c r="D370" s="30"/>
      <c r="E370" s="68"/>
      <c r="F370" s="31"/>
      <c r="G370" s="32"/>
      <c r="I370" s="99"/>
    </row>
    <row r="371" spans="1:9" ht="15.75" x14ac:dyDescent="0.25">
      <c r="A371" s="28"/>
      <c r="B371" s="30"/>
      <c r="C371" s="30"/>
      <c r="D371" s="30"/>
      <c r="E371" s="18"/>
      <c r="F371" s="31"/>
      <c r="G371" s="32"/>
    </row>
    <row r="372" spans="1:9" ht="15.75" x14ac:dyDescent="0.25">
      <c r="A372" s="28"/>
      <c r="B372" s="30"/>
      <c r="C372" s="30"/>
      <c r="D372" s="30"/>
      <c r="E372" s="18"/>
      <c r="F372" s="31"/>
      <c r="G372" s="32"/>
      <c r="I372" s="76"/>
    </row>
    <row r="373" spans="1:9" ht="15.75" x14ac:dyDescent="0.25">
      <c r="A373" s="28"/>
      <c r="B373" s="30"/>
      <c r="C373" s="30"/>
      <c r="D373" s="30"/>
      <c r="E373" s="18"/>
      <c r="F373" s="31"/>
      <c r="G373" s="32"/>
    </row>
    <row r="374" spans="1:9" ht="15.75" x14ac:dyDescent="0.25">
      <c r="A374" s="28"/>
      <c r="B374" s="30"/>
      <c r="C374" s="30"/>
      <c r="D374" s="30"/>
      <c r="E374" s="18"/>
      <c r="F374" s="31"/>
      <c r="G374" s="32"/>
      <c r="I374" s="76"/>
    </row>
    <row r="375" spans="1:9" ht="15.75" x14ac:dyDescent="0.25">
      <c r="A375" s="28"/>
      <c r="B375" s="29"/>
      <c r="C375" s="30"/>
      <c r="D375" s="30"/>
      <c r="E375" s="18"/>
      <c r="F375" s="31"/>
      <c r="G375" s="32"/>
    </row>
    <row r="376" spans="1:9" ht="15.75" x14ac:dyDescent="0.25">
      <c r="A376" s="28"/>
      <c r="B376" s="29"/>
      <c r="C376" s="30"/>
      <c r="D376" s="30"/>
      <c r="E376" s="18"/>
      <c r="F376" s="31"/>
      <c r="G376" s="32"/>
    </row>
    <row r="377" spans="1:9" s="1" customFormat="1" x14ac:dyDescent="0.2">
      <c r="A377" s="8"/>
      <c r="B377" s="8"/>
      <c r="C377" s="8"/>
      <c r="D377" s="9"/>
      <c r="E377" s="7"/>
      <c r="F377" s="8"/>
      <c r="G377" s="18"/>
      <c r="I377" s="98"/>
    </row>
    <row r="378" spans="1:9" s="1" customFormat="1" x14ac:dyDescent="0.2">
      <c r="A378" s="3"/>
      <c r="B378" s="3"/>
      <c r="C378" s="3"/>
      <c r="D378" s="5"/>
      <c r="E378" s="4"/>
      <c r="F378" s="3"/>
      <c r="G378" s="19"/>
      <c r="I378" s="76"/>
    </row>
    <row r="379" spans="1:9" s="1" customFormat="1" x14ac:dyDescent="0.2">
      <c r="A379" s="3"/>
      <c r="B379" s="3"/>
      <c r="C379" s="3"/>
      <c r="D379" s="5"/>
      <c r="E379" s="4"/>
      <c r="F379" s="3"/>
      <c r="G379" s="19"/>
      <c r="I379" s="98"/>
    </row>
    <row r="380" spans="1:9" s="1" customFormat="1" x14ac:dyDescent="0.2">
      <c r="A380" s="3"/>
      <c r="B380" s="3"/>
      <c r="C380" s="3"/>
      <c r="D380" s="5"/>
      <c r="E380" s="4"/>
      <c r="F380" s="3"/>
      <c r="G38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ignoredErrors>
    <ignoredError sqref="C3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5"/>
  <sheetViews>
    <sheetView topLeftCell="A11" workbookViewId="0">
      <selection activeCell="E24" sqref="E24"/>
    </sheetView>
  </sheetViews>
  <sheetFormatPr baseColWidth="10" defaultRowHeight="12.75" x14ac:dyDescent="0.2"/>
  <cols>
    <col min="1" max="1" width="9.140625" style="2" customWidth="1"/>
    <col min="2" max="2" width="13.28515625" style="2" customWidth="1"/>
    <col min="3" max="3" width="17.85546875" style="2" customWidth="1"/>
    <col min="4" max="4" width="40.140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1027</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10" ht="16.5" thickBot="1" x14ac:dyDescent="0.3">
      <c r="A17" s="11"/>
      <c r="B17" s="27"/>
      <c r="C17" s="15"/>
      <c r="D17" s="17"/>
      <c r="E17" s="173" t="s">
        <v>9</v>
      </c>
      <c r="F17" s="173"/>
      <c r="G17" s="102">
        <v>4921879028.9700003</v>
      </c>
    </row>
    <row r="18" spans="1:10" ht="16.5" thickBot="1" x14ac:dyDescent="0.25">
      <c r="A18" s="11"/>
      <c r="B18" s="20"/>
      <c r="C18" s="26"/>
      <c r="D18" s="22"/>
      <c r="E18" s="24"/>
      <c r="F18" s="15"/>
      <c r="G18" s="24"/>
    </row>
    <row r="19" spans="1:10" ht="33.75" thickBot="1" x14ac:dyDescent="0.25">
      <c r="A19" s="162"/>
      <c r="B19" s="162" t="s">
        <v>4</v>
      </c>
      <c r="C19" s="16" t="s">
        <v>93</v>
      </c>
      <c r="D19" s="23" t="s">
        <v>5</v>
      </c>
      <c r="E19" s="100" t="s">
        <v>6</v>
      </c>
      <c r="F19" s="25" t="s">
        <v>7</v>
      </c>
      <c r="G19" s="100" t="s">
        <v>8</v>
      </c>
    </row>
    <row r="20" spans="1:10" ht="17.25" hidden="1" thickBot="1" x14ac:dyDescent="0.25">
      <c r="A20" s="163"/>
      <c r="B20" s="162"/>
      <c r="C20" s="54"/>
      <c r="D20" s="55"/>
      <c r="E20" s="54"/>
      <c r="F20" s="54"/>
      <c r="G20" s="56"/>
    </row>
    <row r="21" spans="1:10" ht="23.25" customHeight="1" x14ac:dyDescent="0.25">
      <c r="A21" s="53"/>
      <c r="B21" s="79">
        <v>43159</v>
      </c>
      <c r="C21" s="80"/>
      <c r="D21" s="81" t="s">
        <v>587</v>
      </c>
      <c r="E21" s="78"/>
      <c r="F21" s="82"/>
      <c r="G21" s="94">
        <v>4921879028.9700003</v>
      </c>
    </row>
    <row r="22" spans="1:10" ht="22.5" customHeight="1" x14ac:dyDescent="0.25">
      <c r="A22" s="6"/>
      <c r="B22" s="59" t="s">
        <v>588</v>
      </c>
      <c r="C22" s="80"/>
      <c r="D22" s="81" t="s">
        <v>94</v>
      </c>
      <c r="E22" s="78">
        <v>755209.58</v>
      </c>
      <c r="F22" s="82"/>
      <c r="G22" s="78">
        <f>SUM(G21+E22-F22)</f>
        <v>4922634238.5500002</v>
      </c>
    </row>
    <row r="23" spans="1:10" ht="28.5" customHeight="1" x14ac:dyDescent="0.25">
      <c r="A23" s="6"/>
      <c r="B23" s="59" t="s">
        <v>588</v>
      </c>
      <c r="C23" s="90" t="s">
        <v>1028</v>
      </c>
      <c r="D23" s="80" t="s">
        <v>96</v>
      </c>
      <c r="E23" s="123">
        <v>29300</v>
      </c>
      <c r="F23" s="91"/>
      <c r="G23" s="78">
        <f t="shared" ref="G23:G95" si="0">SUM(G22+E23-F23)</f>
        <v>4922663538.5500002</v>
      </c>
    </row>
    <row r="24" spans="1:10" ht="31.5" customHeight="1" x14ac:dyDescent="0.25">
      <c r="A24" s="6"/>
      <c r="B24" s="79"/>
      <c r="C24" s="95"/>
      <c r="D24" s="81" t="s">
        <v>95</v>
      </c>
      <c r="E24" s="78">
        <v>4601320799.4200001</v>
      </c>
      <c r="F24" s="82"/>
      <c r="G24" s="78">
        <f t="shared" si="0"/>
        <v>9523984337.9700012</v>
      </c>
      <c r="I24" s="99"/>
      <c r="J24" s="121"/>
    </row>
    <row r="25" spans="1:10" ht="48.75" x14ac:dyDescent="0.25">
      <c r="A25" s="6"/>
      <c r="B25" s="59" t="s">
        <v>588</v>
      </c>
      <c r="C25" s="60" t="s">
        <v>589</v>
      </c>
      <c r="D25" s="52" t="s">
        <v>590</v>
      </c>
      <c r="E25" s="78"/>
      <c r="F25" s="112">
        <v>141591.26</v>
      </c>
      <c r="G25" s="78">
        <f t="shared" si="0"/>
        <v>9523842746.710001</v>
      </c>
      <c r="I25" s="120"/>
      <c r="J25" s="121"/>
    </row>
    <row r="26" spans="1:10" ht="48.75" x14ac:dyDescent="0.25">
      <c r="A26" s="6"/>
      <c r="B26" s="59" t="s">
        <v>588</v>
      </c>
      <c r="C26" s="60" t="s">
        <v>591</v>
      </c>
      <c r="D26" s="52" t="s">
        <v>592</v>
      </c>
      <c r="E26" s="78"/>
      <c r="F26" s="112">
        <v>133340</v>
      </c>
      <c r="G26" s="78">
        <f t="shared" si="0"/>
        <v>9523709406.710001</v>
      </c>
      <c r="I26" s="120"/>
      <c r="J26" s="121"/>
    </row>
    <row r="27" spans="1:10" ht="64.5" customHeight="1" x14ac:dyDescent="0.25">
      <c r="A27" s="6"/>
      <c r="B27" s="59" t="s">
        <v>588</v>
      </c>
      <c r="C27" s="60" t="s">
        <v>593</v>
      </c>
      <c r="D27" s="52" t="s">
        <v>594</v>
      </c>
      <c r="E27" s="78"/>
      <c r="F27" s="112">
        <v>118000</v>
      </c>
      <c r="G27" s="78">
        <f t="shared" si="0"/>
        <v>9523591406.710001</v>
      </c>
      <c r="I27" s="76"/>
    </row>
    <row r="28" spans="1:10" ht="60.75" x14ac:dyDescent="0.25">
      <c r="A28" s="6"/>
      <c r="B28" s="59" t="s">
        <v>588</v>
      </c>
      <c r="C28" s="60" t="s">
        <v>595</v>
      </c>
      <c r="D28" s="52" t="s">
        <v>596</v>
      </c>
      <c r="E28" s="78"/>
      <c r="F28" s="112">
        <v>70800</v>
      </c>
      <c r="G28" s="78">
        <f t="shared" si="0"/>
        <v>9523520606.710001</v>
      </c>
      <c r="I28" s="97"/>
      <c r="J28" s="121"/>
    </row>
    <row r="29" spans="1:10" ht="72.75" x14ac:dyDescent="0.25">
      <c r="A29" s="6"/>
      <c r="B29" s="59" t="s">
        <v>588</v>
      </c>
      <c r="C29" s="60" t="s">
        <v>597</v>
      </c>
      <c r="D29" s="52" t="s">
        <v>598</v>
      </c>
      <c r="E29" s="78"/>
      <c r="F29" s="112">
        <v>59000</v>
      </c>
      <c r="G29" s="78">
        <f t="shared" si="0"/>
        <v>9523461606.710001</v>
      </c>
      <c r="I29" s="76"/>
      <c r="J29" s="122"/>
    </row>
    <row r="30" spans="1:10" ht="25.5" customHeight="1" x14ac:dyDescent="0.25">
      <c r="A30" s="6"/>
      <c r="B30" s="103" t="s">
        <v>599</v>
      </c>
      <c r="C30" s="60"/>
      <c r="D30" s="81" t="s">
        <v>94</v>
      </c>
      <c r="E30" s="78">
        <v>396433.12</v>
      </c>
      <c r="F30" s="112"/>
      <c r="G30" s="78">
        <f t="shared" si="0"/>
        <v>9523858039.8300018</v>
      </c>
      <c r="I30" s="76"/>
      <c r="J30" s="122"/>
    </row>
    <row r="31" spans="1:10" ht="31.5" customHeight="1" x14ac:dyDescent="0.25">
      <c r="A31" s="6"/>
      <c r="B31" s="103" t="s">
        <v>599</v>
      </c>
      <c r="C31" s="60" t="s">
        <v>1029</v>
      </c>
      <c r="D31" s="80" t="s">
        <v>96</v>
      </c>
      <c r="E31" s="78">
        <v>26000</v>
      </c>
      <c r="F31" s="112"/>
      <c r="G31" s="78">
        <f t="shared" si="0"/>
        <v>9523884039.8300018</v>
      </c>
      <c r="I31" s="76"/>
    </row>
    <row r="32" spans="1:10" ht="84" x14ac:dyDescent="0.25">
      <c r="A32" s="6"/>
      <c r="B32" s="103" t="s">
        <v>599</v>
      </c>
      <c r="C32" s="104" t="s">
        <v>600</v>
      </c>
      <c r="D32" s="105" t="s">
        <v>601</v>
      </c>
      <c r="E32" s="78"/>
      <c r="F32" s="113">
        <v>31841835.620000001</v>
      </c>
      <c r="G32" s="78">
        <f t="shared" si="0"/>
        <v>9492042204.210001</v>
      </c>
      <c r="I32" s="76"/>
    </row>
    <row r="33" spans="1:10" ht="66.75" customHeight="1" x14ac:dyDescent="0.25">
      <c r="A33" s="6"/>
      <c r="B33" s="103" t="s">
        <v>599</v>
      </c>
      <c r="C33" s="104" t="s">
        <v>602</v>
      </c>
      <c r="D33" s="105" t="s">
        <v>603</v>
      </c>
      <c r="E33" s="78"/>
      <c r="F33" s="113">
        <v>8498524.2599999998</v>
      </c>
      <c r="G33" s="78">
        <f t="shared" si="0"/>
        <v>9483543679.9500008</v>
      </c>
      <c r="I33" s="76"/>
    </row>
    <row r="34" spans="1:10" ht="45.75" customHeight="1" x14ac:dyDescent="0.25">
      <c r="A34" s="6"/>
      <c r="B34" s="103" t="s">
        <v>599</v>
      </c>
      <c r="C34" s="104" t="s">
        <v>604</v>
      </c>
      <c r="D34" s="105" t="s">
        <v>605</v>
      </c>
      <c r="E34" s="78"/>
      <c r="F34" s="113">
        <v>178988.77</v>
      </c>
      <c r="G34" s="78">
        <f t="shared" si="0"/>
        <v>9483364691.1800003</v>
      </c>
      <c r="I34" s="76"/>
      <c r="J34" s="121"/>
    </row>
    <row r="35" spans="1:10" ht="43.5" customHeight="1" x14ac:dyDescent="0.25">
      <c r="A35" s="6"/>
      <c r="B35" s="103" t="s">
        <v>599</v>
      </c>
      <c r="C35" s="104" t="s">
        <v>606</v>
      </c>
      <c r="D35" s="105" t="s">
        <v>607</v>
      </c>
      <c r="E35" s="78"/>
      <c r="F35" s="113">
        <v>172111.84</v>
      </c>
      <c r="G35" s="78">
        <f t="shared" si="0"/>
        <v>9483192579.3400002</v>
      </c>
      <c r="I35" s="76"/>
      <c r="J35" s="121"/>
    </row>
    <row r="36" spans="1:10" ht="72" x14ac:dyDescent="0.25">
      <c r="A36" s="6"/>
      <c r="B36" s="103" t="s">
        <v>599</v>
      </c>
      <c r="C36" s="104" t="s">
        <v>608</v>
      </c>
      <c r="D36" s="105" t="s">
        <v>609</v>
      </c>
      <c r="E36" s="78"/>
      <c r="F36" s="113">
        <v>4451285.92</v>
      </c>
      <c r="G36" s="78">
        <f t="shared" si="0"/>
        <v>9478741293.4200001</v>
      </c>
      <c r="I36" s="76"/>
      <c r="J36" s="121"/>
    </row>
    <row r="37" spans="1:10" ht="84" x14ac:dyDescent="0.25">
      <c r="A37" s="6"/>
      <c r="B37" s="103" t="s">
        <v>599</v>
      </c>
      <c r="C37" s="104" t="s">
        <v>610</v>
      </c>
      <c r="D37" s="105" t="s">
        <v>611</v>
      </c>
      <c r="E37" s="78"/>
      <c r="F37" s="113">
        <v>4000000</v>
      </c>
      <c r="G37" s="78">
        <f t="shared" si="0"/>
        <v>9474741293.4200001</v>
      </c>
      <c r="I37" s="76"/>
    </row>
    <row r="38" spans="1:10" ht="30.75" customHeight="1" x14ac:dyDescent="0.25">
      <c r="A38" s="6"/>
      <c r="B38" s="103" t="s">
        <v>612</v>
      </c>
      <c r="C38" s="104"/>
      <c r="D38" s="81" t="s">
        <v>94</v>
      </c>
      <c r="E38" s="78">
        <v>5370408.0300000003</v>
      </c>
      <c r="F38" s="113"/>
      <c r="G38" s="78">
        <f t="shared" si="0"/>
        <v>9480111701.4500008</v>
      </c>
      <c r="I38" s="76"/>
    </row>
    <row r="39" spans="1:10" ht="30.75" customHeight="1" x14ac:dyDescent="0.25">
      <c r="A39" s="6"/>
      <c r="B39" s="103" t="s">
        <v>612</v>
      </c>
      <c r="C39" s="104" t="s">
        <v>1030</v>
      </c>
      <c r="D39" s="80" t="s">
        <v>96</v>
      </c>
      <c r="E39" s="78">
        <v>58300</v>
      </c>
      <c r="F39" s="113"/>
      <c r="G39" s="78">
        <f t="shared" si="0"/>
        <v>9480170001.4500008</v>
      </c>
      <c r="I39" s="76"/>
    </row>
    <row r="40" spans="1:10" ht="36" x14ac:dyDescent="0.25">
      <c r="A40" s="6"/>
      <c r="B40" s="103" t="s">
        <v>612</v>
      </c>
      <c r="C40" s="104" t="s">
        <v>613</v>
      </c>
      <c r="D40" s="105" t="s">
        <v>614</v>
      </c>
      <c r="E40" s="78"/>
      <c r="F40" s="113">
        <v>11549100</v>
      </c>
      <c r="G40" s="78">
        <f t="shared" si="0"/>
        <v>9468620901.4500008</v>
      </c>
      <c r="I40" s="76"/>
    </row>
    <row r="41" spans="1:10" ht="36" x14ac:dyDescent="0.25">
      <c r="A41" s="6"/>
      <c r="B41" s="103" t="s">
        <v>612</v>
      </c>
      <c r="C41" s="104" t="s">
        <v>615</v>
      </c>
      <c r="D41" s="105" t="s">
        <v>616</v>
      </c>
      <c r="E41" s="78"/>
      <c r="F41" s="113">
        <v>2208000</v>
      </c>
      <c r="G41" s="78">
        <f t="shared" si="0"/>
        <v>9466412901.4500008</v>
      </c>
      <c r="I41" s="76"/>
    </row>
    <row r="42" spans="1:10" ht="45" customHeight="1" x14ac:dyDescent="0.25">
      <c r="A42" s="6"/>
      <c r="B42" s="103" t="s">
        <v>612</v>
      </c>
      <c r="C42" s="104" t="s">
        <v>617</v>
      </c>
      <c r="D42" s="105" t="s">
        <v>618</v>
      </c>
      <c r="E42" s="78"/>
      <c r="F42" s="113">
        <v>42117500</v>
      </c>
      <c r="G42" s="78">
        <f t="shared" si="0"/>
        <v>9424295401.4500008</v>
      </c>
      <c r="I42" s="76"/>
    </row>
    <row r="43" spans="1:10" ht="72" customHeight="1" x14ac:dyDescent="0.25">
      <c r="A43" s="6"/>
      <c r="B43" s="103" t="s">
        <v>612</v>
      </c>
      <c r="C43" s="104" t="s">
        <v>619</v>
      </c>
      <c r="D43" s="105" t="s">
        <v>620</v>
      </c>
      <c r="E43" s="78"/>
      <c r="F43" s="113">
        <v>1259520.55</v>
      </c>
      <c r="G43" s="78">
        <f t="shared" si="0"/>
        <v>9423035880.9000015</v>
      </c>
      <c r="I43" s="76"/>
    </row>
    <row r="44" spans="1:10" ht="72" x14ac:dyDescent="0.25">
      <c r="A44" s="6"/>
      <c r="B44" s="103" t="s">
        <v>612</v>
      </c>
      <c r="C44" s="104" t="s">
        <v>621</v>
      </c>
      <c r="D44" s="105" t="s">
        <v>622</v>
      </c>
      <c r="E44" s="78"/>
      <c r="F44" s="113">
        <v>2656528.83</v>
      </c>
      <c r="G44" s="78">
        <f t="shared" si="0"/>
        <v>9420379352.0700016</v>
      </c>
      <c r="I44" s="76"/>
    </row>
    <row r="45" spans="1:10" ht="35.25" customHeight="1" x14ac:dyDescent="0.25">
      <c r="A45" s="6"/>
      <c r="B45" s="103" t="s">
        <v>623</v>
      </c>
      <c r="C45" s="104"/>
      <c r="D45" s="81" t="s">
        <v>94</v>
      </c>
      <c r="E45" s="78">
        <v>157793.79999999999</v>
      </c>
      <c r="F45" s="113"/>
      <c r="G45" s="78">
        <f t="shared" si="0"/>
        <v>9420537145.8700008</v>
      </c>
    </row>
    <row r="46" spans="1:10" ht="96" x14ac:dyDescent="0.25">
      <c r="A46" s="6"/>
      <c r="B46" s="103" t="s">
        <v>623</v>
      </c>
      <c r="C46" s="104" t="s">
        <v>624</v>
      </c>
      <c r="D46" s="105" t="s">
        <v>625</v>
      </c>
      <c r="E46" s="78"/>
      <c r="F46" s="113">
        <v>1482445.13</v>
      </c>
      <c r="G46" s="78">
        <f t="shared" si="0"/>
        <v>9419054700.7400017</v>
      </c>
    </row>
    <row r="47" spans="1:10" ht="96" x14ac:dyDescent="0.25">
      <c r="A47" s="6"/>
      <c r="B47" s="103" t="s">
        <v>623</v>
      </c>
      <c r="C47" s="104" t="s">
        <v>624</v>
      </c>
      <c r="D47" s="105" t="s">
        <v>625</v>
      </c>
      <c r="E47" s="78"/>
      <c r="F47" s="113">
        <v>175609.8</v>
      </c>
      <c r="G47" s="78">
        <f t="shared" si="0"/>
        <v>9418879090.9400024</v>
      </c>
    </row>
    <row r="48" spans="1:10" ht="84" x14ac:dyDescent="0.25">
      <c r="A48" s="6"/>
      <c r="B48" s="103" t="s">
        <v>623</v>
      </c>
      <c r="C48" s="104" t="s">
        <v>626</v>
      </c>
      <c r="D48" s="105" t="s">
        <v>627</v>
      </c>
      <c r="E48" s="78"/>
      <c r="F48" s="113">
        <v>2936342</v>
      </c>
      <c r="G48" s="78">
        <f t="shared" si="0"/>
        <v>9415942748.9400024</v>
      </c>
    </row>
    <row r="49" spans="1:7" ht="72" x14ac:dyDescent="0.25">
      <c r="A49" s="6"/>
      <c r="B49" s="103" t="s">
        <v>623</v>
      </c>
      <c r="C49" s="104" t="s">
        <v>628</v>
      </c>
      <c r="D49" s="105" t="s">
        <v>629</v>
      </c>
      <c r="E49" s="78"/>
      <c r="F49" s="113">
        <v>9028462.3300000001</v>
      </c>
      <c r="G49" s="78">
        <f t="shared" si="0"/>
        <v>9406914286.6100025</v>
      </c>
    </row>
    <row r="50" spans="1:7" ht="72" x14ac:dyDescent="0.25">
      <c r="A50" s="6"/>
      <c r="B50" s="103" t="s">
        <v>623</v>
      </c>
      <c r="C50" s="104" t="s">
        <v>628</v>
      </c>
      <c r="D50" s="105" t="s">
        <v>629</v>
      </c>
      <c r="E50" s="78"/>
      <c r="F50" s="113">
        <v>1482100</v>
      </c>
      <c r="G50" s="78">
        <f t="shared" si="0"/>
        <v>9405432186.6100025</v>
      </c>
    </row>
    <row r="51" spans="1:7" ht="72" x14ac:dyDescent="0.25">
      <c r="A51" s="6"/>
      <c r="B51" s="103" t="s">
        <v>623</v>
      </c>
      <c r="C51" s="104" t="s">
        <v>630</v>
      </c>
      <c r="D51" s="105" t="s">
        <v>631</v>
      </c>
      <c r="E51" s="78"/>
      <c r="F51" s="113">
        <v>1992000</v>
      </c>
      <c r="G51" s="78">
        <f t="shared" si="0"/>
        <v>9403440186.6100025</v>
      </c>
    </row>
    <row r="52" spans="1:7" ht="84" x14ac:dyDescent="0.25">
      <c r="A52" s="6"/>
      <c r="B52" s="103" t="s">
        <v>623</v>
      </c>
      <c r="C52" s="104" t="s">
        <v>632</v>
      </c>
      <c r="D52" s="105" t="s">
        <v>633</v>
      </c>
      <c r="E52" s="78"/>
      <c r="F52" s="113">
        <v>1080434.1599999999</v>
      </c>
      <c r="G52" s="78">
        <f t="shared" si="0"/>
        <v>9402359752.4500027</v>
      </c>
    </row>
    <row r="53" spans="1:7" ht="60" x14ac:dyDescent="0.25">
      <c r="A53" s="6"/>
      <c r="B53" s="103" t="s">
        <v>623</v>
      </c>
      <c r="C53" s="104" t="s">
        <v>634</v>
      </c>
      <c r="D53" s="105" t="s">
        <v>635</v>
      </c>
      <c r="E53" s="78"/>
      <c r="F53" s="113">
        <v>124980000</v>
      </c>
      <c r="G53" s="78">
        <f t="shared" si="0"/>
        <v>9277379752.4500027</v>
      </c>
    </row>
    <row r="54" spans="1:7" ht="24.75" customHeight="1" x14ac:dyDescent="0.25">
      <c r="A54" s="6"/>
      <c r="B54" s="103" t="s">
        <v>636</v>
      </c>
      <c r="C54" s="104"/>
      <c r="D54" s="81" t="s">
        <v>94</v>
      </c>
      <c r="E54" s="78">
        <v>546954.17000000004</v>
      </c>
      <c r="F54" s="113"/>
      <c r="G54" s="78">
        <f t="shared" si="0"/>
        <v>9277926706.6200027</v>
      </c>
    </row>
    <row r="55" spans="1:7" ht="36.75" customHeight="1" x14ac:dyDescent="0.25">
      <c r="A55" s="6"/>
      <c r="B55" s="103" t="s">
        <v>636</v>
      </c>
      <c r="C55" s="104" t="s">
        <v>1031</v>
      </c>
      <c r="D55" s="80" t="s">
        <v>96</v>
      </c>
      <c r="E55" s="78">
        <f>82500+7150</f>
        <v>89650</v>
      </c>
      <c r="F55" s="113"/>
      <c r="G55" s="78">
        <f t="shared" si="0"/>
        <v>9278016356.6200027</v>
      </c>
    </row>
    <row r="56" spans="1:7" ht="72" x14ac:dyDescent="0.25">
      <c r="A56" s="6"/>
      <c r="B56" s="103" t="s">
        <v>636</v>
      </c>
      <c r="C56" s="104" t="s">
        <v>637</v>
      </c>
      <c r="D56" s="105" t="s">
        <v>638</v>
      </c>
      <c r="E56" s="78"/>
      <c r="F56" s="113">
        <v>5487776.8099999996</v>
      </c>
      <c r="G56" s="78">
        <f t="shared" si="0"/>
        <v>9272528579.8100033</v>
      </c>
    </row>
    <row r="57" spans="1:7" ht="36" x14ac:dyDescent="0.25">
      <c r="A57" s="6"/>
      <c r="B57" s="103" t="s">
        <v>636</v>
      </c>
      <c r="C57" s="104" t="s">
        <v>639</v>
      </c>
      <c r="D57" s="105" t="s">
        <v>640</v>
      </c>
      <c r="E57" s="78"/>
      <c r="F57" s="113">
        <v>1853654.11</v>
      </c>
      <c r="G57" s="78">
        <f t="shared" si="0"/>
        <v>9270674925.7000027</v>
      </c>
    </row>
    <row r="58" spans="1:7" ht="46.5" customHeight="1" x14ac:dyDescent="0.25">
      <c r="A58" s="6"/>
      <c r="B58" s="103" t="s">
        <v>636</v>
      </c>
      <c r="C58" s="104" t="s">
        <v>641</v>
      </c>
      <c r="D58" s="105" t="s">
        <v>642</v>
      </c>
      <c r="E58" s="78"/>
      <c r="F58" s="113">
        <v>456856.11</v>
      </c>
      <c r="G58" s="78">
        <f t="shared" si="0"/>
        <v>9270218069.5900021</v>
      </c>
    </row>
    <row r="59" spans="1:7" ht="46.5" customHeight="1" x14ac:dyDescent="0.25">
      <c r="A59" s="6"/>
      <c r="B59" s="103" t="s">
        <v>636</v>
      </c>
      <c r="C59" s="104" t="s">
        <v>643</v>
      </c>
      <c r="D59" s="105" t="s">
        <v>644</v>
      </c>
      <c r="E59" s="78"/>
      <c r="F59" s="113">
        <v>3988368.28</v>
      </c>
      <c r="G59" s="78">
        <f t="shared" si="0"/>
        <v>9266229701.3100014</v>
      </c>
    </row>
    <row r="60" spans="1:7" ht="59.25" customHeight="1" x14ac:dyDescent="0.25">
      <c r="A60" s="6"/>
      <c r="B60" s="103" t="s">
        <v>636</v>
      </c>
      <c r="C60" s="104" t="s">
        <v>643</v>
      </c>
      <c r="D60" s="105" t="s">
        <v>644</v>
      </c>
      <c r="E60" s="78"/>
      <c r="F60" s="113">
        <v>10000000</v>
      </c>
      <c r="G60" s="78">
        <f t="shared" si="0"/>
        <v>9256229701.3100014</v>
      </c>
    </row>
    <row r="61" spans="1:7" ht="84" x14ac:dyDescent="0.25">
      <c r="A61" s="6"/>
      <c r="B61" s="103" t="s">
        <v>636</v>
      </c>
      <c r="C61" s="104" t="s">
        <v>643</v>
      </c>
      <c r="D61" s="105" t="s">
        <v>644</v>
      </c>
      <c r="E61" s="78"/>
      <c r="F61" s="113">
        <v>21876188</v>
      </c>
      <c r="G61" s="78">
        <f t="shared" si="0"/>
        <v>9234353513.3100014</v>
      </c>
    </row>
    <row r="62" spans="1:7" ht="84" x14ac:dyDescent="0.25">
      <c r="A62" s="6"/>
      <c r="B62" s="103" t="s">
        <v>636</v>
      </c>
      <c r="C62" s="104" t="s">
        <v>645</v>
      </c>
      <c r="D62" s="105" t="s">
        <v>646</v>
      </c>
      <c r="E62" s="78"/>
      <c r="F62" s="113">
        <v>19056323.559999999</v>
      </c>
      <c r="G62" s="78">
        <f t="shared" si="0"/>
        <v>9215297189.7500019</v>
      </c>
    </row>
    <row r="63" spans="1:7" ht="48.75" customHeight="1" x14ac:dyDescent="0.25">
      <c r="A63" s="6"/>
      <c r="B63" s="103" t="s">
        <v>636</v>
      </c>
      <c r="C63" s="104" t="s">
        <v>647</v>
      </c>
      <c r="D63" s="105" t="s">
        <v>648</v>
      </c>
      <c r="E63" s="78"/>
      <c r="F63" s="113">
        <v>4933923.7699999996</v>
      </c>
      <c r="G63" s="78">
        <f t="shared" si="0"/>
        <v>9210363265.9800014</v>
      </c>
    </row>
    <row r="64" spans="1:7" ht="72" x14ac:dyDescent="0.25">
      <c r="A64" s="6"/>
      <c r="B64" s="103" t="s">
        <v>636</v>
      </c>
      <c r="C64" s="104" t="s">
        <v>649</v>
      </c>
      <c r="D64" s="105" t="s">
        <v>650</v>
      </c>
      <c r="E64" s="78"/>
      <c r="F64" s="113">
        <v>105056145.34999999</v>
      </c>
      <c r="G64" s="78">
        <f t="shared" si="0"/>
        <v>9105307120.6300011</v>
      </c>
    </row>
    <row r="65" spans="1:7" ht="72" x14ac:dyDescent="0.25">
      <c r="A65" s="6"/>
      <c r="B65" s="103" t="s">
        <v>636</v>
      </c>
      <c r="C65" s="104" t="s">
        <v>651</v>
      </c>
      <c r="D65" s="105" t="s">
        <v>652</v>
      </c>
      <c r="E65" s="78"/>
      <c r="F65" s="113">
        <v>150000000</v>
      </c>
      <c r="G65" s="78">
        <f t="shared" si="0"/>
        <v>8955307120.6300011</v>
      </c>
    </row>
    <row r="66" spans="1:7" ht="84" x14ac:dyDescent="0.25">
      <c r="A66" s="6"/>
      <c r="B66" s="103" t="s">
        <v>636</v>
      </c>
      <c r="C66" s="104" t="s">
        <v>653</v>
      </c>
      <c r="D66" s="105" t="s">
        <v>654</v>
      </c>
      <c r="E66" s="78"/>
      <c r="F66" s="113">
        <v>16873751.829999998</v>
      </c>
      <c r="G66" s="78">
        <f t="shared" si="0"/>
        <v>8938433368.8000011</v>
      </c>
    </row>
    <row r="67" spans="1:7" ht="72" x14ac:dyDescent="0.25">
      <c r="A67" s="6"/>
      <c r="B67" s="103" t="s">
        <v>636</v>
      </c>
      <c r="C67" s="104" t="s">
        <v>655</v>
      </c>
      <c r="D67" s="105" t="s">
        <v>656</v>
      </c>
      <c r="E67" s="78"/>
      <c r="F67" s="113">
        <v>21497511.539999999</v>
      </c>
      <c r="G67" s="78">
        <f t="shared" si="0"/>
        <v>8916935857.2600002</v>
      </c>
    </row>
    <row r="68" spans="1:7" ht="96" x14ac:dyDescent="0.25">
      <c r="A68" s="6"/>
      <c r="B68" s="103" t="s">
        <v>636</v>
      </c>
      <c r="C68" s="104" t="s">
        <v>657</v>
      </c>
      <c r="D68" s="105" t="s">
        <v>658</v>
      </c>
      <c r="E68" s="78"/>
      <c r="F68" s="113">
        <v>4646207.82</v>
      </c>
      <c r="G68" s="78">
        <f t="shared" si="0"/>
        <v>8912289649.4400005</v>
      </c>
    </row>
    <row r="69" spans="1:7" ht="96" x14ac:dyDescent="0.25">
      <c r="A69" s="6"/>
      <c r="B69" s="103" t="s">
        <v>636</v>
      </c>
      <c r="C69" s="104" t="s">
        <v>657</v>
      </c>
      <c r="D69" s="105" t="s">
        <v>658</v>
      </c>
      <c r="E69" s="78"/>
      <c r="F69" s="113">
        <v>30000000</v>
      </c>
      <c r="G69" s="78">
        <f t="shared" si="0"/>
        <v>8882289649.4400005</v>
      </c>
    </row>
    <row r="70" spans="1:7" ht="29.25" customHeight="1" x14ac:dyDescent="0.25">
      <c r="A70" s="6"/>
      <c r="B70" s="103" t="s">
        <v>659</v>
      </c>
      <c r="C70" s="104"/>
      <c r="D70" s="81" t="s">
        <v>94</v>
      </c>
      <c r="E70" s="78">
        <v>8418890.5999999996</v>
      </c>
      <c r="F70" s="113"/>
      <c r="G70" s="78">
        <f t="shared" si="0"/>
        <v>8890708540.0400009</v>
      </c>
    </row>
    <row r="71" spans="1:7" ht="29.25" customHeight="1" x14ac:dyDescent="0.25">
      <c r="A71" s="6"/>
      <c r="B71" s="103" t="s">
        <v>659</v>
      </c>
      <c r="C71" s="104" t="s">
        <v>1032</v>
      </c>
      <c r="D71" s="80" t="s">
        <v>96</v>
      </c>
      <c r="E71" s="78">
        <v>10500</v>
      </c>
      <c r="F71" s="113"/>
      <c r="G71" s="78">
        <f t="shared" si="0"/>
        <v>8890719040.0400009</v>
      </c>
    </row>
    <row r="72" spans="1:7" ht="36" x14ac:dyDescent="0.25">
      <c r="A72" s="6"/>
      <c r="B72" s="103" t="s">
        <v>659</v>
      </c>
      <c r="C72" s="104" t="s">
        <v>660</v>
      </c>
      <c r="D72" s="105" t="s">
        <v>661</v>
      </c>
      <c r="E72" s="78"/>
      <c r="F72" s="113">
        <v>5616205.0099999998</v>
      </c>
      <c r="G72" s="78">
        <f t="shared" si="0"/>
        <v>8885102835.0300007</v>
      </c>
    </row>
    <row r="73" spans="1:7" ht="60" x14ac:dyDescent="0.25">
      <c r="A73" s="6"/>
      <c r="B73" s="103" t="s">
        <v>659</v>
      </c>
      <c r="C73" s="104" t="s">
        <v>662</v>
      </c>
      <c r="D73" s="105" t="s">
        <v>663</v>
      </c>
      <c r="E73" s="78"/>
      <c r="F73" s="113">
        <v>53610579.920000002</v>
      </c>
      <c r="G73" s="78">
        <f t="shared" si="0"/>
        <v>8831492255.1100006</v>
      </c>
    </row>
    <row r="74" spans="1:7" ht="48" x14ac:dyDescent="0.25">
      <c r="A74" s="6"/>
      <c r="B74" s="103" t="s">
        <v>659</v>
      </c>
      <c r="C74" s="104" t="s">
        <v>664</v>
      </c>
      <c r="D74" s="105" t="s">
        <v>665</v>
      </c>
      <c r="E74" s="78"/>
      <c r="F74" s="113">
        <v>92450.64</v>
      </c>
      <c r="G74" s="78">
        <f t="shared" si="0"/>
        <v>8831399804.4700012</v>
      </c>
    </row>
    <row r="75" spans="1:7" ht="48" x14ac:dyDescent="0.25">
      <c r="A75" s="6"/>
      <c r="B75" s="103" t="s">
        <v>659</v>
      </c>
      <c r="C75" s="104" t="s">
        <v>666</v>
      </c>
      <c r="D75" s="105" t="s">
        <v>667</v>
      </c>
      <c r="E75" s="78"/>
      <c r="F75" s="113">
        <v>500000</v>
      </c>
      <c r="G75" s="78">
        <f t="shared" si="0"/>
        <v>8830899804.4700012</v>
      </c>
    </row>
    <row r="76" spans="1:7" ht="36" x14ac:dyDescent="0.25">
      <c r="A76" s="6"/>
      <c r="B76" s="103" t="s">
        <v>659</v>
      </c>
      <c r="C76" s="104" t="s">
        <v>668</v>
      </c>
      <c r="D76" s="105" t="s">
        <v>669</v>
      </c>
      <c r="E76" s="78"/>
      <c r="F76" s="113">
        <v>3485000</v>
      </c>
      <c r="G76" s="78">
        <f t="shared" si="0"/>
        <v>8827414804.4700012</v>
      </c>
    </row>
    <row r="77" spans="1:7" ht="36" x14ac:dyDescent="0.25">
      <c r="A77" s="6"/>
      <c r="B77" s="103" t="s">
        <v>659</v>
      </c>
      <c r="C77" s="104" t="s">
        <v>670</v>
      </c>
      <c r="D77" s="105" t="s">
        <v>671</v>
      </c>
      <c r="E77" s="78"/>
      <c r="F77" s="113">
        <v>3485000</v>
      </c>
      <c r="G77" s="78">
        <f t="shared" si="0"/>
        <v>8823929804.4700012</v>
      </c>
    </row>
    <row r="78" spans="1:7" ht="48" x14ac:dyDescent="0.25">
      <c r="A78" s="6"/>
      <c r="B78" s="103" t="s">
        <v>659</v>
      </c>
      <c r="C78" s="104" t="s">
        <v>672</v>
      </c>
      <c r="D78" s="105" t="s">
        <v>673</v>
      </c>
      <c r="E78" s="78"/>
      <c r="F78" s="113">
        <v>708000</v>
      </c>
      <c r="G78" s="78">
        <f t="shared" si="0"/>
        <v>8823221804.4700012</v>
      </c>
    </row>
    <row r="79" spans="1:7" ht="36" x14ac:dyDescent="0.25">
      <c r="A79" s="6"/>
      <c r="B79" s="103" t="s">
        <v>659</v>
      </c>
      <c r="C79" s="104" t="s">
        <v>674</v>
      </c>
      <c r="D79" s="105" t="s">
        <v>675</v>
      </c>
      <c r="E79" s="78"/>
      <c r="F79" s="113">
        <v>13129689.460000001</v>
      </c>
      <c r="G79" s="78">
        <f t="shared" si="0"/>
        <v>8810092115.0100021</v>
      </c>
    </row>
    <row r="80" spans="1:7" ht="48" x14ac:dyDescent="0.25">
      <c r="A80" s="6"/>
      <c r="B80" s="103" t="s">
        <v>659</v>
      </c>
      <c r="C80" s="104" t="s">
        <v>676</v>
      </c>
      <c r="D80" s="105" t="s">
        <v>677</v>
      </c>
      <c r="E80" s="78"/>
      <c r="F80" s="113">
        <v>190000</v>
      </c>
      <c r="G80" s="78">
        <f t="shared" si="0"/>
        <v>8809902115.0100021</v>
      </c>
    </row>
    <row r="81" spans="1:7" ht="84" x14ac:dyDescent="0.25">
      <c r="A81" s="6"/>
      <c r="B81" s="103" t="s">
        <v>659</v>
      </c>
      <c r="C81" s="104" t="s">
        <v>678</v>
      </c>
      <c r="D81" s="105" t="s">
        <v>679</v>
      </c>
      <c r="E81" s="78"/>
      <c r="F81" s="113">
        <v>160600</v>
      </c>
      <c r="G81" s="78">
        <f t="shared" si="0"/>
        <v>8809741515.0100021</v>
      </c>
    </row>
    <row r="82" spans="1:7" ht="72" x14ac:dyDescent="0.25">
      <c r="A82" s="6"/>
      <c r="B82" s="103" t="s">
        <v>659</v>
      </c>
      <c r="C82" s="104" t="s">
        <v>680</v>
      </c>
      <c r="D82" s="105" t="s">
        <v>681</v>
      </c>
      <c r="E82" s="78"/>
      <c r="F82" s="113">
        <v>53100</v>
      </c>
      <c r="G82" s="78">
        <f t="shared" si="0"/>
        <v>8809688415.0100021</v>
      </c>
    </row>
    <row r="83" spans="1:7" ht="72" x14ac:dyDescent="0.25">
      <c r="A83" s="6"/>
      <c r="B83" s="103" t="s">
        <v>659</v>
      </c>
      <c r="C83" s="104" t="s">
        <v>680</v>
      </c>
      <c r="D83" s="105" t="s">
        <v>681</v>
      </c>
      <c r="E83" s="78"/>
      <c r="F83" s="113">
        <v>20178</v>
      </c>
      <c r="G83" s="78">
        <f t="shared" si="0"/>
        <v>8809668237.0100021</v>
      </c>
    </row>
    <row r="84" spans="1:7" ht="72" x14ac:dyDescent="0.25">
      <c r="A84" s="6"/>
      <c r="B84" s="103" t="s">
        <v>659</v>
      </c>
      <c r="C84" s="104" t="s">
        <v>680</v>
      </c>
      <c r="D84" s="105" t="s">
        <v>681</v>
      </c>
      <c r="E84" s="78"/>
      <c r="F84" s="113">
        <v>1416</v>
      </c>
      <c r="G84" s="78">
        <f t="shared" si="0"/>
        <v>8809666821.0100021</v>
      </c>
    </row>
    <row r="85" spans="1:7" ht="60" x14ac:dyDescent="0.25">
      <c r="A85" s="6"/>
      <c r="B85" s="103" t="s">
        <v>659</v>
      </c>
      <c r="C85" s="104" t="s">
        <v>682</v>
      </c>
      <c r="D85" s="105" t="s">
        <v>683</v>
      </c>
      <c r="E85" s="78"/>
      <c r="F85" s="113">
        <v>20000000</v>
      </c>
      <c r="G85" s="78">
        <f t="shared" si="0"/>
        <v>8789666821.0100021</v>
      </c>
    </row>
    <row r="86" spans="1:7" ht="60" x14ac:dyDescent="0.25">
      <c r="A86" s="6"/>
      <c r="B86" s="103" t="s">
        <v>659</v>
      </c>
      <c r="C86" s="104" t="s">
        <v>684</v>
      </c>
      <c r="D86" s="105" t="s">
        <v>685</v>
      </c>
      <c r="E86" s="78"/>
      <c r="F86" s="113">
        <v>50000000</v>
      </c>
      <c r="G86" s="78">
        <f t="shared" si="0"/>
        <v>8739666821.0100021</v>
      </c>
    </row>
    <row r="87" spans="1:7" ht="84" x14ac:dyDescent="0.25">
      <c r="A87" s="6"/>
      <c r="B87" s="103" t="s">
        <v>659</v>
      </c>
      <c r="C87" s="104" t="s">
        <v>686</v>
      </c>
      <c r="D87" s="105" t="s">
        <v>687</v>
      </c>
      <c r="E87" s="78"/>
      <c r="F87" s="113">
        <v>502131940.72000003</v>
      </c>
      <c r="G87" s="78">
        <f t="shared" si="0"/>
        <v>8237534880.2900019</v>
      </c>
    </row>
    <row r="88" spans="1:7" ht="48" x14ac:dyDescent="0.25">
      <c r="A88" s="6"/>
      <c r="B88" s="103" t="s">
        <v>659</v>
      </c>
      <c r="C88" s="104" t="s">
        <v>688</v>
      </c>
      <c r="D88" s="105" t="s">
        <v>689</v>
      </c>
      <c r="E88" s="78"/>
      <c r="F88" s="113">
        <v>7289075.4100000001</v>
      </c>
      <c r="G88" s="78">
        <f t="shared" si="0"/>
        <v>8230245804.880002</v>
      </c>
    </row>
    <row r="89" spans="1:7" ht="84" x14ac:dyDescent="0.25">
      <c r="A89" s="6"/>
      <c r="B89" s="103" t="s">
        <v>659</v>
      </c>
      <c r="C89" s="104" t="s">
        <v>690</v>
      </c>
      <c r="D89" s="105" t="s">
        <v>691</v>
      </c>
      <c r="E89" s="78"/>
      <c r="F89" s="113">
        <v>18522326.829999998</v>
      </c>
      <c r="G89" s="78">
        <f t="shared" si="0"/>
        <v>8211723478.0500021</v>
      </c>
    </row>
    <row r="90" spans="1:7" ht="72" x14ac:dyDescent="0.25">
      <c r="A90" s="6"/>
      <c r="B90" s="103" t="s">
        <v>659</v>
      </c>
      <c r="C90" s="104" t="s">
        <v>692</v>
      </c>
      <c r="D90" s="105" t="s">
        <v>693</v>
      </c>
      <c r="E90" s="78"/>
      <c r="F90" s="113">
        <v>3388537.67</v>
      </c>
      <c r="G90" s="78">
        <f t="shared" si="0"/>
        <v>8208334940.380002</v>
      </c>
    </row>
    <row r="91" spans="1:7" ht="48" x14ac:dyDescent="0.25">
      <c r="A91" s="6"/>
      <c r="B91" s="103" t="s">
        <v>659</v>
      </c>
      <c r="C91" s="104" t="s">
        <v>694</v>
      </c>
      <c r="D91" s="105" t="s">
        <v>695</v>
      </c>
      <c r="E91" s="78"/>
      <c r="F91" s="113">
        <v>32219.9</v>
      </c>
      <c r="G91" s="78">
        <f t="shared" si="0"/>
        <v>8208302720.4800024</v>
      </c>
    </row>
    <row r="92" spans="1:7" ht="48" x14ac:dyDescent="0.25">
      <c r="A92" s="6"/>
      <c r="B92" s="103" t="s">
        <v>659</v>
      </c>
      <c r="C92" s="104" t="s">
        <v>696</v>
      </c>
      <c r="D92" s="105" t="s">
        <v>697</v>
      </c>
      <c r="E92" s="78"/>
      <c r="F92" s="113">
        <v>163468.88</v>
      </c>
      <c r="G92" s="78">
        <f t="shared" si="0"/>
        <v>8208139251.6000023</v>
      </c>
    </row>
    <row r="93" spans="1:7" ht="48" x14ac:dyDescent="0.25">
      <c r="A93" s="6"/>
      <c r="B93" s="103" t="s">
        <v>659</v>
      </c>
      <c r="C93" s="104" t="s">
        <v>698</v>
      </c>
      <c r="D93" s="105" t="s">
        <v>699</v>
      </c>
      <c r="E93" s="78"/>
      <c r="F93" s="113">
        <v>81420</v>
      </c>
      <c r="G93" s="78">
        <f t="shared" si="0"/>
        <v>8208057831.6000023</v>
      </c>
    </row>
    <row r="94" spans="1:7" ht="36" x14ac:dyDescent="0.25">
      <c r="A94" s="6"/>
      <c r="B94" s="103" t="s">
        <v>659</v>
      </c>
      <c r="C94" s="104" t="s">
        <v>700</v>
      </c>
      <c r="D94" s="105" t="s">
        <v>701</v>
      </c>
      <c r="E94" s="78"/>
      <c r="F94" s="113">
        <v>68592</v>
      </c>
      <c r="G94" s="78">
        <f t="shared" si="0"/>
        <v>8207989239.6000023</v>
      </c>
    </row>
    <row r="95" spans="1:7" ht="48" x14ac:dyDescent="0.25">
      <c r="A95" s="6"/>
      <c r="B95" s="103" t="s">
        <v>659</v>
      </c>
      <c r="C95" s="104" t="s">
        <v>702</v>
      </c>
      <c r="D95" s="105" t="s">
        <v>703</v>
      </c>
      <c r="E95" s="78"/>
      <c r="F95" s="113">
        <v>648900</v>
      </c>
      <c r="G95" s="78">
        <f t="shared" si="0"/>
        <v>8207340339.6000023</v>
      </c>
    </row>
    <row r="96" spans="1:7" ht="48" x14ac:dyDescent="0.25">
      <c r="A96" s="6"/>
      <c r="B96" s="103" t="s">
        <v>659</v>
      </c>
      <c r="C96" s="104" t="s">
        <v>702</v>
      </c>
      <c r="D96" s="105" t="s">
        <v>703</v>
      </c>
      <c r="E96" s="78"/>
      <c r="F96" s="113">
        <v>3452000</v>
      </c>
      <c r="G96" s="78">
        <f t="shared" ref="G96:G159" si="1">SUM(G95+E96-F96)</f>
        <v>8203888339.6000023</v>
      </c>
    </row>
    <row r="97" spans="1:7" ht="84" x14ac:dyDescent="0.25">
      <c r="A97" s="6"/>
      <c r="B97" s="103" t="s">
        <v>659</v>
      </c>
      <c r="C97" s="104" t="s">
        <v>704</v>
      </c>
      <c r="D97" s="105" t="s">
        <v>705</v>
      </c>
      <c r="E97" s="78"/>
      <c r="F97" s="113">
        <v>432736.81</v>
      </c>
      <c r="G97" s="78">
        <f t="shared" si="1"/>
        <v>8203455602.7900019</v>
      </c>
    </row>
    <row r="98" spans="1:7" ht="60" x14ac:dyDescent="0.25">
      <c r="A98" s="6"/>
      <c r="B98" s="103" t="s">
        <v>659</v>
      </c>
      <c r="C98" s="104" t="s">
        <v>706</v>
      </c>
      <c r="D98" s="105" t="s">
        <v>707</v>
      </c>
      <c r="E98" s="78"/>
      <c r="F98" s="113">
        <v>500000</v>
      </c>
      <c r="G98" s="78">
        <f t="shared" si="1"/>
        <v>8202955602.7900019</v>
      </c>
    </row>
    <row r="99" spans="1:7" ht="84" x14ac:dyDescent="0.25">
      <c r="A99" s="6"/>
      <c r="B99" s="103" t="s">
        <v>659</v>
      </c>
      <c r="C99" s="104" t="s">
        <v>708</v>
      </c>
      <c r="D99" s="105" t="s">
        <v>709</v>
      </c>
      <c r="E99" s="78"/>
      <c r="F99" s="113">
        <v>80000</v>
      </c>
      <c r="G99" s="78">
        <f t="shared" si="1"/>
        <v>8202875602.7900019</v>
      </c>
    </row>
    <row r="100" spans="1:7" ht="60" x14ac:dyDescent="0.25">
      <c r="A100" s="6"/>
      <c r="B100" s="103" t="s">
        <v>659</v>
      </c>
      <c r="C100" s="104" t="s">
        <v>710</v>
      </c>
      <c r="D100" s="105" t="s">
        <v>711</v>
      </c>
      <c r="E100" s="78"/>
      <c r="F100" s="113">
        <v>914526.65</v>
      </c>
      <c r="G100" s="78">
        <f t="shared" si="1"/>
        <v>8201961076.1400023</v>
      </c>
    </row>
    <row r="101" spans="1:7" ht="60" x14ac:dyDescent="0.25">
      <c r="A101" s="6"/>
      <c r="B101" s="103" t="s">
        <v>659</v>
      </c>
      <c r="C101" s="104" t="s">
        <v>712</v>
      </c>
      <c r="D101" s="105" t="s">
        <v>713</v>
      </c>
      <c r="E101" s="78"/>
      <c r="F101" s="113">
        <v>58732.14</v>
      </c>
      <c r="G101" s="78">
        <f t="shared" si="1"/>
        <v>8201902344.0000019</v>
      </c>
    </row>
    <row r="102" spans="1:7" ht="36" x14ac:dyDescent="0.25">
      <c r="A102" s="6"/>
      <c r="B102" s="103" t="s">
        <v>659</v>
      </c>
      <c r="C102" s="104" t="s">
        <v>714</v>
      </c>
      <c r="D102" s="105" t="s">
        <v>715</v>
      </c>
      <c r="E102" s="78"/>
      <c r="F102" s="113">
        <v>52530058.630000003</v>
      </c>
      <c r="G102" s="78">
        <f t="shared" si="1"/>
        <v>8149372285.3700018</v>
      </c>
    </row>
    <row r="103" spans="1:7" ht="100.5" customHeight="1" x14ac:dyDescent="0.25">
      <c r="A103" s="6"/>
      <c r="B103" s="103" t="s">
        <v>659</v>
      </c>
      <c r="C103" s="104" t="s">
        <v>716</v>
      </c>
      <c r="D103" s="105" t="s">
        <v>717</v>
      </c>
      <c r="E103" s="78"/>
      <c r="F103" s="113">
        <v>10975834.439999999</v>
      </c>
      <c r="G103" s="78">
        <f t="shared" si="1"/>
        <v>8138396450.9300022</v>
      </c>
    </row>
    <row r="104" spans="1:7" ht="48" x14ac:dyDescent="0.25">
      <c r="A104" s="6"/>
      <c r="B104" s="103" t="s">
        <v>659</v>
      </c>
      <c r="C104" s="104" t="s">
        <v>718</v>
      </c>
      <c r="D104" s="105" t="s">
        <v>719</v>
      </c>
      <c r="E104" s="78"/>
      <c r="F104" s="113">
        <v>354000</v>
      </c>
      <c r="G104" s="78">
        <f t="shared" si="1"/>
        <v>8138042450.9300022</v>
      </c>
    </row>
    <row r="105" spans="1:7" ht="60" x14ac:dyDescent="0.25">
      <c r="A105" s="6"/>
      <c r="B105" s="103" t="s">
        <v>659</v>
      </c>
      <c r="C105" s="104" t="s">
        <v>720</v>
      </c>
      <c r="D105" s="105" t="s">
        <v>721</v>
      </c>
      <c r="E105" s="78"/>
      <c r="F105" s="113">
        <v>19000</v>
      </c>
      <c r="G105" s="78">
        <f t="shared" si="1"/>
        <v>8138023450.9300022</v>
      </c>
    </row>
    <row r="106" spans="1:7" ht="36" x14ac:dyDescent="0.25">
      <c r="A106" s="6"/>
      <c r="B106" s="103" t="s">
        <v>659</v>
      </c>
      <c r="C106" s="104" t="s">
        <v>722</v>
      </c>
      <c r="D106" s="105" t="s">
        <v>723</v>
      </c>
      <c r="E106" s="78"/>
      <c r="F106" s="113">
        <v>6286282.5999999996</v>
      </c>
      <c r="G106" s="78">
        <f t="shared" si="1"/>
        <v>8131737168.3300018</v>
      </c>
    </row>
    <row r="107" spans="1:7" ht="60" x14ac:dyDescent="0.25">
      <c r="A107" s="6"/>
      <c r="B107" s="103" t="s">
        <v>659</v>
      </c>
      <c r="C107" s="104" t="s">
        <v>724</v>
      </c>
      <c r="D107" s="105" t="s">
        <v>725</v>
      </c>
      <c r="E107" s="78"/>
      <c r="F107" s="113">
        <v>1356610.02</v>
      </c>
      <c r="G107" s="78">
        <f t="shared" si="1"/>
        <v>8130380558.3100014</v>
      </c>
    </row>
    <row r="108" spans="1:7" ht="72" x14ac:dyDescent="0.25">
      <c r="A108" s="6"/>
      <c r="B108" s="103" t="s">
        <v>659</v>
      </c>
      <c r="C108" s="104" t="s">
        <v>726</v>
      </c>
      <c r="D108" s="105" t="s">
        <v>727</v>
      </c>
      <c r="E108" s="78"/>
      <c r="F108" s="113">
        <v>2115182.7999999998</v>
      </c>
      <c r="G108" s="78">
        <f t="shared" si="1"/>
        <v>8128265375.5100012</v>
      </c>
    </row>
    <row r="109" spans="1:7" ht="80.25" customHeight="1" x14ac:dyDescent="0.25">
      <c r="A109" s="6"/>
      <c r="B109" s="103" t="s">
        <v>659</v>
      </c>
      <c r="C109" s="104" t="s">
        <v>728</v>
      </c>
      <c r="D109" s="105" t="s">
        <v>729</v>
      </c>
      <c r="E109" s="78"/>
      <c r="F109" s="113">
        <v>17000000</v>
      </c>
      <c r="G109" s="78">
        <f t="shared" si="1"/>
        <v>8111265375.5100012</v>
      </c>
    </row>
    <row r="110" spans="1:7" ht="84" x14ac:dyDescent="0.25">
      <c r="A110" s="6"/>
      <c r="B110" s="103" t="s">
        <v>659</v>
      </c>
      <c r="C110" s="104" t="s">
        <v>730</v>
      </c>
      <c r="D110" s="105" t="s">
        <v>731</v>
      </c>
      <c r="E110" s="78"/>
      <c r="F110" s="113">
        <v>35000000</v>
      </c>
      <c r="G110" s="78">
        <f t="shared" si="1"/>
        <v>8076265375.5100012</v>
      </c>
    </row>
    <row r="111" spans="1:7" ht="84" x14ac:dyDescent="0.25">
      <c r="A111" s="6"/>
      <c r="B111" s="103" t="s">
        <v>659</v>
      </c>
      <c r="C111" s="104" t="s">
        <v>730</v>
      </c>
      <c r="D111" s="105" t="s">
        <v>731</v>
      </c>
      <c r="E111" s="78"/>
      <c r="F111" s="113">
        <v>100000000</v>
      </c>
      <c r="G111" s="78">
        <f t="shared" si="1"/>
        <v>7976265375.5100012</v>
      </c>
    </row>
    <row r="112" spans="1:7" ht="96" x14ac:dyDescent="0.25">
      <c r="A112" s="6"/>
      <c r="B112" s="103" t="s">
        <v>659</v>
      </c>
      <c r="C112" s="104" t="s">
        <v>732</v>
      </c>
      <c r="D112" s="105" t="s">
        <v>733</v>
      </c>
      <c r="E112" s="78"/>
      <c r="F112" s="113">
        <v>17217298.329999998</v>
      </c>
      <c r="G112" s="78">
        <f t="shared" si="1"/>
        <v>7959048077.1800013</v>
      </c>
    </row>
    <row r="113" spans="1:7" ht="84" x14ac:dyDescent="0.25">
      <c r="A113" s="6"/>
      <c r="B113" s="103" t="s">
        <v>659</v>
      </c>
      <c r="C113" s="104" t="s">
        <v>734</v>
      </c>
      <c r="D113" s="105" t="s">
        <v>735</v>
      </c>
      <c r="E113" s="78"/>
      <c r="F113" s="113">
        <v>169811920.63</v>
      </c>
      <c r="G113" s="78">
        <f t="shared" si="1"/>
        <v>7789236156.5500011</v>
      </c>
    </row>
    <row r="114" spans="1:7" ht="26.25" customHeight="1" x14ac:dyDescent="0.25">
      <c r="A114" s="6"/>
      <c r="B114" s="103" t="s">
        <v>736</v>
      </c>
      <c r="C114" s="104"/>
      <c r="D114" s="81" t="s">
        <v>94</v>
      </c>
      <c r="E114" s="78">
        <v>2006308.74</v>
      </c>
      <c r="F114" s="113"/>
      <c r="G114" s="78">
        <f t="shared" si="1"/>
        <v>7791242465.2900009</v>
      </c>
    </row>
    <row r="115" spans="1:7" ht="36" customHeight="1" x14ac:dyDescent="0.25">
      <c r="A115" s="6"/>
      <c r="B115" s="103" t="s">
        <v>736</v>
      </c>
      <c r="C115" s="104" t="s">
        <v>1033</v>
      </c>
      <c r="D115" s="80" t="s">
        <v>96</v>
      </c>
      <c r="E115" s="78">
        <v>9500</v>
      </c>
      <c r="F115" s="113"/>
      <c r="G115" s="78">
        <f t="shared" si="1"/>
        <v>7791251965.2900009</v>
      </c>
    </row>
    <row r="116" spans="1:7" ht="72" x14ac:dyDescent="0.25">
      <c r="A116" s="6"/>
      <c r="B116" s="103" t="s">
        <v>736</v>
      </c>
      <c r="C116" s="104" t="s">
        <v>737</v>
      </c>
      <c r="D116" s="105" t="s">
        <v>738</v>
      </c>
      <c r="E116" s="78"/>
      <c r="F116" s="113">
        <v>4582315.47</v>
      </c>
      <c r="G116" s="78">
        <f t="shared" si="1"/>
        <v>7786669649.8200006</v>
      </c>
    </row>
    <row r="117" spans="1:7" ht="48" x14ac:dyDescent="0.25">
      <c r="A117" s="6"/>
      <c r="B117" s="103" t="s">
        <v>736</v>
      </c>
      <c r="C117" s="104" t="s">
        <v>739</v>
      </c>
      <c r="D117" s="105" t="s">
        <v>740</v>
      </c>
      <c r="E117" s="78"/>
      <c r="F117" s="113">
        <v>114876</v>
      </c>
      <c r="G117" s="78">
        <f t="shared" si="1"/>
        <v>7786554773.8200006</v>
      </c>
    </row>
    <row r="118" spans="1:7" ht="60" x14ac:dyDescent="0.25">
      <c r="A118" s="6"/>
      <c r="B118" s="103" t="s">
        <v>736</v>
      </c>
      <c r="C118" s="104" t="s">
        <v>741</v>
      </c>
      <c r="D118" s="105" t="s">
        <v>742</v>
      </c>
      <c r="E118" s="78"/>
      <c r="F118" s="113">
        <v>1770000</v>
      </c>
      <c r="G118" s="78">
        <f t="shared" si="1"/>
        <v>7784784773.8200006</v>
      </c>
    </row>
    <row r="119" spans="1:7" ht="36" x14ac:dyDescent="0.25">
      <c r="A119" s="6"/>
      <c r="B119" s="103" t="s">
        <v>736</v>
      </c>
      <c r="C119" s="104" t="s">
        <v>743</v>
      </c>
      <c r="D119" s="105" t="s">
        <v>744</v>
      </c>
      <c r="E119" s="78"/>
      <c r="F119" s="113">
        <v>200000</v>
      </c>
      <c r="G119" s="78">
        <f t="shared" si="1"/>
        <v>7784584773.8200006</v>
      </c>
    </row>
    <row r="120" spans="1:7" ht="72" x14ac:dyDescent="0.25">
      <c r="A120" s="6"/>
      <c r="B120" s="103" t="s">
        <v>736</v>
      </c>
      <c r="C120" s="104" t="s">
        <v>745</v>
      </c>
      <c r="D120" s="105" t="s">
        <v>746</v>
      </c>
      <c r="E120" s="78"/>
      <c r="F120" s="113">
        <v>199797.6</v>
      </c>
      <c r="G120" s="78">
        <f t="shared" si="1"/>
        <v>7784384976.2200003</v>
      </c>
    </row>
    <row r="121" spans="1:7" ht="72" x14ac:dyDescent="0.25">
      <c r="A121" s="6"/>
      <c r="B121" s="103" t="s">
        <v>736</v>
      </c>
      <c r="C121" s="104" t="s">
        <v>747</v>
      </c>
      <c r="D121" s="105" t="s">
        <v>748</v>
      </c>
      <c r="E121" s="78"/>
      <c r="F121" s="113">
        <v>696200</v>
      </c>
      <c r="G121" s="78">
        <f t="shared" si="1"/>
        <v>7783688776.2200003</v>
      </c>
    </row>
    <row r="122" spans="1:7" ht="84" x14ac:dyDescent="0.25">
      <c r="A122" s="6"/>
      <c r="B122" s="103" t="s">
        <v>736</v>
      </c>
      <c r="C122" s="104" t="s">
        <v>749</v>
      </c>
      <c r="D122" s="105" t="s">
        <v>750</v>
      </c>
      <c r="E122" s="78"/>
      <c r="F122" s="113">
        <v>140000</v>
      </c>
      <c r="G122" s="78">
        <f t="shared" si="1"/>
        <v>7783548776.2200003</v>
      </c>
    </row>
    <row r="123" spans="1:7" ht="36" x14ac:dyDescent="0.25">
      <c r="A123" s="6"/>
      <c r="B123" s="103" t="s">
        <v>736</v>
      </c>
      <c r="C123" s="104" t="s">
        <v>751</v>
      </c>
      <c r="D123" s="105" t="s">
        <v>752</v>
      </c>
      <c r="E123" s="78"/>
      <c r="F123" s="113">
        <v>100300</v>
      </c>
      <c r="G123" s="78">
        <f t="shared" si="1"/>
        <v>7783448476.2200003</v>
      </c>
    </row>
    <row r="124" spans="1:7" ht="84" x14ac:dyDescent="0.25">
      <c r="A124" s="6"/>
      <c r="B124" s="103" t="s">
        <v>736</v>
      </c>
      <c r="C124" s="104" t="s">
        <v>753</v>
      </c>
      <c r="D124" s="105" t="s">
        <v>754</v>
      </c>
      <c r="E124" s="78"/>
      <c r="F124" s="113">
        <v>80000</v>
      </c>
      <c r="G124" s="78">
        <f t="shared" si="1"/>
        <v>7783368476.2200003</v>
      </c>
    </row>
    <row r="125" spans="1:7" ht="60" x14ac:dyDescent="0.25">
      <c r="A125" s="6"/>
      <c r="B125" s="103" t="s">
        <v>736</v>
      </c>
      <c r="C125" s="104" t="s">
        <v>755</v>
      </c>
      <c r="D125" s="105" t="s">
        <v>756</v>
      </c>
      <c r="E125" s="78"/>
      <c r="F125" s="113">
        <v>82737.899999999994</v>
      </c>
      <c r="G125" s="78">
        <f t="shared" si="1"/>
        <v>7783285738.3200006</v>
      </c>
    </row>
    <row r="126" spans="1:7" ht="84" x14ac:dyDescent="0.25">
      <c r="A126" s="6"/>
      <c r="B126" s="103" t="s">
        <v>736</v>
      </c>
      <c r="C126" s="104" t="s">
        <v>757</v>
      </c>
      <c r="D126" s="105" t="s">
        <v>758</v>
      </c>
      <c r="E126" s="78"/>
      <c r="F126" s="113">
        <v>494117.15</v>
      </c>
      <c r="G126" s="78">
        <f t="shared" si="1"/>
        <v>7782791621.170001</v>
      </c>
    </row>
    <row r="127" spans="1:7" ht="60" x14ac:dyDescent="0.25">
      <c r="A127" s="6"/>
      <c r="B127" s="103" t="s">
        <v>736</v>
      </c>
      <c r="C127" s="104" t="s">
        <v>759</v>
      </c>
      <c r="D127" s="105" t="s">
        <v>760</v>
      </c>
      <c r="E127" s="78"/>
      <c r="F127" s="113">
        <v>6191426.2599999998</v>
      </c>
      <c r="G127" s="78">
        <f t="shared" si="1"/>
        <v>7776600194.9100008</v>
      </c>
    </row>
    <row r="128" spans="1:7" ht="72" x14ac:dyDescent="0.25">
      <c r="A128" s="6"/>
      <c r="B128" s="103" t="s">
        <v>736</v>
      </c>
      <c r="C128" s="104" t="s">
        <v>761</v>
      </c>
      <c r="D128" s="105" t="s">
        <v>762</v>
      </c>
      <c r="E128" s="78"/>
      <c r="F128" s="113">
        <v>1298000</v>
      </c>
      <c r="G128" s="78">
        <f t="shared" si="1"/>
        <v>7775302194.9100008</v>
      </c>
    </row>
    <row r="129" spans="1:7" ht="72" x14ac:dyDescent="0.25">
      <c r="A129" s="6"/>
      <c r="B129" s="103" t="s">
        <v>736</v>
      </c>
      <c r="C129" s="104" t="s">
        <v>763</v>
      </c>
      <c r="D129" s="105" t="s">
        <v>764</v>
      </c>
      <c r="E129" s="78"/>
      <c r="F129" s="113">
        <v>6000000</v>
      </c>
      <c r="G129" s="78">
        <f t="shared" si="1"/>
        <v>7769302194.9100008</v>
      </c>
    </row>
    <row r="130" spans="1:7" ht="29.25" customHeight="1" x14ac:dyDescent="0.25">
      <c r="A130" s="6"/>
      <c r="B130" s="103" t="s">
        <v>765</v>
      </c>
      <c r="C130" s="104"/>
      <c r="D130" s="81" t="s">
        <v>94</v>
      </c>
      <c r="E130" s="78">
        <v>15520670.310000001</v>
      </c>
      <c r="F130" s="113"/>
      <c r="G130" s="78">
        <f t="shared" si="1"/>
        <v>7784822865.2200012</v>
      </c>
    </row>
    <row r="131" spans="1:7" ht="29.25" customHeight="1" x14ac:dyDescent="0.25">
      <c r="A131" s="6"/>
      <c r="B131" s="103" t="s">
        <v>765</v>
      </c>
      <c r="C131" s="104" t="s">
        <v>1034</v>
      </c>
      <c r="D131" s="80" t="s">
        <v>96</v>
      </c>
      <c r="E131" s="78">
        <v>22500</v>
      </c>
      <c r="F131" s="113"/>
      <c r="G131" s="78">
        <f t="shared" si="1"/>
        <v>7784845365.2200012</v>
      </c>
    </row>
    <row r="132" spans="1:7" ht="29.25" customHeight="1" x14ac:dyDescent="0.25">
      <c r="A132" s="6"/>
      <c r="B132" s="103" t="s">
        <v>765</v>
      </c>
      <c r="C132" s="104" t="s">
        <v>1046</v>
      </c>
      <c r="D132" s="80" t="s">
        <v>97</v>
      </c>
      <c r="E132" s="78">
        <v>2000</v>
      </c>
      <c r="F132" s="113"/>
      <c r="G132" s="78">
        <f t="shared" si="1"/>
        <v>7784847365.2200012</v>
      </c>
    </row>
    <row r="133" spans="1:7" ht="84" x14ac:dyDescent="0.25">
      <c r="A133" s="6"/>
      <c r="B133" s="103" t="s">
        <v>765</v>
      </c>
      <c r="C133" s="104" t="s">
        <v>766</v>
      </c>
      <c r="D133" s="105" t="s">
        <v>767</v>
      </c>
      <c r="E133" s="78"/>
      <c r="F133" s="113">
        <v>3327695.54</v>
      </c>
      <c r="G133" s="78">
        <f t="shared" si="1"/>
        <v>7781519669.6800013</v>
      </c>
    </row>
    <row r="134" spans="1:7" ht="60" x14ac:dyDescent="0.25">
      <c r="A134" s="6"/>
      <c r="B134" s="103" t="s">
        <v>765</v>
      </c>
      <c r="C134" s="104" t="s">
        <v>768</v>
      </c>
      <c r="D134" s="105" t="s">
        <v>769</v>
      </c>
      <c r="E134" s="78"/>
      <c r="F134" s="113">
        <v>6706.68</v>
      </c>
      <c r="G134" s="78">
        <f t="shared" si="1"/>
        <v>7781512963.000001</v>
      </c>
    </row>
    <row r="135" spans="1:7" ht="48" x14ac:dyDescent="0.25">
      <c r="A135" s="6"/>
      <c r="B135" s="103" t="s">
        <v>765</v>
      </c>
      <c r="C135" s="104" t="s">
        <v>770</v>
      </c>
      <c r="D135" s="105" t="s">
        <v>771</v>
      </c>
      <c r="E135" s="78"/>
      <c r="F135" s="113">
        <v>20986</v>
      </c>
      <c r="G135" s="78">
        <f t="shared" si="1"/>
        <v>7781491977.000001</v>
      </c>
    </row>
    <row r="136" spans="1:7" ht="60" x14ac:dyDescent="0.25">
      <c r="A136" s="6"/>
      <c r="B136" s="103" t="s">
        <v>772</v>
      </c>
      <c r="C136" s="104" t="s">
        <v>773</v>
      </c>
      <c r="D136" s="105" t="s">
        <v>774</v>
      </c>
      <c r="E136" s="78"/>
      <c r="F136" s="113">
        <v>44462068.270000003</v>
      </c>
      <c r="G136" s="78">
        <f t="shared" si="1"/>
        <v>7737029908.7300005</v>
      </c>
    </row>
    <row r="137" spans="1:7" ht="60" x14ac:dyDescent="0.25">
      <c r="A137" s="6"/>
      <c r="B137" s="103" t="s">
        <v>772</v>
      </c>
      <c r="C137" s="104" t="s">
        <v>775</v>
      </c>
      <c r="D137" s="105" t="s">
        <v>776</v>
      </c>
      <c r="E137" s="78"/>
      <c r="F137" s="113">
        <v>1000000</v>
      </c>
      <c r="G137" s="78">
        <f t="shared" si="1"/>
        <v>7736029908.7300005</v>
      </c>
    </row>
    <row r="138" spans="1:7" ht="60" customHeight="1" x14ac:dyDescent="0.25">
      <c r="A138" s="6"/>
      <c r="B138" s="103" t="s">
        <v>772</v>
      </c>
      <c r="C138" s="104" t="s">
        <v>777</v>
      </c>
      <c r="D138" s="105" t="s">
        <v>778</v>
      </c>
      <c r="E138" s="78"/>
      <c r="F138" s="113">
        <v>132027</v>
      </c>
      <c r="G138" s="78">
        <f t="shared" si="1"/>
        <v>7735897881.7300005</v>
      </c>
    </row>
    <row r="139" spans="1:7" ht="60" x14ac:dyDescent="0.25">
      <c r="A139" s="6"/>
      <c r="B139" s="103" t="s">
        <v>772</v>
      </c>
      <c r="C139" s="104" t="s">
        <v>779</v>
      </c>
      <c r="D139" s="105" t="s">
        <v>780</v>
      </c>
      <c r="E139" s="78"/>
      <c r="F139" s="113">
        <v>72817.490000000005</v>
      </c>
      <c r="G139" s="78">
        <f t="shared" si="1"/>
        <v>7735825064.2400007</v>
      </c>
    </row>
    <row r="140" spans="1:7" ht="72" x14ac:dyDescent="0.25">
      <c r="A140" s="6"/>
      <c r="B140" s="103" t="s">
        <v>772</v>
      </c>
      <c r="C140" s="104" t="s">
        <v>781</v>
      </c>
      <c r="D140" s="105" t="s">
        <v>782</v>
      </c>
      <c r="E140" s="78"/>
      <c r="F140" s="113">
        <v>117499.94</v>
      </c>
      <c r="G140" s="78">
        <f t="shared" si="1"/>
        <v>7735707564.3000011</v>
      </c>
    </row>
    <row r="141" spans="1:7" ht="84" x14ac:dyDescent="0.25">
      <c r="A141" s="6"/>
      <c r="B141" s="103" t="s">
        <v>772</v>
      </c>
      <c r="C141" s="104" t="s">
        <v>783</v>
      </c>
      <c r="D141" s="105" t="s">
        <v>784</v>
      </c>
      <c r="E141" s="78"/>
      <c r="F141" s="113">
        <v>208646.24</v>
      </c>
      <c r="G141" s="78">
        <f t="shared" si="1"/>
        <v>7735498918.0600014</v>
      </c>
    </row>
    <row r="142" spans="1:7" ht="84" x14ac:dyDescent="0.25">
      <c r="A142" s="6"/>
      <c r="B142" s="103" t="s">
        <v>772</v>
      </c>
      <c r="C142" s="104" t="s">
        <v>785</v>
      </c>
      <c r="D142" s="105" t="s">
        <v>786</v>
      </c>
      <c r="E142" s="78"/>
      <c r="F142" s="113">
        <v>36016286.939999998</v>
      </c>
      <c r="G142" s="78">
        <f t="shared" si="1"/>
        <v>7699482631.1200018</v>
      </c>
    </row>
    <row r="143" spans="1:7" ht="30.75" customHeight="1" x14ac:dyDescent="0.25">
      <c r="A143" s="6"/>
      <c r="B143" s="103" t="s">
        <v>787</v>
      </c>
      <c r="C143" s="104"/>
      <c r="D143" s="81" t="s">
        <v>94</v>
      </c>
      <c r="E143" s="78">
        <v>210139.15</v>
      </c>
      <c r="F143" s="113"/>
      <c r="G143" s="78">
        <f t="shared" si="1"/>
        <v>7699692770.2700014</v>
      </c>
    </row>
    <row r="144" spans="1:7" ht="30.75" customHeight="1" x14ac:dyDescent="0.25">
      <c r="A144" s="6"/>
      <c r="B144" s="103" t="s">
        <v>787</v>
      </c>
      <c r="C144" s="104" t="s">
        <v>1036</v>
      </c>
      <c r="D144" s="80" t="s">
        <v>96</v>
      </c>
      <c r="E144" s="78">
        <f>9200+22000</f>
        <v>31200</v>
      </c>
      <c r="F144" s="113"/>
      <c r="G144" s="78">
        <f t="shared" si="1"/>
        <v>7699723970.2700014</v>
      </c>
    </row>
    <row r="145" spans="1:7" ht="84" x14ac:dyDescent="0.25">
      <c r="A145" s="6"/>
      <c r="B145" s="103" t="s">
        <v>787</v>
      </c>
      <c r="C145" s="104" t="s">
        <v>788</v>
      </c>
      <c r="D145" s="105" t="s">
        <v>789</v>
      </c>
      <c r="E145" s="78"/>
      <c r="F145" s="113">
        <v>771433.74</v>
      </c>
      <c r="G145" s="78">
        <f t="shared" si="1"/>
        <v>7698952536.5300016</v>
      </c>
    </row>
    <row r="146" spans="1:7" ht="36" x14ac:dyDescent="0.25">
      <c r="A146" s="6"/>
      <c r="B146" s="103" t="s">
        <v>787</v>
      </c>
      <c r="C146" s="104" t="s">
        <v>790</v>
      </c>
      <c r="D146" s="105" t="s">
        <v>791</v>
      </c>
      <c r="E146" s="78"/>
      <c r="F146" s="113">
        <v>11654840.08</v>
      </c>
      <c r="G146" s="78">
        <f t="shared" si="1"/>
        <v>7687297696.4500017</v>
      </c>
    </row>
    <row r="147" spans="1:7" ht="48" x14ac:dyDescent="0.25">
      <c r="A147" s="6"/>
      <c r="B147" s="103" t="s">
        <v>787</v>
      </c>
      <c r="C147" s="104" t="s">
        <v>792</v>
      </c>
      <c r="D147" s="105" t="s">
        <v>793</v>
      </c>
      <c r="E147" s="78"/>
      <c r="F147" s="113">
        <v>1863562.92</v>
      </c>
      <c r="G147" s="78">
        <f t="shared" si="1"/>
        <v>7685434133.5300016</v>
      </c>
    </row>
    <row r="148" spans="1:7" ht="48" x14ac:dyDescent="0.25">
      <c r="A148" s="6"/>
      <c r="B148" s="103" t="s">
        <v>787</v>
      </c>
      <c r="C148" s="104" t="s">
        <v>794</v>
      </c>
      <c r="D148" s="105" t="s">
        <v>795</v>
      </c>
      <c r="E148" s="78"/>
      <c r="F148" s="113">
        <v>29697213.199999999</v>
      </c>
      <c r="G148" s="78">
        <f t="shared" si="1"/>
        <v>7655736920.3300018</v>
      </c>
    </row>
    <row r="149" spans="1:7" ht="84" x14ac:dyDescent="0.25">
      <c r="A149" s="6"/>
      <c r="B149" s="103" t="s">
        <v>787</v>
      </c>
      <c r="C149" s="104" t="s">
        <v>796</v>
      </c>
      <c r="D149" s="105" t="s">
        <v>797</v>
      </c>
      <c r="E149" s="78"/>
      <c r="F149" s="113">
        <v>17000000</v>
      </c>
      <c r="G149" s="78">
        <f t="shared" si="1"/>
        <v>7638736920.3300018</v>
      </c>
    </row>
    <row r="150" spans="1:7" ht="72" x14ac:dyDescent="0.25">
      <c r="A150" s="6"/>
      <c r="B150" s="103" t="s">
        <v>787</v>
      </c>
      <c r="C150" s="104" t="s">
        <v>798</v>
      </c>
      <c r="D150" s="105" t="s">
        <v>799</v>
      </c>
      <c r="E150" s="78"/>
      <c r="F150" s="113">
        <v>920470</v>
      </c>
      <c r="G150" s="78">
        <f t="shared" si="1"/>
        <v>7637816450.3300018</v>
      </c>
    </row>
    <row r="151" spans="1:7" ht="48" x14ac:dyDescent="0.25">
      <c r="A151" s="6"/>
      <c r="B151" s="103" t="s">
        <v>787</v>
      </c>
      <c r="C151" s="104" t="s">
        <v>800</v>
      </c>
      <c r="D151" s="105" t="s">
        <v>801</v>
      </c>
      <c r="E151" s="78"/>
      <c r="F151" s="113">
        <v>20272591.800000001</v>
      </c>
      <c r="G151" s="78">
        <f t="shared" si="1"/>
        <v>7617543858.5300016</v>
      </c>
    </row>
    <row r="152" spans="1:7" ht="48" x14ac:dyDescent="0.25">
      <c r="A152" s="6"/>
      <c r="B152" s="103" t="s">
        <v>787</v>
      </c>
      <c r="C152" s="104" t="s">
        <v>802</v>
      </c>
      <c r="D152" s="105" t="s">
        <v>803</v>
      </c>
      <c r="E152" s="78"/>
      <c r="F152" s="113">
        <v>215680</v>
      </c>
      <c r="G152" s="78">
        <f t="shared" si="1"/>
        <v>7617328178.5300016</v>
      </c>
    </row>
    <row r="153" spans="1:7" ht="48" x14ac:dyDescent="0.25">
      <c r="A153" s="6"/>
      <c r="B153" s="103" t="s">
        <v>787</v>
      </c>
      <c r="C153" s="104" t="s">
        <v>802</v>
      </c>
      <c r="D153" s="105" t="s">
        <v>803</v>
      </c>
      <c r="E153" s="78"/>
      <c r="F153" s="113">
        <v>5000.25</v>
      </c>
      <c r="G153" s="78">
        <f t="shared" si="1"/>
        <v>7617323178.2800016</v>
      </c>
    </row>
    <row r="154" spans="1:7" ht="84.75" customHeight="1" x14ac:dyDescent="0.25">
      <c r="A154" s="6"/>
      <c r="B154" s="103" t="s">
        <v>787</v>
      </c>
      <c r="C154" s="104" t="s">
        <v>804</v>
      </c>
      <c r="D154" s="105" t="s">
        <v>805</v>
      </c>
      <c r="E154" s="78"/>
      <c r="F154" s="113">
        <v>1992000</v>
      </c>
      <c r="G154" s="78">
        <f t="shared" si="1"/>
        <v>7615331178.2800016</v>
      </c>
    </row>
    <row r="155" spans="1:7" s="2" customFormat="1" ht="89.25" customHeight="1" x14ac:dyDescent="0.25">
      <c r="A155" s="115"/>
      <c r="B155" s="116" t="s">
        <v>787</v>
      </c>
      <c r="C155" s="117" t="s">
        <v>806</v>
      </c>
      <c r="D155" s="105" t="s">
        <v>807</v>
      </c>
      <c r="E155" s="78"/>
      <c r="F155" s="118">
        <v>1992000</v>
      </c>
      <c r="G155" s="78">
        <f t="shared" si="1"/>
        <v>7613339178.2800016</v>
      </c>
    </row>
    <row r="156" spans="1:7" ht="29.25" customHeight="1" x14ac:dyDescent="0.25">
      <c r="A156" s="6"/>
      <c r="B156" s="103" t="s">
        <v>808</v>
      </c>
      <c r="C156" s="104"/>
      <c r="D156" s="81" t="s">
        <v>94</v>
      </c>
      <c r="E156" s="78">
        <v>672814.04</v>
      </c>
      <c r="F156" s="113"/>
      <c r="G156" s="78">
        <f t="shared" si="1"/>
        <v>7614011992.3200016</v>
      </c>
    </row>
    <row r="157" spans="1:7" ht="29.25" customHeight="1" x14ac:dyDescent="0.25">
      <c r="A157" s="6"/>
      <c r="B157" s="103" t="s">
        <v>808</v>
      </c>
      <c r="C157" s="104" t="s">
        <v>1035</v>
      </c>
      <c r="D157" s="80" t="s">
        <v>96</v>
      </c>
      <c r="E157" s="78">
        <v>36300</v>
      </c>
      <c r="F157" s="113"/>
      <c r="G157" s="78">
        <f t="shared" si="1"/>
        <v>7614048292.3200016</v>
      </c>
    </row>
    <row r="158" spans="1:7" ht="84" x14ac:dyDescent="0.25">
      <c r="A158" s="6"/>
      <c r="B158" s="103" t="s">
        <v>808</v>
      </c>
      <c r="C158" s="104" t="s">
        <v>809</v>
      </c>
      <c r="D158" s="105" t="s">
        <v>810</v>
      </c>
      <c r="E158" s="78"/>
      <c r="F158" s="113">
        <v>20718380</v>
      </c>
      <c r="G158" s="78">
        <f t="shared" si="1"/>
        <v>7593329912.3200016</v>
      </c>
    </row>
    <row r="159" spans="1:7" ht="84" x14ac:dyDescent="0.25">
      <c r="A159" s="6"/>
      <c r="B159" s="103" t="s">
        <v>808</v>
      </c>
      <c r="C159" s="104" t="s">
        <v>811</v>
      </c>
      <c r="D159" s="105" t="s">
        <v>812</v>
      </c>
      <c r="E159" s="78"/>
      <c r="F159" s="113">
        <v>23358806.030000001</v>
      </c>
      <c r="G159" s="78">
        <f t="shared" si="1"/>
        <v>7569971106.2900019</v>
      </c>
    </row>
    <row r="160" spans="1:7" ht="48" x14ac:dyDescent="0.25">
      <c r="A160" s="6"/>
      <c r="B160" s="103" t="s">
        <v>808</v>
      </c>
      <c r="C160" s="104" t="s">
        <v>813</v>
      </c>
      <c r="D160" s="105" t="s">
        <v>814</v>
      </c>
      <c r="E160" s="78"/>
      <c r="F160" s="113">
        <v>495482</v>
      </c>
      <c r="G160" s="78">
        <f t="shared" ref="G160:G223" si="2">SUM(G159+E160-F160)</f>
        <v>7569475624.2900019</v>
      </c>
    </row>
    <row r="161" spans="1:7" ht="34.5" customHeight="1" x14ac:dyDescent="0.25">
      <c r="A161" s="6"/>
      <c r="B161" s="103" t="s">
        <v>808</v>
      </c>
      <c r="C161" s="104" t="s">
        <v>815</v>
      </c>
      <c r="D161" s="105" t="s">
        <v>816</v>
      </c>
      <c r="E161" s="78"/>
      <c r="F161" s="113">
        <v>21512919</v>
      </c>
      <c r="G161" s="78">
        <f t="shared" si="2"/>
        <v>7547962705.2900019</v>
      </c>
    </row>
    <row r="162" spans="1:7" ht="46.5" customHeight="1" x14ac:dyDescent="0.25">
      <c r="A162" s="6"/>
      <c r="B162" s="103" t="s">
        <v>808</v>
      </c>
      <c r="C162" s="104" t="s">
        <v>817</v>
      </c>
      <c r="D162" s="105" t="s">
        <v>818</v>
      </c>
      <c r="E162" s="78"/>
      <c r="F162" s="113">
        <v>728296</v>
      </c>
      <c r="G162" s="78">
        <f t="shared" si="2"/>
        <v>7547234409.2900019</v>
      </c>
    </row>
    <row r="163" spans="1:7" ht="36" x14ac:dyDescent="0.25">
      <c r="A163" s="6"/>
      <c r="B163" s="103" t="s">
        <v>808</v>
      </c>
      <c r="C163" s="104" t="s">
        <v>819</v>
      </c>
      <c r="D163" s="105" t="s">
        <v>820</v>
      </c>
      <c r="E163" s="78"/>
      <c r="F163" s="113">
        <v>430750</v>
      </c>
      <c r="G163" s="78">
        <f t="shared" si="2"/>
        <v>7546803659.2900019</v>
      </c>
    </row>
    <row r="164" spans="1:7" ht="36" x14ac:dyDescent="0.25">
      <c r="A164" s="6"/>
      <c r="B164" s="103" t="s">
        <v>808</v>
      </c>
      <c r="C164" s="104" t="s">
        <v>819</v>
      </c>
      <c r="D164" s="105" t="s">
        <v>820</v>
      </c>
      <c r="E164" s="78"/>
      <c r="F164" s="113">
        <v>61010</v>
      </c>
      <c r="G164" s="78">
        <f t="shared" si="2"/>
        <v>7546742649.2900019</v>
      </c>
    </row>
    <row r="165" spans="1:7" ht="36" x14ac:dyDescent="0.25">
      <c r="A165" s="6"/>
      <c r="B165" s="103" t="s">
        <v>808</v>
      </c>
      <c r="C165" s="104" t="s">
        <v>819</v>
      </c>
      <c r="D165" s="105" t="s">
        <v>820</v>
      </c>
      <c r="E165" s="78"/>
      <c r="F165" s="113">
        <v>14500</v>
      </c>
      <c r="G165" s="78">
        <f t="shared" si="2"/>
        <v>7546728149.2900019</v>
      </c>
    </row>
    <row r="166" spans="1:7" ht="36" x14ac:dyDescent="0.25">
      <c r="A166" s="6"/>
      <c r="B166" s="103" t="s">
        <v>808</v>
      </c>
      <c r="C166" s="104" t="s">
        <v>819</v>
      </c>
      <c r="D166" s="105" t="s">
        <v>820</v>
      </c>
      <c r="E166" s="78"/>
      <c r="F166" s="113">
        <v>83300</v>
      </c>
      <c r="G166" s="78">
        <f t="shared" si="2"/>
        <v>7546644849.2900019</v>
      </c>
    </row>
    <row r="167" spans="1:7" ht="36" x14ac:dyDescent="0.25">
      <c r="A167" s="6"/>
      <c r="B167" s="103" t="s">
        <v>808</v>
      </c>
      <c r="C167" s="104" t="s">
        <v>819</v>
      </c>
      <c r="D167" s="105" t="s">
        <v>820</v>
      </c>
      <c r="E167" s="78"/>
      <c r="F167" s="113">
        <v>168750</v>
      </c>
      <c r="G167" s="78">
        <f t="shared" si="2"/>
        <v>7546476099.2900019</v>
      </c>
    </row>
    <row r="168" spans="1:7" ht="36" x14ac:dyDescent="0.25">
      <c r="A168" s="6"/>
      <c r="B168" s="103" t="s">
        <v>808</v>
      </c>
      <c r="C168" s="104" t="s">
        <v>819</v>
      </c>
      <c r="D168" s="105" t="s">
        <v>820</v>
      </c>
      <c r="E168" s="78"/>
      <c r="F168" s="113">
        <v>28960</v>
      </c>
      <c r="G168" s="78">
        <f t="shared" si="2"/>
        <v>7546447139.2900019</v>
      </c>
    </row>
    <row r="169" spans="1:7" ht="36" x14ac:dyDescent="0.25">
      <c r="A169" s="6"/>
      <c r="B169" s="103" t="s">
        <v>808</v>
      </c>
      <c r="C169" s="104" t="s">
        <v>819</v>
      </c>
      <c r="D169" s="105" t="s">
        <v>820</v>
      </c>
      <c r="E169" s="78"/>
      <c r="F169" s="113">
        <v>6800</v>
      </c>
      <c r="G169" s="78">
        <f t="shared" si="2"/>
        <v>7546440339.2900019</v>
      </c>
    </row>
    <row r="170" spans="1:7" ht="29.25" customHeight="1" x14ac:dyDescent="0.25">
      <c r="A170" s="6"/>
      <c r="B170" s="103" t="s">
        <v>808</v>
      </c>
      <c r="C170" s="104" t="s">
        <v>821</v>
      </c>
      <c r="D170" s="105" t="s">
        <v>822</v>
      </c>
      <c r="E170" s="78"/>
      <c r="F170" s="113">
        <v>41537098.450000003</v>
      </c>
      <c r="G170" s="78">
        <f t="shared" si="2"/>
        <v>7504903240.8400021</v>
      </c>
    </row>
    <row r="171" spans="1:7" ht="39" customHeight="1" x14ac:dyDescent="0.25">
      <c r="A171" s="6"/>
      <c r="B171" s="103" t="s">
        <v>808</v>
      </c>
      <c r="C171" s="104" t="s">
        <v>821</v>
      </c>
      <c r="D171" s="105" t="s">
        <v>822</v>
      </c>
      <c r="E171" s="78"/>
      <c r="F171" s="113">
        <v>2756352.09</v>
      </c>
      <c r="G171" s="78">
        <f t="shared" si="2"/>
        <v>7502146888.7500019</v>
      </c>
    </row>
    <row r="172" spans="1:7" ht="30" customHeight="1" x14ac:dyDescent="0.25">
      <c r="A172" s="6"/>
      <c r="B172" s="103" t="s">
        <v>808</v>
      </c>
      <c r="C172" s="104" t="s">
        <v>821</v>
      </c>
      <c r="D172" s="105" t="s">
        <v>822</v>
      </c>
      <c r="E172" s="78"/>
      <c r="F172" s="113">
        <v>2943391.34</v>
      </c>
      <c r="G172" s="78">
        <f t="shared" si="2"/>
        <v>7499203497.4100018</v>
      </c>
    </row>
    <row r="173" spans="1:7" ht="33" customHeight="1" x14ac:dyDescent="0.25">
      <c r="A173" s="6"/>
      <c r="B173" s="103" t="s">
        <v>808</v>
      </c>
      <c r="C173" s="104" t="s">
        <v>821</v>
      </c>
      <c r="D173" s="105" t="s">
        <v>822</v>
      </c>
      <c r="E173" s="78"/>
      <c r="F173" s="113">
        <v>424885.05</v>
      </c>
      <c r="G173" s="78">
        <f t="shared" si="2"/>
        <v>7498778612.3600016</v>
      </c>
    </row>
    <row r="174" spans="1:7" ht="35.25" customHeight="1" x14ac:dyDescent="0.25">
      <c r="A174" s="6"/>
      <c r="B174" s="103" t="s">
        <v>808</v>
      </c>
      <c r="C174" s="104" t="s">
        <v>823</v>
      </c>
      <c r="D174" s="105" t="s">
        <v>824</v>
      </c>
      <c r="E174" s="78"/>
      <c r="F174" s="113">
        <v>40970598.710000001</v>
      </c>
      <c r="G174" s="78">
        <f t="shared" si="2"/>
        <v>7457808013.6500015</v>
      </c>
    </row>
    <row r="175" spans="1:7" ht="36.75" customHeight="1" x14ac:dyDescent="0.25">
      <c r="A175" s="6"/>
      <c r="B175" s="103" t="s">
        <v>808</v>
      </c>
      <c r="C175" s="104" t="s">
        <v>823</v>
      </c>
      <c r="D175" s="105" t="s">
        <v>824</v>
      </c>
      <c r="E175" s="78"/>
      <c r="F175" s="113">
        <v>2836625.95</v>
      </c>
      <c r="G175" s="78">
        <f t="shared" si="2"/>
        <v>7454971387.7000017</v>
      </c>
    </row>
    <row r="176" spans="1:7" ht="35.25" customHeight="1" x14ac:dyDescent="0.25">
      <c r="A176" s="6"/>
      <c r="B176" s="103" t="s">
        <v>808</v>
      </c>
      <c r="C176" s="104" t="s">
        <v>823</v>
      </c>
      <c r="D176" s="105" t="s">
        <v>824</v>
      </c>
      <c r="E176" s="78"/>
      <c r="F176" s="113">
        <v>2908663.34</v>
      </c>
      <c r="G176" s="78">
        <f t="shared" si="2"/>
        <v>7452062724.3600016</v>
      </c>
    </row>
    <row r="177" spans="1:7" ht="33" customHeight="1" x14ac:dyDescent="0.25">
      <c r="A177" s="6"/>
      <c r="B177" s="103" t="s">
        <v>808</v>
      </c>
      <c r="C177" s="104" t="s">
        <v>823</v>
      </c>
      <c r="D177" s="105" t="s">
        <v>824</v>
      </c>
      <c r="E177" s="78"/>
      <c r="F177" s="113">
        <v>467641.97</v>
      </c>
      <c r="G177" s="78">
        <f t="shared" si="2"/>
        <v>7451595082.3900013</v>
      </c>
    </row>
    <row r="178" spans="1:7" ht="29.25" customHeight="1" x14ac:dyDescent="0.25">
      <c r="A178" s="6"/>
      <c r="B178" s="103" t="s">
        <v>808</v>
      </c>
      <c r="C178" s="104" t="s">
        <v>825</v>
      </c>
      <c r="D178" s="105" t="s">
        <v>826</v>
      </c>
      <c r="E178" s="78"/>
      <c r="F178" s="113">
        <v>12538945.51</v>
      </c>
      <c r="G178" s="78">
        <f t="shared" si="2"/>
        <v>7439056136.8800011</v>
      </c>
    </row>
    <row r="179" spans="1:7" ht="32.25" customHeight="1" x14ac:dyDescent="0.25">
      <c r="A179" s="6"/>
      <c r="B179" s="103" t="s">
        <v>808</v>
      </c>
      <c r="C179" s="104" t="s">
        <v>825</v>
      </c>
      <c r="D179" s="105" t="s">
        <v>826</v>
      </c>
      <c r="E179" s="78"/>
      <c r="F179" s="113">
        <v>870546.03</v>
      </c>
      <c r="G179" s="78">
        <f t="shared" si="2"/>
        <v>7438185590.8500013</v>
      </c>
    </row>
    <row r="180" spans="1:7" ht="24" x14ac:dyDescent="0.25">
      <c r="A180" s="6"/>
      <c r="B180" s="103" t="s">
        <v>808</v>
      </c>
      <c r="C180" s="104" t="s">
        <v>825</v>
      </c>
      <c r="D180" s="105" t="s">
        <v>826</v>
      </c>
      <c r="E180" s="78"/>
      <c r="F180" s="113">
        <v>890265.12</v>
      </c>
      <c r="G180" s="78">
        <f t="shared" si="2"/>
        <v>7437295325.7300014</v>
      </c>
    </row>
    <row r="181" spans="1:7" ht="29.25" customHeight="1" x14ac:dyDescent="0.25">
      <c r="A181" s="6"/>
      <c r="B181" s="103" t="s">
        <v>808</v>
      </c>
      <c r="C181" s="104" t="s">
        <v>825</v>
      </c>
      <c r="D181" s="105" t="s">
        <v>826</v>
      </c>
      <c r="E181" s="78"/>
      <c r="F181" s="113">
        <v>144925.71</v>
      </c>
      <c r="G181" s="78">
        <f t="shared" si="2"/>
        <v>7437150400.0200014</v>
      </c>
    </row>
    <row r="182" spans="1:7" ht="37.5" customHeight="1" x14ac:dyDescent="0.25">
      <c r="A182" s="6"/>
      <c r="B182" s="103" t="s">
        <v>808</v>
      </c>
      <c r="C182" s="104" t="s">
        <v>827</v>
      </c>
      <c r="D182" s="105" t="s">
        <v>828</v>
      </c>
      <c r="E182" s="78"/>
      <c r="F182" s="113">
        <v>12160224.300000001</v>
      </c>
      <c r="G182" s="78">
        <f t="shared" si="2"/>
        <v>7424990175.7200012</v>
      </c>
    </row>
    <row r="183" spans="1:7" ht="30.75" customHeight="1" x14ac:dyDescent="0.25">
      <c r="A183" s="6"/>
      <c r="B183" s="103" t="s">
        <v>808</v>
      </c>
      <c r="C183" s="104" t="s">
        <v>827</v>
      </c>
      <c r="D183" s="105" t="s">
        <v>828</v>
      </c>
      <c r="E183" s="78"/>
      <c r="F183" s="113">
        <v>858953.79</v>
      </c>
      <c r="G183" s="78">
        <f t="shared" si="2"/>
        <v>7424131221.9300013</v>
      </c>
    </row>
    <row r="184" spans="1:7" ht="32.25" customHeight="1" x14ac:dyDescent="0.25">
      <c r="A184" s="6"/>
      <c r="B184" s="103" t="s">
        <v>808</v>
      </c>
      <c r="C184" s="104" t="s">
        <v>827</v>
      </c>
      <c r="D184" s="105" t="s">
        <v>828</v>
      </c>
      <c r="E184" s="78"/>
      <c r="F184" s="113">
        <v>863375.91</v>
      </c>
      <c r="G184" s="78">
        <f t="shared" si="2"/>
        <v>7423267846.0200014</v>
      </c>
    </row>
    <row r="185" spans="1:7" ht="24" x14ac:dyDescent="0.25">
      <c r="A185" s="6"/>
      <c r="B185" s="103" t="s">
        <v>808</v>
      </c>
      <c r="C185" s="104" t="s">
        <v>827</v>
      </c>
      <c r="D185" s="105" t="s">
        <v>828</v>
      </c>
      <c r="E185" s="78"/>
      <c r="F185" s="113">
        <v>146076.87</v>
      </c>
      <c r="G185" s="78">
        <f t="shared" si="2"/>
        <v>7423121769.1500015</v>
      </c>
    </row>
    <row r="186" spans="1:7" ht="36" x14ac:dyDescent="0.25">
      <c r="A186" s="6"/>
      <c r="B186" s="103" t="s">
        <v>808</v>
      </c>
      <c r="C186" s="104" t="s">
        <v>829</v>
      </c>
      <c r="D186" s="105" t="s">
        <v>830</v>
      </c>
      <c r="E186" s="78"/>
      <c r="F186" s="113">
        <v>2221163.9300000002</v>
      </c>
      <c r="G186" s="78">
        <f t="shared" si="2"/>
        <v>7420900605.2200012</v>
      </c>
    </row>
    <row r="187" spans="1:7" ht="36" x14ac:dyDescent="0.25">
      <c r="A187" s="6"/>
      <c r="B187" s="103" t="s">
        <v>808</v>
      </c>
      <c r="C187" s="104" t="s">
        <v>829</v>
      </c>
      <c r="D187" s="105" t="s">
        <v>830</v>
      </c>
      <c r="E187" s="78"/>
      <c r="F187" s="113">
        <v>157357.12</v>
      </c>
      <c r="G187" s="78">
        <f t="shared" si="2"/>
        <v>7420743248.1000013</v>
      </c>
    </row>
    <row r="188" spans="1:7" ht="36" x14ac:dyDescent="0.25">
      <c r="A188" s="6"/>
      <c r="B188" s="103" t="s">
        <v>808</v>
      </c>
      <c r="C188" s="104" t="s">
        <v>829</v>
      </c>
      <c r="D188" s="105" t="s">
        <v>830</v>
      </c>
      <c r="E188" s="78"/>
      <c r="F188" s="113">
        <v>157702.43</v>
      </c>
      <c r="G188" s="78">
        <f t="shared" si="2"/>
        <v>7420585545.670001</v>
      </c>
    </row>
    <row r="189" spans="1:7" ht="36" x14ac:dyDescent="0.25">
      <c r="A189" s="6"/>
      <c r="B189" s="103" t="s">
        <v>808</v>
      </c>
      <c r="C189" s="104" t="s">
        <v>829</v>
      </c>
      <c r="D189" s="105" t="s">
        <v>830</v>
      </c>
      <c r="E189" s="78"/>
      <c r="F189" s="113">
        <v>26929.82</v>
      </c>
      <c r="G189" s="78">
        <f t="shared" si="2"/>
        <v>7420558615.8500013</v>
      </c>
    </row>
    <row r="190" spans="1:7" ht="36" x14ac:dyDescent="0.25">
      <c r="A190" s="6"/>
      <c r="B190" s="103" t="s">
        <v>808</v>
      </c>
      <c r="C190" s="104" t="s">
        <v>831</v>
      </c>
      <c r="D190" s="105" t="s">
        <v>832</v>
      </c>
      <c r="E190" s="78"/>
      <c r="F190" s="113">
        <v>320500</v>
      </c>
      <c r="G190" s="78">
        <f t="shared" si="2"/>
        <v>7420238115.8500013</v>
      </c>
    </row>
    <row r="191" spans="1:7" ht="36" x14ac:dyDescent="0.25">
      <c r="A191" s="6"/>
      <c r="B191" s="103" t="s">
        <v>808</v>
      </c>
      <c r="C191" s="104" t="s">
        <v>831</v>
      </c>
      <c r="D191" s="105" t="s">
        <v>832</v>
      </c>
      <c r="E191" s="78"/>
      <c r="F191" s="113">
        <v>22723.45</v>
      </c>
      <c r="G191" s="78">
        <f t="shared" si="2"/>
        <v>7420215392.4000015</v>
      </c>
    </row>
    <row r="192" spans="1:7" ht="36" x14ac:dyDescent="0.25">
      <c r="A192" s="6"/>
      <c r="B192" s="103" t="s">
        <v>808</v>
      </c>
      <c r="C192" s="104" t="s">
        <v>831</v>
      </c>
      <c r="D192" s="105" t="s">
        <v>832</v>
      </c>
      <c r="E192" s="78"/>
      <c r="F192" s="113">
        <v>22755.5</v>
      </c>
      <c r="G192" s="78">
        <f t="shared" si="2"/>
        <v>7420192636.9000015</v>
      </c>
    </row>
    <row r="193" spans="1:7" ht="36" x14ac:dyDescent="0.25">
      <c r="A193" s="6"/>
      <c r="B193" s="103" t="s">
        <v>808</v>
      </c>
      <c r="C193" s="104" t="s">
        <v>831</v>
      </c>
      <c r="D193" s="105" t="s">
        <v>832</v>
      </c>
      <c r="E193" s="78"/>
      <c r="F193" s="113">
        <v>4166.5</v>
      </c>
      <c r="G193" s="78">
        <f t="shared" si="2"/>
        <v>7420188470.4000015</v>
      </c>
    </row>
    <row r="194" spans="1:7" ht="31.5" customHeight="1" x14ac:dyDescent="0.25">
      <c r="A194" s="6"/>
      <c r="B194" s="103" t="s">
        <v>808</v>
      </c>
      <c r="C194" s="104" t="s">
        <v>833</v>
      </c>
      <c r="D194" s="105" t="s">
        <v>834</v>
      </c>
      <c r="E194" s="78"/>
      <c r="F194" s="113">
        <v>11549100</v>
      </c>
      <c r="G194" s="78">
        <f t="shared" si="2"/>
        <v>7408639370.4000015</v>
      </c>
    </row>
    <row r="195" spans="1:7" ht="41.25" customHeight="1" x14ac:dyDescent="0.25">
      <c r="A195" s="6"/>
      <c r="B195" s="103" t="s">
        <v>808</v>
      </c>
      <c r="C195" s="104" t="s">
        <v>835</v>
      </c>
      <c r="D195" s="105" t="s">
        <v>836</v>
      </c>
      <c r="E195" s="78"/>
      <c r="F195" s="113">
        <v>227520.75</v>
      </c>
      <c r="G195" s="78">
        <f t="shared" si="2"/>
        <v>7408411849.6500015</v>
      </c>
    </row>
    <row r="196" spans="1:7" ht="36" x14ac:dyDescent="0.25">
      <c r="A196" s="6"/>
      <c r="B196" s="103" t="s">
        <v>808</v>
      </c>
      <c r="C196" s="104" t="s">
        <v>837</v>
      </c>
      <c r="D196" s="105" t="s">
        <v>838</v>
      </c>
      <c r="E196" s="78"/>
      <c r="F196" s="113">
        <v>2208000</v>
      </c>
      <c r="G196" s="78">
        <f t="shared" si="2"/>
        <v>7406203849.6500015</v>
      </c>
    </row>
    <row r="197" spans="1:7" ht="72" x14ac:dyDescent="0.25">
      <c r="A197" s="6"/>
      <c r="B197" s="103" t="s">
        <v>808</v>
      </c>
      <c r="C197" s="104" t="s">
        <v>839</v>
      </c>
      <c r="D197" s="105" t="s">
        <v>840</v>
      </c>
      <c r="E197" s="78"/>
      <c r="F197" s="113">
        <v>1305633</v>
      </c>
      <c r="G197" s="78">
        <f t="shared" si="2"/>
        <v>7404898216.6500015</v>
      </c>
    </row>
    <row r="198" spans="1:7" ht="72" x14ac:dyDescent="0.25">
      <c r="A198" s="6"/>
      <c r="B198" s="103" t="s">
        <v>808</v>
      </c>
      <c r="C198" s="104" t="s">
        <v>841</v>
      </c>
      <c r="D198" s="105" t="s">
        <v>842</v>
      </c>
      <c r="E198" s="78"/>
      <c r="F198" s="113">
        <v>2899638.2</v>
      </c>
      <c r="G198" s="78">
        <f t="shared" si="2"/>
        <v>7401998578.4500017</v>
      </c>
    </row>
    <row r="199" spans="1:7" ht="60.75" x14ac:dyDescent="0.25">
      <c r="A199" s="6"/>
      <c r="B199" s="59" t="s">
        <v>808</v>
      </c>
      <c r="C199" s="60" t="s">
        <v>843</v>
      </c>
      <c r="D199" s="52" t="s">
        <v>844</v>
      </c>
      <c r="E199" s="78"/>
      <c r="F199" s="112">
        <v>1740542.92</v>
      </c>
      <c r="G199" s="78">
        <f t="shared" si="2"/>
        <v>7400258035.5300016</v>
      </c>
    </row>
    <row r="200" spans="1:7" ht="32.25" customHeight="1" x14ac:dyDescent="0.25">
      <c r="A200" s="6"/>
      <c r="B200" s="59" t="s">
        <v>845</v>
      </c>
      <c r="C200" s="60"/>
      <c r="D200" s="81" t="s">
        <v>94</v>
      </c>
      <c r="E200" s="78">
        <v>401334.82</v>
      </c>
      <c r="F200" s="112"/>
      <c r="G200" s="78">
        <f t="shared" si="2"/>
        <v>7400659370.3500013</v>
      </c>
    </row>
    <row r="201" spans="1:7" ht="32.25" customHeight="1" x14ac:dyDescent="0.25">
      <c r="A201" s="6"/>
      <c r="B201" s="59" t="s">
        <v>845</v>
      </c>
      <c r="C201" s="60" t="s">
        <v>1037</v>
      </c>
      <c r="D201" s="80" t="s">
        <v>96</v>
      </c>
      <c r="E201" s="78">
        <v>15500</v>
      </c>
      <c r="F201" s="112"/>
      <c r="G201" s="78">
        <f t="shared" si="2"/>
        <v>7400674870.3500013</v>
      </c>
    </row>
    <row r="202" spans="1:7" ht="48.75" x14ac:dyDescent="0.25">
      <c r="A202" s="6"/>
      <c r="B202" s="59" t="s">
        <v>845</v>
      </c>
      <c r="C202" s="60" t="s">
        <v>846</v>
      </c>
      <c r="D202" s="52" t="s">
        <v>847</v>
      </c>
      <c r="E202" s="78"/>
      <c r="F202" s="112">
        <v>49509.14</v>
      </c>
      <c r="G202" s="78">
        <f t="shared" si="2"/>
        <v>7400625361.210001</v>
      </c>
    </row>
    <row r="203" spans="1:7" ht="36.75" x14ac:dyDescent="0.25">
      <c r="A203" s="6"/>
      <c r="B203" s="59" t="s">
        <v>845</v>
      </c>
      <c r="C203" s="60" t="s">
        <v>848</v>
      </c>
      <c r="D203" s="52" t="s">
        <v>849</v>
      </c>
      <c r="E203" s="78"/>
      <c r="F203" s="112">
        <v>25154.01</v>
      </c>
      <c r="G203" s="78">
        <f t="shared" si="2"/>
        <v>7400600207.2000008</v>
      </c>
    </row>
    <row r="204" spans="1:7" ht="48.75" x14ac:dyDescent="0.25">
      <c r="A204" s="6"/>
      <c r="B204" s="59" t="s">
        <v>845</v>
      </c>
      <c r="C204" s="60" t="s">
        <v>850</v>
      </c>
      <c r="D204" s="52" t="s">
        <v>851</v>
      </c>
      <c r="E204" s="78"/>
      <c r="F204" s="112">
        <v>177450</v>
      </c>
      <c r="G204" s="78">
        <f t="shared" si="2"/>
        <v>7400422757.2000008</v>
      </c>
    </row>
    <row r="205" spans="1:7" ht="36.75" x14ac:dyDescent="0.25">
      <c r="A205" s="6"/>
      <c r="B205" s="59" t="s">
        <v>845</v>
      </c>
      <c r="C205" s="60" t="s">
        <v>852</v>
      </c>
      <c r="D205" s="52" t="s">
        <v>853</v>
      </c>
      <c r="E205" s="78"/>
      <c r="F205" s="112">
        <v>6721.84</v>
      </c>
      <c r="G205" s="78">
        <f t="shared" si="2"/>
        <v>7400416035.3600006</v>
      </c>
    </row>
    <row r="206" spans="1:7" ht="48.75" x14ac:dyDescent="0.25">
      <c r="A206" s="6"/>
      <c r="B206" s="59" t="s">
        <v>845</v>
      </c>
      <c r="C206" s="60" t="s">
        <v>854</v>
      </c>
      <c r="D206" s="52" t="s">
        <v>855</v>
      </c>
      <c r="E206" s="78"/>
      <c r="F206" s="112">
        <v>26059.99</v>
      </c>
      <c r="G206" s="78">
        <f t="shared" si="2"/>
        <v>7400389975.3700008</v>
      </c>
    </row>
    <row r="207" spans="1:7" ht="72.75" x14ac:dyDescent="0.25">
      <c r="A207" s="6"/>
      <c r="B207" s="59" t="s">
        <v>845</v>
      </c>
      <c r="C207" s="60" t="s">
        <v>856</v>
      </c>
      <c r="D207" s="52" t="s">
        <v>857</v>
      </c>
      <c r="E207" s="78"/>
      <c r="F207" s="112">
        <v>894900</v>
      </c>
      <c r="G207" s="78">
        <f t="shared" si="2"/>
        <v>7399495075.3700008</v>
      </c>
    </row>
    <row r="208" spans="1:7" ht="48.75" x14ac:dyDescent="0.25">
      <c r="A208" s="6"/>
      <c r="B208" s="59" t="s">
        <v>845</v>
      </c>
      <c r="C208" s="60" t="s">
        <v>858</v>
      </c>
      <c r="D208" s="52" t="s">
        <v>859</v>
      </c>
      <c r="E208" s="78"/>
      <c r="F208" s="112">
        <v>683559.49</v>
      </c>
      <c r="G208" s="78">
        <f t="shared" si="2"/>
        <v>7398811515.8800011</v>
      </c>
    </row>
    <row r="209" spans="1:7" ht="48.75" x14ac:dyDescent="0.25">
      <c r="A209" s="6"/>
      <c r="B209" s="59" t="s">
        <v>845</v>
      </c>
      <c r="C209" s="60" t="s">
        <v>860</v>
      </c>
      <c r="D209" s="52" t="s">
        <v>861</v>
      </c>
      <c r="E209" s="78"/>
      <c r="F209" s="112">
        <v>5000000</v>
      </c>
      <c r="G209" s="78">
        <f t="shared" si="2"/>
        <v>7393811515.8800011</v>
      </c>
    </row>
    <row r="210" spans="1:7" ht="48.75" x14ac:dyDescent="0.25">
      <c r="A210" s="6"/>
      <c r="B210" s="59" t="s">
        <v>845</v>
      </c>
      <c r="C210" s="60" t="s">
        <v>862</v>
      </c>
      <c r="D210" s="52" t="s">
        <v>863</v>
      </c>
      <c r="E210" s="78"/>
      <c r="F210" s="112">
        <v>14069464.99</v>
      </c>
      <c r="G210" s="78">
        <f t="shared" si="2"/>
        <v>7379742050.8900013</v>
      </c>
    </row>
    <row r="211" spans="1:7" ht="29.25" customHeight="1" x14ac:dyDescent="0.25">
      <c r="A211" s="6"/>
      <c r="B211" s="59" t="s">
        <v>864</v>
      </c>
      <c r="C211" s="60"/>
      <c r="D211" s="81" t="s">
        <v>94</v>
      </c>
      <c r="E211" s="78">
        <v>5616681.04</v>
      </c>
      <c r="F211" s="112"/>
      <c r="G211" s="78">
        <f t="shared" si="2"/>
        <v>7385358731.9300013</v>
      </c>
    </row>
    <row r="212" spans="1:7" ht="29.25" customHeight="1" x14ac:dyDescent="0.25">
      <c r="A212" s="6"/>
      <c r="B212" s="59" t="s">
        <v>864</v>
      </c>
      <c r="C212" s="60" t="s">
        <v>1038</v>
      </c>
      <c r="D212" s="80" t="s">
        <v>96</v>
      </c>
      <c r="E212" s="78">
        <v>58700</v>
      </c>
      <c r="F212" s="112"/>
      <c r="G212" s="78">
        <f t="shared" si="2"/>
        <v>7385417431.9300013</v>
      </c>
    </row>
    <row r="213" spans="1:7" ht="29.25" customHeight="1" x14ac:dyDescent="0.25">
      <c r="A213" s="6"/>
      <c r="B213" s="59" t="s">
        <v>864</v>
      </c>
      <c r="C213" s="60" t="s">
        <v>1045</v>
      </c>
      <c r="D213" s="80" t="s">
        <v>97</v>
      </c>
      <c r="E213" s="78">
        <v>7000</v>
      </c>
      <c r="F213" s="112"/>
      <c r="G213" s="78">
        <f t="shared" si="2"/>
        <v>7385424431.9300013</v>
      </c>
    </row>
    <row r="214" spans="1:7" ht="96.75" x14ac:dyDescent="0.25">
      <c r="A214" s="6"/>
      <c r="B214" s="59" t="s">
        <v>864</v>
      </c>
      <c r="C214" s="60" t="s">
        <v>865</v>
      </c>
      <c r="D214" s="52" t="s">
        <v>866</v>
      </c>
      <c r="E214" s="78"/>
      <c r="F214" s="112">
        <v>460342.12</v>
      </c>
      <c r="G214" s="78">
        <f t="shared" si="2"/>
        <v>7384964089.8100014</v>
      </c>
    </row>
    <row r="215" spans="1:7" ht="96.75" x14ac:dyDescent="0.25">
      <c r="A215" s="6"/>
      <c r="B215" s="59" t="s">
        <v>864</v>
      </c>
      <c r="C215" s="60" t="s">
        <v>865</v>
      </c>
      <c r="D215" s="52" t="s">
        <v>866</v>
      </c>
      <c r="E215" s="78"/>
      <c r="F215" s="112">
        <v>346310.77</v>
      </c>
      <c r="G215" s="78">
        <f t="shared" si="2"/>
        <v>7384617779.0400009</v>
      </c>
    </row>
    <row r="216" spans="1:7" ht="96.75" x14ac:dyDescent="0.25">
      <c r="A216" s="6"/>
      <c r="B216" s="59" t="s">
        <v>864</v>
      </c>
      <c r="C216" s="60" t="s">
        <v>865</v>
      </c>
      <c r="D216" s="52" t="s">
        <v>866</v>
      </c>
      <c r="E216" s="78"/>
      <c r="F216" s="112">
        <v>693692.5</v>
      </c>
      <c r="G216" s="78">
        <f t="shared" si="2"/>
        <v>7383924086.5400009</v>
      </c>
    </row>
    <row r="217" spans="1:7" ht="96.75" x14ac:dyDescent="0.25">
      <c r="A217" s="6"/>
      <c r="B217" s="59" t="s">
        <v>864</v>
      </c>
      <c r="C217" s="60" t="s">
        <v>865</v>
      </c>
      <c r="D217" s="52" t="s">
        <v>866</v>
      </c>
      <c r="E217" s="78"/>
      <c r="F217" s="112">
        <v>617282.78</v>
      </c>
      <c r="G217" s="78">
        <f t="shared" si="2"/>
        <v>7383306803.7600012</v>
      </c>
    </row>
    <row r="218" spans="1:7" ht="96.75" x14ac:dyDescent="0.25">
      <c r="A218" s="6"/>
      <c r="B218" s="106" t="s">
        <v>864</v>
      </c>
      <c r="C218" s="107" t="s">
        <v>865</v>
      </c>
      <c r="D218" s="108" t="s">
        <v>866</v>
      </c>
      <c r="E218" s="78"/>
      <c r="F218" s="112">
        <v>704676.83</v>
      </c>
      <c r="G218" s="78">
        <f t="shared" si="2"/>
        <v>7382602126.9300013</v>
      </c>
    </row>
    <row r="219" spans="1:7" ht="96" x14ac:dyDescent="0.25">
      <c r="A219" s="6"/>
      <c r="B219" s="103" t="s">
        <v>864</v>
      </c>
      <c r="C219" s="104" t="s">
        <v>867</v>
      </c>
      <c r="D219" s="105" t="s">
        <v>868</v>
      </c>
      <c r="E219" s="78"/>
      <c r="F219" s="113">
        <v>22443.46</v>
      </c>
      <c r="G219" s="78">
        <f t="shared" si="2"/>
        <v>7382579683.4700012</v>
      </c>
    </row>
    <row r="220" spans="1:7" ht="72" x14ac:dyDescent="0.25">
      <c r="A220" s="6"/>
      <c r="B220" s="103" t="s">
        <v>864</v>
      </c>
      <c r="C220" s="104" t="s">
        <v>869</v>
      </c>
      <c r="D220" s="105" t="s">
        <v>870</v>
      </c>
      <c r="E220" s="78"/>
      <c r="F220" s="113">
        <v>941.64</v>
      </c>
      <c r="G220" s="78">
        <f t="shared" si="2"/>
        <v>7382578741.8300009</v>
      </c>
    </row>
    <row r="221" spans="1:7" ht="72" x14ac:dyDescent="0.25">
      <c r="A221" s="6"/>
      <c r="B221" s="103" t="s">
        <v>864</v>
      </c>
      <c r="C221" s="104" t="s">
        <v>869</v>
      </c>
      <c r="D221" s="105" t="s">
        <v>870</v>
      </c>
      <c r="E221" s="78"/>
      <c r="F221" s="113">
        <v>78117.179999999993</v>
      </c>
      <c r="G221" s="78">
        <f t="shared" si="2"/>
        <v>7382500624.6500006</v>
      </c>
    </row>
    <row r="222" spans="1:7" ht="36" x14ac:dyDescent="0.25">
      <c r="A222" s="6"/>
      <c r="B222" s="103" t="s">
        <v>864</v>
      </c>
      <c r="C222" s="104" t="s">
        <v>871</v>
      </c>
      <c r="D222" s="105" t="s">
        <v>872</v>
      </c>
      <c r="E222" s="78"/>
      <c r="F222" s="113">
        <v>145000</v>
      </c>
      <c r="G222" s="78">
        <f t="shared" si="2"/>
        <v>7382355624.6500006</v>
      </c>
    </row>
    <row r="223" spans="1:7" ht="27" customHeight="1" x14ac:dyDescent="0.25">
      <c r="A223" s="6"/>
      <c r="B223" s="103" t="s">
        <v>873</v>
      </c>
      <c r="C223" s="104"/>
      <c r="D223" s="81" t="s">
        <v>94</v>
      </c>
      <c r="E223" s="78">
        <v>249806.47</v>
      </c>
      <c r="F223" s="113"/>
      <c r="G223" s="78">
        <f t="shared" si="2"/>
        <v>7382605431.1200008</v>
      </c>
    </row>
    <row r="224" spans="1:7" ht="72" x14ac:dyDescent="0.25">
      <c r="A224" s="6"/>
      <c r="B224" s="103" t="s">
        <v>873</v>
      </c>
      <c r="C224" s="104" t="s">
        <v>874</v>
      </c>
      <c r="D224" s="105" t="s">
        <v>875</v>
      </c>
      <c r="E224" s="78"/>
      <c r="F224" s="113">
        <v>76700</v>
      </c>
      <c r="G224" s="78">
        <f t="shared" ref="G224:G287" si="3">SUM(G223+E224-F224)</f>
        <v>7382528731.1200008</v>
      </c>
    </row>
    <row r="225" spans="1:7" ht="48" x14ac:dyDescent="0.25">
      <c r="A225" s="6"/>
      <c r="B225" s="103" t="s">
        <v>873</v>
      </c>
      <c r="C225" s="104" t="s">
        <v>876</v>
      </c>
      <c r="D225" s="105" t="s">
        <v>877</v>
      </c>
      <c r="E225" s="78"/>
      <c r="F225" s="113">
        <v>42094500</v>
      </c>
      <c r="G225" s="78">
        <f t="shared" si="3"/>
        <v>7340434231.1200008</v>
      </c>
    </row>
    <row r="226" spans="1:7" ht="58.5" customHeight="1" x14ac:dyDescent="0.25">
      <c r="A226" s="6"/>
      <c r="B226" s="103" t="s">
        <v>873</v>
      </c>
      <c r="C226" s="104" t="s">
        <v>878</v>
      </c>
      <c r="D226" s="105" t="s">
        <v>879</v>
      </c>
      <c r="E226" s="78"/>
      <c r="F226" s="113">
        <v>8749277.5999999996</v>
      </c>
      <c r="G226" s="78">
        <f t="shared" si="3"/>
        <v>7331684953.5200005</v>
      </c>
    </row>
    <row r="227" spans="1:7" ht="84" x14ac:dyDescent="0.25">
      <c r="A227" s="6"/>
      <c r="B227" s="103" t="s">
        <v>873</v>
      </c>
      <c r="C227" s="104" t="s">
        <v>880</v>
      </c>
      <c r="D227" s="105" t="s">
        <v>881</v>
      </c>
      <c r="E227" s="78"/>
      <c r="F227" s="113">
        <v>257042</v>
      </c>
      <c r="G227" s="78">
        <f t="shared" si="3"/>
        <v>7331427911.5200005</v>
      </c>
    </row>
    <row r="228" spans="1:7" ht="63" customHeight="1" x14ac:dyDescent="0.25">
      <c r="A228" s="6"/>
      <c r="B228" s="103" t="s">
        <v>873</v>
      </c>
      <c r="C228" s="104" t="s">
        <v>882</v>
      </c>
      <c r="D228" s="105" t="s">
        <v>883</v>
      </c>
      <c r="E228" s="78"/>
      <c r="F228" s="113">
        <v>753.06</v>
      </c>
      <c r="G228" s="78">
        <f t="shared" si="3"/>
        <v>7331427158.46</v>
      </c>
    </row>
    <row r="229" spans="1:7" ht="84" x14ac:dyDescent="0.25">
      <c r="A229" s="6"/>
      <c r="B229" s="103" t="s">
        <v>873</v>
      </c>
      <c r="C229" s="104" t="s">
        <v>884</v>
      </c>
      <c r="D229" s="105" t="s">
        <v>885</v>
      </c>
      <c r="E229" s="78"/>
      <c r="F229" s="113">
        <v>1034482.24</v>
      </c>
      <c r="G229" s="78">
        <f t="shared" si="3"/>
        <v>7330392676.2200003</v>
      </c>
    </row>
    <row r="230" spans="1:7" ht="72" x14ac:dyDescent="0.25">
      <c r="A230" s="6"/>
      <c r="B230" s="103" t="s">
        <v>873</v>
      </c>
      <c r="C230" s="104" t="s">
        <v>886</v>
      </c>
      <c r="D230" s="105" t="s">
        <v>887</v>
      </c>
      <c r="E230" s="78"/>
      <c r="F230" s="113">
        <v>793054.29</v>
      </c>
      <c r="G230" s="78">
        <f t="shared" si="3"/>
        <v>7329599621.9300003</v>
      </c>
    </row>
    <row r="231" spans="1:7" ht="30" customHeight="1" x14ac:dyDescent="0.25">
      <c r="A231" s="6"/>
      <c r="B231" s="103" t="s">
        <v>888</v>
      </c>
      <c r="C231" s="104"/>
      <c r="D231" s="81" t="s">
        <v>94</v>
      </c>
      <c r="E231" s="78">
        <v>10041285.34</v>
      </c>
      <c r="F231" s="113"/>
      <c r="G231" s="78">
        <f t="shared" si="3"/>
        <v>7339640907.2700005</v>
      </c>
    </row>
    <row r="232" spans="1:7" ht="30" customHeight="1" x14ac:dyDescent="0.25">
      <c r="A232" s="6"/>
      <c r="B232" s="103" t="s">
        <v>888</v>
      </c>
      <c r="C232" s="104" t="s">
        <v>1039</v>
      </c>
      <c r="D232" s="80" t="s">
        <v>96</v>
      </c>
      <c r="E232" s="78">
        <f>34600+18000</f>
        <v>52600</v>
      </c>
      <c r="F232" s="113"/>
      <c r="G232" s="78">
        <f t="shared" si="3"/>
        <v>7339693507.2700005</v>
      </c>
    </row>
    <row r="233" spans="1:7" ht="48" x14ac:dyDescent="0.25">
      <c r="A233" s="6"/>
      <c r="B233" s="103" t="s">
        <v>888</v>
      </c>
      <c r="C233" s="104" t="s">
        <v>889</v>
      </c>
      <c r="D233" s="105" t="s">
        <v>890</v>
      </c>
      <c r="E233" s="78"/>
      <c r="F233" s="113">
        <v>38093</v>
      </c>
      <c r="G233" s="78">
        <f t="shared" si="3"/>
        <v>7339655414.2700005</v>
      </c>
    </row>
    <row r="234" spans="1:7" ht="36" x14ac:dyDescent="0.25">
      <c r="A234" s="6"/>
      <c r="B234" s="103" t="s">
        <v>888</v>
      </c>
      <c r="C234" s="104" t="s">
        <v>891</v>
      </c>
      <c r="D234" s="105" t="s">
        <v>892</v>
      </c>
      <c r="E234" s="78"/>
      <c r="F234" s="113">
        <v>50718.54</v>
      </c>
      <c r="G234" s="78">
        <f t="shared" si="3"/>
        <v>7339604695.7300005</v>
      </c>
    </row>
    <row r="235" spans="1:7" ht="60" x14ac:dyDescent="0.25">
      <c r="A235" s="6"/>
      <c r="B235" s="103" t="s">
        <v>888</v>
      </c>
      <c r="C235" s="104" t="s">
        <v>893</v>
      </c>
      <c r="D235" s="105" t="s">
        <v>894</v>
      </c>
      <c r="E235" s="78"/>
      <c r="F235" s="113">
        <v>25191.919999999998</v>
      </c>
      <c r="G235" s="78">
        <f t="shared" si="3"/>
        <v>7339579503.8100004</v>
      </c>
    </row>
    <row r="236" spans="1:7" ht="36" x14ac:dyDescent="0.25">
      <c r="A236" s="6"/>
      <c r="B236" s="103" t="s">
        <v>888</v>
      </c>
      <c r="C236" s="104" t="s">
        <v>895</v>
      </c>
      <c r="D236" s="105" t="s">
        <v>896</v>
      </c>
      <c r="E236" s="78"/>
      <c r="F236" s="113">
        <v>3000000</v>
      </c>
      <c r="G236" s="78">
        <f t="shared" si="3"/>
        <v>7336579503.8100004</v>
      </c>
    </row>
    <row r="237" spans="1:7" ht="72" x14ac:dyDescent="0.25">
      <c r="A237" s="6"/>
      <c r="B237" s="103" t="s">
        <v>888</v>
      </c>
      <c r="C237" s="104" t="s">
        <v>897</v>
      </c>
      <c r="D237" s="105" t="s">
        <v>898</v>
      </c>
      <c r="E237" s="78"/>
      <c r="F237" s="113">
        <v>53477.03</v>
      </c>
      <c r="G237" s="78">
        <f t="shared" si="3"/>
        <v>7336526026.7800007</v>
      </c>
    </row>
    <row r="238" spans="1:7" ht="26.25" customHeight="1" x14ac:dyDescent="0.25">
      <c r="A238" s="6"/>
      <c r="B238" s="103" t="s">
        <v>899</v>
      </c>
      <c r="C238" s="104"/>
      <c r="D238" s="81" t="s">
        <v>94</v>
      </c>
      <c r="E238" s="78">
        <v>257289.22</v>
      </c>
      <c r="F238" s="113"/>
      <c r="G238" s="78">
        <f t="shared" si="3"/>
        <v>7336783316.000001</v>
      </c>
    </row>
    <row r="239" spans="1:7" ht="26.25" customHeight="1" x14ac:dyDescent="0.25">
      <c r="A239" s="6"/>
      <c r="B239" s="103" t="s">
        <v>899</v>
      </c>
      <c r="C239" s="104" t="s">
        <v>1040</v>
      </c>
      <c r="D239" s="80" t="s">
        <v>96</v>
      </c>
      <c r="E239" s="78">
        <v>34650</v>
      </c>
      <c r="F239" s="113"/>
      <c r="G239" s="78">
        <f t="shared" si="3"/>
        <v>7336817966.000001</v>
      </c>
    </row>
    <row r="240" spans="1:7" ht="48" x14ac:dyDescent="0.25">
      <c r="A240" s="6"/>
      <c r="B240" s="103" t="s">
        <v>899</v>
      </c>
      <c r="C240" s="104" t="s">
        <v>900</v>
      </c>
      <c r="D240" s="105" t="s">
        <v>901</v>
      </c>
      <c r="E240" s="78"/>
      <c r="F240" s="113">
        <v>7498954.96</v>
      </c>
      <c r="G240" s="78">
        <f t="shared" si="3"/>
        <v>7329319011.0400009</v>
      </c>
    </row>
    <row r="241" spans="1:7" ht="48" x14ac:dyDescent="0.25">
      <c r="A241" s="6"/>
      <c r="B241" s="103" t="s">
        <v>899</v>
      </c>
      <c r="C241" s="104" t="s">
        <v>902</v>
      </c>
      <c r="D241" s="105" t="s">
        <v>903</v>
      </c>
      <c r="E241" s="78"/>
      <c r="F241" s="113">
        <v>3528200</v>
      </c>
      <c r="G241" s="78">
        <f t="shared" si="3"/>
        <v>7325790811.0400009</v>
      </c>
    </row>
    <row r="242" spans="1:7" ht="48" x14ac:dyDescent="0.25">
      <c r="A242" s="6"/>
      <c r="B242" s="103" t="s">
        <v>899</v>
      </c>
      <c r="C242" s="104" t="s">
        <v>904</v>
      </c>
      <c r="D242" s="105" t="s">
        <v>905</v>
      </c>
      <c r="E242" s="78"/>
      <c r="F242" s="113">
        <v>962880.18</v>
      </c>
      <c r="G242" s="78">
        <f t="shared" si="3"/>
        <v>7324827930.8600006</v>
      </c>
    </row>
    <row r="243" spans="1:7" ht="60" x14ac:dyDescent="0.25">
      <c r="A243" s="6"/>
      <c r="B243" s="103" t="s">
        <v>899</v>
      </c>
      <c r="C243" s="104" t="s">
        <v>906</v>
      </c>
      <c r="D243" s="105" t="s">
        <v>907</v>
      </c>
      <c r="E243" s="78"/>
      <c r="F243" s="113">
        <v>2200000</v>
      </c>
      <c r="G243" s="78">
        <f t="shared" si="3"/>
        <v>7322627930.8600006</v>
      </c>
    </row>
    <row r="244" spans="1:7" ht="72" x14ac:dyDescent="0.25">
      <c r="A244" s="6"/>
      <c r="B244" s="103" t="s">
        <v>899</v>
      </c>
      <c r="C244" s="104" t="s">
        <v>908</v>
      </c>
      <c r="D244" s="105" t="s">
        <v>909</v>
      </c>
      <c r="E244" s="78"/>
      <c r="F244" s="113">
        <v>453120</v>
      </c>
      <c r="G244" s="78">
        <f t="shared" si="3"/>
        <v>7322174810.8600006</v>
      </c>
    </row>
    <row r="245" spans="1:7" ht="84" x14ac:dyDescent="0.25">
      <c r="A245" s="6"/>
      <c r="B245" s="103" t="s">
        <v>899</v>
      </c>
      <c r="C245" s="104" t="s">
        <v>910</v>
      </c>
      <c r="D245" s="105" t="s">
        <v>911</v>
      </c>
      <c r="E245" s="78"/>
      <c r="F245" s="113">
        <v>599059.43999999994</v>
      </c>
      <c r="G245" s="78">
        <f t="shared" si="3"/>
        <v>7321575751.420001</v>
      </c>
    </row>
    <row r="246" spans="1:7" ht="72" x14ac:dyDescent="0.25">
      <c r="A246" s="6"/>
      <c r="B246" s="103" t="s">
        <v>899</v>
      </c>
      <c r="C246" s="104" t="s">
        <v>912</v>
      </c>
      <c r="D246" s="105" t="s">
        <v>913</v>
      </c>
      <c r="E246" s="78"/>
      <c r="F246" s="113">
        <v>92040</v>
      </c>
      <c r="G246" s="78">
        <f t="shared" si="3"/>
        <v>7321483711.420001</v>
      </c>
    </row>
    <row r="247" spans="1:7" ht="72" x14ac:dyDescent="0.25">
      <c r="A247" s="6"/>
      <c r="B247" s="103" t="s">
        <v>899</v>
      </c>
      <c r="C247" s="104" t="s">
        <v>914</v>
      </c>
      <c r="D247" s="105" t="s">
        <v>915</v>
      </c>
      <c r="E247" s="78"/>
      <c r="F247" s="113">
        <v>1101622.8500000001</v>
      </c>
      <c r="G247" s="78">
        <f t="shared" si="3"/>
        <v>7320382088.5700006</v>
      </c>
    </row>
    <row r="248" spans="1:7" ht="48" x14ac:dyDescent="0.25">
      <c r="A248" s="6"/>
      <c r="B248" s="103" t="s">
        <v>899</v>
      </c>
      <c r="C248" s="104" t="s">
        <v>916</v>
      </c>
      <c r="D248" s="105" t="s">
        <v>917</v>
      </c>
      <c r="E248" s="78"/>
      <c r="F248" s="113">
        <v>538062.30000000005</v>
      </c>
      <c r="G248" s="78">
        <f t="shared" si="3"/>
        <v>7319844026.2700005</v>
      </c>
    </row>
    <row r="249" spans="1:7" ht="60" x14ac:dyDescent="0.25">
      <c r="A249" s="6"/>
      <c r="B249" s="103" t="s">
        <v>899</v>
      </c>
      <c r="C249" s="104" t="s">
        <v>918</v>
      </c>
      <c r="D249" s="105" t="s">
        <v>919</v>
      </c>
      <c r="E249" s="78"/>
      <c r="F249" s="113">
        <v>39750</v>
      </c>
      <c r="G249" s="78">
        <f t="shared" si="3"/>
        <v>7319804276.2700005</v>
      </c>
    </row>
    <row r="250" spans="1:7" ht="108" x14ac:dyDescent="0.25">
      <c r="A250" s="6"/>
      <c r="B250" s="103" t="s">
        <v>899</v>
      </c>
      <c r="C250" s="104" t="s">
        <v>920</v>
      </c>
      <c r="D250" s="105" t="s">
        <v>921</v>
      </c>
      <c r="E250" s="78"/>
      <c r="F250" s="113">
        <v>79701.509999999995</v>
      </c>
      <c r="G250" s="78">
        <f t="shared" si="3"/>
        <v>7319724574.7600002</v>
      </c>
    </row>
    <row r="251" spans="1:7" ht="72" x14ac:dyDescent="0.25">
      <c r="A251" s="6"/>
      <c r="B251" s="103" t="s">
        <v>899</v>
      </c>
      <c r="C251" s="104" t="s">
        <v>922</v>
      </c>
      <c r="D251" s="105" t="s">
        <v>923</v>
      </c>
      <c r="E251" s="78"/>
      <c r="F251" s="113">
        <v>758676.4</v>
      </c>
      <c r="G251" s="78">
        <f t="shared" si="3"/>
        <v>7318965898.3600006</v>
      </c>
    </row>
    <row r="252" spans="1:7" ht="72" x14ac:dyDescent="0.25">
      <c r="A252" s="6"/>
      <c r="B252" s="103" t="s">
        <v>899</v>
      </c>
      <c r="C252" s="104" t="s">
        <v>924</v>
      </c>
      <c r="D252" s="105" t="s">
        <v>925</v>
      </c>
      <c r="E252" s="78"/>
      <c r="F252" s="113">
        <v>1354017.14</v>
      </c>
      <c r="G252" s="78">
        <f t="shared" si="3"/>
        <v>7317611881.2200003</v>
      </c>
    </row>
    <row r="253" spans="1:7" ht="36" x14ac:dyDescent="0.25">
      <c r="A253" s="6"/>
      <c r="B253" s="103" t="s">
        <v>899</v>
      </c>
      <c r="C253" s="104" t="s">
        <v>926</v>
      </c>
      <c r="D253" s="105" t="s">
        <v>927</v>
      </c>
      <c r="E253" s="78"/>
      <c r="F253" s="113">
        <v>30238166.850000001</v>
      </c>
      <c r="G253" s="78">
        <f t="shared" si="3"/>
        <v>7287373714.3699999</v>
      </c>
    </row>
    <row r="254" spans="1:7" ht="36" x14ac:dyDescent="0.25">
      <c r="A254" s="6"/>
      <c r="B254" s="103" t="s">
        <v>899</v>
      </c>
      <c r="C254" s="104" t="s">
        <v>926</v>
      </c>
      <c r="D254" s="105" t="s">
        <v>927</v>
      </c>
      <c r="E254" s="78"/>
      <c r="F254" s="113">
        <v>2097476.23</v>
      </c>
      <c r="G254" s="78">
        <f t="shared" si="3"/>
        <v>7285276238.1400003</v>
      </c>
    </row>
    <row r="255" spans="1:7" ht="36" x14ac:dyDescent="0.25">
      <c r="A255" s="6"/>
      <c r="B255" s="103" t="s">
        <v>899</v>
      </c>
      <c r="C255" s="104" t="s">
        <v>926</v>
      </c>
      <c r="D255" s="105" t="s">
        <v>927</v>
      </c>
      <c r="E255" s="78"/>
      <c r="F255" s="113">
        <v>2146662.7599999998</v>
      </c>
      <c r="G255" s="78">
        <f t="shared" si="3"/>
        <v>7283129575.3800001</v>
      </c>
    </row>
    <row r="256" spans="1:7" ht="36" x14ac:dyDescent="0.25">
      <c r="A256" s="6"/>
      <c r="B256" s="103" t="s">
        <v>899</v>
      </c>
      <c r="C256" s="104" t="s">
        <v>926</v>
      </c>
      <c r="D256" s="105" t="s">
        <v>927</v>
      </c>
      <c r="E256" s="78"/>
      <c r="F256" s="113">
        <v>335839.12</v>
      </c>
      <c r="G256" s="78">
        <f t="shared" si="3"/>
        <v>7282793736.2600002</v>
      </c>
    </row>
    <row r="257" spans="1:7" ht="72" x14ac:dyDescent="0.25">
      <c r="A257" s="6"/>
      <c r="B257" s="103" t="s">
        <v>899</v>
      </c>
      <c r="C257" s="104" t="s">
        <v>928</v>
      </c>
      <c r="D257" s="105" t="s">
        <v>929</v>
      </c>
      <c r="E257" s="78"/>
      <c r="F257" s="113">
        <v>14281951.15</v>
      </c>
      <c r="G257" s="78">
        <f t="shared" si="3"/>
        <v>7268511785.1100006</v>
      </c>
    </row>
    <row r="258" spans="1:7" ht="36" x14ac:dyDescent="0.25">
      <c r="A258" s="6"/>
      <c r="B258" s="103" t="s">
        <v>899</v>
      </c>
      <c r="C258" s="104" t="s">
        <v>930</v>
      </c>
      <c r="D258" s="105" t="s">
        <v>931</v>
      </c>
      <c r="E258" s="78"/>
      <c r="F258" s="113">
        <v>987940</v>
      </c>
      <c r="G258" s="78">
        <f t="shared" si="3"/>
        <v>7267523845.1100006</v>
      </c>
    </row>
    <row r="259" spans="1:7" ht="36" x14ac:dyDescent="0.25">
      <c r="A259" s="6"/>
      <c r="B259" s="103" t="s">
        <v>899</v>
      </c>
      <c r="C259" s="104" t="s">
        <v>932</v>
      </c>
      <c r="D259" s="105" t="s">
        <v>933</v>
      </c>
      <c r="E259" s="78"/>
      <c r="F259" s="113">
        <v>497904.02</v>
      </c>
      <c r="G259" s="78">
        <f t="shared" si="3"/>
        <v>7267025941.0900002</v>
      </c>
    </row>
    <row r="260" spans="1:7" ht="48" x14ac:dyDescent="0.25">
      <c r="A260" s="6"/>
      <c r="B260" s="103" t="s">
        <v>899</v>
      </c>
      <c r="C260" s="104" t="s">
        <v>934</v>
      </c>
      <c r="D260" s="105" t="s">
        <v>935</v>
      </c>
      <c r="E260" s="78"/>
      <c r="F260" s="113">
        <v>35400</v>
      </c>
      <c r="G260" s="78">
        <f t="shared" si="3"/>
        <v>7266990541.0900002</v>
      </c>
    </row>
    <row r="261" spans="1:7" ht="72" x14ac:dyDescent="0.25">
      <c r="A261" s="6"/>
      <c r="B261" s="103" t="s">
        <v>899</v>
      </c>
      <c r="C261" s="104" t="s">
        <v>936</v>
      </c>
      <c r="D261" s="105" t="s">
        <v>937</v>
      </c>
      <c r="E261" s="78"/>
      <c r="F261" s="113">
        <v>4803331.72</v>
      </c>
      <c r="G261" s="78">
        <f t="shared" si="3"/>
        <v>7262187209.3699999</v>
      </c>
    </row>
    <row r="262" spans="1:7" ht="29.25" customHeight="1" x14ac:dyDescent="0.25">
      <c r="A262" s="6"/>
      <c r="B262" s="103" t="s">
        <v>940</v>
      </c>
      <c r="C262" s="104"/>
      <c r="D262" s="81" t="s">
        <v>94</v>
      </c>
      <c r="E262" s="78">
        <v>3892705.87</v>
      </c>
      <c r="F262" s="113"/>
      <c r="G262" s="78">
        <f t="shared" si="3"/>
        <v>7266079915.2399998</v>
      </c>
    </row>
    <row r="263" spans="1:7" ht="60" x14ac:dyDescent="0.25">
      <c r="A263" s="6"/>
      <c r="B263" s="103" t="s">
        <v>899</v>
      </c>
      <c r="C263" s="104" t="s">
        <v>938</v>
      </c>
      <c r="D263" s="105" t="s">
        <v>939</v>
      </c>
      <c r="E263" s="78"/>
      <c r="F263" s="113">
        <v>1000000</v>
      </c>
      <c r="G263" s="78">
        <f t="shared" si="3"/>
        <v>7265079915.2399998</v>
      </c>
    </row>
    <row r="264" spans="1:7" ht="60" customHeight="1" x14ac:dyDescent="0.25">
      <c r="A264" s="6"/>
      <c r="B264" s="103" t="s">
        <v>940</v>
      </c>
      <c r="C264" s="104" t="s">
        <v>941</v>
      </c>
      <c r="D264" s="105" t="s">
        <v>942</v>
      </c>
      <c r="E264" s="78"/>
      <c r="F264" s="113">
        <v>26624000.210000001</v>
      </c>
      <c r="G264" s="78">
        <f t="shared" si="3"/>
        <v>7238455915.0299997</v>
      </c>
    </row>
    <row r="265" spans="1:7" ht="60" x14ac:dyDescent="0.25">
      <c r="A265" s="6"/>
      <c r="B265" s="103" t="s">
        <v>940</v>
      </c>
      <c r="C265" s="104" t="s">
        <v>943</v>
      </c>
      <c r="D265" s="105" t="s">
        <v>944</v>
      </c>
      <c r="E265" s="78"/>
      <c r="F265" s="113">
        <v>1682000</v>
      </c>
      <c r="G265" s="78">
        <f t="shared" si="3"/>
        <v>7236773915.0299997</v>
      </c>
    </row>
    <row r="266" spans="1:7" ht="84" x14ac:dyDescent="0.25">
      <c r="A266" s="6"/>
      <c r="B266" s="103" t="s">
        <v>940</v>
      </c>
      <c r="C266" s="104" t="s">
        <v>945</v>
      </c>
      <c r="D266" s="105" t="s">
        <v>946</v>
      </c>
      <c r="E266" s="78"/>
      <c r="F266" s="113">
        <v>29396.92</v>
      </c>
      <c r="G266" s="78">
        <f t="shared" si="3"/>
        <v>7236744518.1099997</v>
      </c>
    </row>
    <row r="267" spans="1:7" ht="60" x14ac:dyDescent="0.25">
      <c r="A267" s="6"/>
      <c r="B267" s="103" t="s">
        <v>940</v>
      </c>
      <c r="C267" s="104" t="s">
        <v>947</v>
      </c>
      <c r="D267" s="105" t="s">
        <v>948</v>
      </c>
      <c r="E267" s="78"/>
      <c r="F267" s="113">
        <v>76935.22</v>
      </c>
      <c r="G267" s="78">
        <f t="shared" si="3"/>
        <v>7236667582.8899994</v>
      </c>
    </row>
    <row r="268" spans="1:7" ht="84" x14ac:dyDescent="0.25">
      <c r="A268" s="6"/>
      <c r="B268" s="103" t="s">
        <v>940</v>
      </c>
      <c r="C268" s="104" t="s">
        <v>949</v>
      </c>
      <c r="D268" s="105" t="s">
        <v>950</v>
      </c>
      <c r="E268" s="78"/>
      <c r="F268" s="113">
        <v>435769.64</v>
      </c>
      <c r="G268" s="78">
        <f t="shared" si="3"/>
        <v>7236231813.249999</v>
      </c>
    </row>
    <row r="269" spans="1:7" ht="72" x14ac:dyDescent="0.25">
      <c r="A269" s="6"/>
      <c r="B269" s="103" t="s">
        <v>940</v>
      </c>
      <c r="C269" s="104" t="s">
        <v>951</v>
      </c>
      <c r="D269" s="105" t="s">
        <v>952</v>
      </c>
      <c r="E269" s="78"/>
      <c r="F269" s="113">
        <v>1295337</v>
      </c>
      <c r="G269" s="78">
        <f t="shared" si="3"/>
        <v>7234936476.249999</v>
      </c>
    </row>
    <row r="270" spans="1:7" ht="96" x14ac:dyDescent="0.25">
      <c r="A270" s="6"/>
      <c r="B270" s="103" t="s">
        <v>940</v>
      </c>
      <c r="C270" s="104" t="s">
        <v>953</v>
      </c>
      <c r="D270" s="105" t="s">
        <v>954</v>
      </c>
      <c r="E270" s="78"/>
      <c r="F270" s="113">
        <v>608532842.09000003</v>
      </c>
      <c r="G270" s="78">
        <f t="shared" si="3"/>
        <v>6626403634.1599989</v>
      </c>
    </row>
    <row r="271" spans="1:7" ht="72" x14ac:dyDescent="0.25">
      <c r="A271" s="6"/>
      <c r="B271" s="103" t="s">
        <v>940</v>
      </c>
      <c r="C271" s="104" t="s">
        <v>955</v>
      </c>
      <c r="D271" s="105" t="s">
        <v>956</v>
      </c>
      <c r="E271" s="78"/>
      <c r="F271" s="113">
        <v>25471634.5</v>
      </c>
      <c r="G271" s="78">
        <f t="shared" si="3"/>
        <v>6600931999.6599989</v>
      </c>
    </row>
    <row r="272" spans="1:7" ht="72" x14ac:dyDescent="0.25">
      <c r="A272" s="6"/>
      <c r="B272" s="103" t="s">
        <v>940</v>
      </c>
      <c r="C272" s="104" t="s">
        <v>957</v>
      </c>
      <c r="D272" s="105" t="s">
        <v>958</v>
      </c>
      <c r="E272" s="78"/>
      <c r="F272" s="113">
        <v>308021.3</v>
      </c>
      <c r="G272" s="78">
        <f t="shared" si="3"/>
        <v>6600623978.3599987</v>
      </c>
    </row>
    <row r="273" spans="1:7" ht="72" x14ac:dyDescent="0.25">
      <c r="A273" s="6"/>
      <c r="B273" s="103" t="s">
        <v>940</v>
      </c>
      <c r="C273" s="104" t="s">
        <v>959</v>
      </c>
      <c r="D273" s="105" t="s">
        <v>960</v>
      </c>
      <c r="E273" s="78"/>
      <c r="F273" s="113">
        <v>11079641.01</v>
      </c>
      <c r="G273" s="78">
        <f t="shared" si="3"/>
        <v>6589544337.3499985</v>
      </c>
    </row>
    <row r="274" spans="1:7" ht="84" x14ac:dyDescent="0.25">
      <c r="A274" s="6"/>
      <c r="B274" s="103" t="s">
        <v>940</v>
      </c>
      <c r="C274" s="104" t="s">
        <v>961</v>
      </c>
      <c r="D274" s="105" t="s">
        <v>962</v>
      </c>
      <c r="E274" s="78"/>
      <c r="F274" s="113">
        <v>861830518.40999997</v>
      </c>
      <c r="G274" s="78">
        <f t="shared" si="3"/>
        <v>5727713818.9399986</v>
      </c>
    </row>
    <row r="275" spans="1:7" ht="84" x14ac:dyDescent="0.25">
      <c r="A275" s="6"/>
      <c r="B275" s="103" t="s">
        <v>940</v>
      </c>
      <c r="C275" s="104" t="s">
        <v>963</v>
      </c>
      <c r="D275" s="105" t="s">
        <v>964</v>
      </c>
      <c r="E275" s="78"/>
      <c r="F275" s="113">
        <v>43791139.530000001</v>
      </c>
      <c r="G275" s="78">
        <f t="shared" si="3"/>
        <v>5683922679.4099989</v>
      </c>
    </row>
    <row r="276" spans="1:7" ht="96" x14ac:dyDescent="0.25">
      <c r="A276" s="6"/>
      <c r="B276" s="103" t="s">
        <v>940</v>
      </c>
      <c r="C276" s="104" t="s">
        <v>965</v>
      </c>
      <c r="D276" s="105" t="s">
        <v>966</v>
      </c>
      <c r="E276" s="78"/>
      <c r="F276" s="113">
        <v>30723464.390000001</v>
      </c>
      <c r="G276" s="78">
        <f t="shared" si="3"/>
        <v>5653199215.0199986</v>
      </c>
    </row>
    <row r="277" spans="1:7" ht="32.25" customHeight="1" x14ac:dyDescent="0.25">
      <c r="A277" s="6"/>
      <c r="B277" s="109" t="s">
        <v>967</v>
      </c>
      <c r="C277" s="110"/>
      <c r="D277" s="81" t="s">
        <v>94</v>
      </c>
      <c r="E277" s="78">
        <v>5085992.9400000004</v>
      </c>
      <c r="F277" s="114"/>
      <c r="G277" s="78">
        <f t="shared" si="3"/>
        <v>5658285207.9599981</v>
      </c>
    </row>
    <row r="278" spans="1:7" ht="32.25" customHeight="1" x14ac:dyDescent="0.25">
      <c r="A278" s="6"/>
      <c r="B278" s="109" t="s">
        <v>967</v>
      </c>
      <c r="C278" s="110" t="s">
        <v>1041</v>
      </c>
      <c r="D278" s="80" t="s">
        <v>96</v>
      </c>
      <c r="E278" s="78">
        <v>27500</v>
      </c>
      <c r="F278" s="114"/>
      <c r="G278" s="78">
        <f t="shared" si="3"/>
        <v>5658312707.9599981</v>
      </c>
    </row>
    <row r="279" spans="1:7" ht="32.25" customHeight="1" x14ac:dyDescent="0.25">
      <c r="A279" s="6"/>
      <c r="B279" s="109" t="s">
        <v>967</v>
      </c>
      <c r="C279" s="110" t="s">
        <v>1044</v>
      </c>
      <c r="D279" s="80" t="s">
        <v>97</v>
      </c>
      <c r="E279" s="78">
        <v>3000</v>
      </c>
      <c r="F279" s="114"/>
      <c r="G279" s="78">
        <f t="shared" si="3"/>
        <v>5658315707.9599981</v>
      </c>
    </row>
    <row r="280" spans="1:7" ht="60" x14ac:dyDescent="0.25">
      <c r="A280" s="6"/>
      <c r="B280" s="109" t="s">
        <v>967</v>
      </c>
      <c r="C280" s="110" t="s">
        <v>968</v>
      </c>
      <c r="D280" s="111" t="s">
        <v>969</v>
      </c>
      <c r="E280" s="78"/>
      <c r="F280" s="114">
        <v>205302.87</v>
      </c>
      <c r="G280" s="78">
        <f t="shared" si="3"/>
        <v>5658110405.0899982</v>
      </c>
    </row>
    <row r="281" spans="1:7" ht="60.75" x14ac:dyDescent="0.25">
      <c r="A281" s="6"/>
      <c r="B281" s="59" t="s">
        <v>967</v>
      </c>
      <c r="C281" s="60" t="s">
        <v>970</v>
      </c>
      <c r="D281" s="52" t="s">
        <v>971</v>
      </c>
      <c r="E281" s="78"/>
      <c r="F281" s="112">
        <v>144030.6</v>
      </c>
      <c r="G281" s="78">
        <f t="shared" si="3"/>
        <v>5657966374.4899979</v>
      </c>
    </row>
    <row r="282" spans="1:7" ht="72.75" x14ac:dyDescent="0.25">
      <c r="A282" s="6"/>
      <c r="B282" s="59" t="s">
        <v>967</v>
      </c>
      <c r="C282" s="60" t="s">
        <v>972</v>
      </c>
      <c r="D282" s="52" t="s">
        <v>973</v>
      </c>
      <c r="E282" s="78"/>
      <c r="F282" s="112">
        <v>23780.55</v>
      </c>
      <c r="G282" s="78">
        <f t="shared" si="3"/>
        <v>5657942593.9399977</v>
      </c>
    </row>
    <row r="283" spans="1:7" ht="72.75" x14ac:dyDescent="0.25">
      <c r="A283" s="6"/>
      <c r="B283" s="59" t="s">
        <v>967</v>
      </c>
      <c r="C283" s="60" t="s">
        <v>974</v>
      </c>
      <c r="D283" s="52" t="s">
        <v>975</v>
      </c>
      <c r="E283" s="78"/>
      <c r="F283" s="112">
        <v>8621.25</v>
      </c>
      <c r="G283" s="78">
        <f t="shared" si="3"/>
        <v>5657933972.6899977</v>
      </c>
    </row>
    <row r="284" spans="1:7" ht="60.75" x14ac:dyDescent="0.25">
      <c r="A284" s="6"/>
      <c r="B284" s="59" t="s">
        <v>967</v>
      </c>
      <c r="C284" s="60" t="s">
        <v>976</v>
      </c>
      <c r="D284" s="52" t="s">
        <v>977</v>
      </c>
      <c r="E284" s="78"/>
      <c r="F284" s="112">
        <v>1153461.95</v>
      </c>
      <c r="G284" s="78">
        <f t="shared" si="3"/>
        <v>5656780510.7399979</v>
      </c>
    </row>
    <row r="285" spans="1:7" ht="72.75" x14ac:dyDescent="0.25">
      <c r="A285" s="6"/>
      <c r="B285" s="59" t="s">
        <v>967</v>
      </c>
      <c r="C285" s="60" t="s">
        <v>978</v>
      </c>
      <c r="D285" s="52" t="s">
        <v>979</v>
      </c>
      <c r="E285" s="78"/>
      <c r="F285" s="112">
        <v>5427253.7300000004</v>
      </c>
      <c r="G285" s="78">
        <f t="shared" si="3"/>
        <v>5651353257.0099983</v>
      </c>
    </row>
    <row r="286" spans="1:7" ht="57.75" customHeight="1" x14ac:dyDescent="0.25">
      <c r="A286" s="6"/>
      <c r="B286" s="59" t="s">
        <v>967</v>
      </c>
      <c r="C286" s="60" t="s">
        <v>980</v>
      </c>
      <c r="D286" s="52" t="s">
        <v>981</v>
      </c>
      <c r="E286" s="78"/>
      <c r="F286" s="112">
        <v>70800</v>
      </c>
      <c r="G286" s="78">
        <f t="shared" si="3"/>
        <v>5651282457.0099983</v>
      </c>
    </row>
    <row r="287" spans="1:7" ht="65.25" customHeight="1" x14ac:dyDescent="0.25">
      <c r="A287" s="6"/>
      <c r="B287" s="59" t="s">
        <v>967</v>
      </c>
      <c r="C287" s="60" t="s">
        <v>982</v>
      </c>
      <c r="D287" s="52" t="s">
        <v>983</v>
      </c>
      <c r="E287" s="78"/>
      <c r="F287" s="112">
        <v>59000</v>
      </c>
      <c r="G287" s="78">
        <f t="shared" si="3"/>
        <v>5651223457.0099983</v>
      </c>
    </row>
    <row r="288" spans="1:7" ht="29.25" customHeight="1" x14ac:dyDescent="0.25">
      <c r="A288" s="6"/>
      <c r="B288" s="59" t="s">
        <v>984</v>
      </c>
      <c r="C288" s="60"/>
      <c r="D288" s="81" t="s">
        <v>94</v>
      </c>
      <c r="E288" s="78">
        <v>6234960.9900000002</v>
      </c>
      <c r="F288" s="112"/>
      <c r="G288" s="78">
        <f t="shared" ref="G288:G325" si="4">SUM(G287+E288-F288)</f>
        <v>5657458417.9999981</v>
      </c>
    </row>
    <row r="289" spans="1:7" ht="29.25" customHeight="1" x14ac:dyDescent="0.25">
      <c r="A289" s="6"/>
      <c r="B289" s="59" t="s">
        <v>984</v>
      </c>
      <c r="C289" s="60" t="s">
        <v>1042</v>
      </c>
      <c r="D289" s="80" t="s">
        <v>96</v>
      </c>
      <c r="E289" s="78">
        <f>9000+9500</f>
        <v>18500</v>
      </c>
      <c r="F289" s="112"/>
      <c r="G289" s="78">
        <f t="shared" si="4"/>
        <v>5657476917.9999981</v>
      </c>
    </row>
    <row r="290" spans="1:7" ht="29.25" customHeight="1" x14ac:dyDescent="0.25">
      <c r="A290" s="6"/>
      <c r="B290" s="59" t="s">
        <v>984</v>
      </c>
      <c r="C290" s="60" t="s">
        <v>1043</v>
      </c>
      <c r="D290" s="80" t="s">
        <v>97</v>
      </c>
      <c r="E290" s="78">
        <v>2000</v>
      </c>
      <c r="F290" s="112"/>
      <c r="G290" s="78">
        <f t="shared" si="4"/>
        <v>5657478917.9999981</v>
      </c>
    </row>
    <row r="291" spans="1:7" ht="48.75" x14ac:dyDescent="0.25">
      <c r="A291" s="6"/>
      <c r="B291" s="59" t="s">
        <v>984</v>
      </c>
      <c r="C291" s="60" t="s">
        <v>985</v>
      </c>
      <c r="D291" s="52" t="s">
        <v>986</v>
      </c>
      <c r="E291" s="78"/>
      <c r="F291" s="112">
        <v>2130800</v>
      </c>
      <c r="G291" s="78">
        <f t="shared" si="4"/>
        <v>5655348117.9999981</v>
      </c>
    </row>
    <row r="292" spans="1:7" ht="48.75" x14ac:dyDescent="0.25">
      <c r="A292" s="6"/>
      <c r="B292" s="59" t="s">
        <v>984</v>
      </c>
      <c r="C292" s="60" t="s">
        <v>987</v>
      </c>
      <c r="D292" s="52" t="s">
        <v>988</v>
      </c>
      <c r="E292" s="78"/>
      <c r="F292" s="112">
        <v>365461.5</v>
      </c>
      <c r="G292" s="78">
        <f t="shared" si="4"/>
        <v>5654982656.4999981</v>
      </c>
    </row>
    <row r="293" spans="1:7" ht="48.75" x14ac:dyDescent="0.25">
      <c r="A293" s="6"/>
      <c r="B293" s="59" t="s">
        <v>984</v>
      </c>
      <c r="C293" s="60" t="s">
        <v>989</v>
      </c>
      <c r="D293" s="52" t="s">
        <v>990</v>
      </c>
      <c r="E293" s="78"/>
      <c r="F293" s="112">
        <v>17100</v>
      </c>
      <c r="G293" s="78">
        <f t="shared" si="4"/>
        <v>5654965556.4999981</v>
      </c>
    </row>
    <row r="294" spans="1:7" ht="48.75" x14ac:dyDescent="0.25">
      <c r="A294" s="6"/>
      <c r="B294" s="59" t="s">
        <v>984</v>
      </c>
      <c r="C294" s="60" t="s">
        <v>991</v>
      </c>
      <c r="D294" s="52" t="s">
        <v>992</v>
      </c>
      <c r="E294" s="78"/>
      <c r="F294" s="112">
        <v>1038000</v>
      </c>
      <c r="G294" s="78">
        <f t="shared" si="4"/>
        <v>5653927556.4999981</v>
      </c>
    </row>
    <row r="295" spans="1:7" ht="48.75" x14ac:dyDescent="0.25">
      <c r="A295" s="6"/>
      <c r="B295" s="59" t="s">
        <v>984</v>
      </c>
      <c r="C295" s="60" t="s">
        <v>991</v>
      </c>
      <c r="D295" s="52" t="s">
        <v>992</v>
      </c>
      <c r="E295" s="78"/>
      <c r="F295" s="112">
        <v>33520.089999999997</v>
      </c>
      <c r="G295" s="78">
        <f t="shared" si="4"/>
        <v>5653894036.4099979</v>
      </c>
    </row>
    <row r="296" spans="1:7" ht="48.75" x14ac:dyDescent="0.25">
      <c r="A296" s="6"/>
      <c r="B296" s="59" t="s">
        <v>984</v>
      </c>
      <c r="C296" s="60" t="s">
        <v>991</v>
      </c>
      <c r="D296" s="52" t="s">
        <v>992</v>
      </c>
      <c r="E296" s="78"/>
      <c r="F296" s="112">
        <v>53323.839999999997</v>
      </c>
      <c r="G296" s="78">
        <f t="shared" si="4"/>
        <v>5653840712.5699978</v>
      </c>
    </row>
    <row r="297" spans="1:7" ht="48.75" x14ac:dyDescent="0.25">
      <c r="A297" s="6"/>
      <c r="B297" s="59" t="s">
        <v>984</v>
      </c>
      <c r="C297" s="60" t="s">
        <v>991</v>
      </c>
      <c r="D297" s="52" t="s">
        <v>992</v>
      </c>
      <c r="E297" s="78"/>
      <c r="F297" s="112">
        <v>2459.8000000000002</v>
      </c>
      <c r="G297" s="78">
        <f t="shared" si="4"/>
        <v>5653838252.7699976</v>
      </c>
    </row>
    <row r="298" spans="1:7" ht="60.75" x14ac:dyDescent="0.25">
      <c r="A298" s="6"/>
      <c r="B298" s="59" t="s">
        <v>984</v>
      </c>
      <c r="C298" s="60" t="s">
        <v>993</v>
      </c>
      <c r="D298" s="52" t="s">
        <v>994</v>
      </c>
      <c r="E298" s="78"/>
      <c r="F298" s="112">
        <v>972000.05</v>
      </c>
      <c r="G298" s="78">
        <f t="shared" si="4"/>
        <v>5652866252.7199974</v>
      </c>
    </row>
    <row r="299" spans="1:7" ht="60.75" x14ac:dyDescent="0.25">
      <c r="A299" s="6"/>
      <c r="B299" s="59" t="s">
        <v>984</v>
      </c>
      <c r="C299" s="60" t="s">
        <v>993</v>
      </c>
      <c r="D299" s="52" t="s">
        <v>994</v>
      </c>
      <c r="E299" s="78"/>
      <c r="F299" s="112">
        <v>23292.06</v>
      </c>
      <c r="G299" s="78">
        <f t="shared" si="4"/>
        <v>5652842960.659997</v>
      </c>
    </row>
    <row r="300" spans="1:7" ht="60.75" x14ac:dyDescent="0.25">
      <c r="A300" s="6"/>
      <c r="B300" s="59" t="s">
        <v>984</v>
      </c>
      <c r="C300" s="60" t="s">
        <v>993</v>
      </c>
      <c r="D300" s="52" t="s">
        <v>994</v>
      </c>
      <c r="E300" s="78"/>
      <c r="F300" s="112">
        <v>40117.839999999997</v>
      </c>
      <c r="G300" s="78">
        <f t="shared" si="4"/>
        <v>5652802842.8199968</v>
      </c>
    </row>
    <row r="301" spans="1:7" ht="60.75" x14ac:dyDescent="0.25">
      <c r="A301" s="6"/>
      <c r="B301" s="59" t="s">
        <v>984</v>
      </c>
      <c r="C301" s="60" t="s">
        <v>993</v>
      </c>
      <c r="D301" s="52" t="s">
        <v>994</v>
      </c>
      <c r="E301" s="78"/>
      <c r="F301" s="112">
        <v>2364.85</v>
      </c>
      <c r="G301" s="78">
        <f t="shared" si="4"/>
        <v>5652800477.9699965</v>
      </c>
    </row>
    <row r="302" spans="1:7" ht="48.75" x14ac:dyDescent="0.25">
      <c r="A302" s="6"/>
      <c r="B302" s="59" t="s">
        <v>984</v>
      </c>
      <c r="C302" s="60" t="s">
        <v>995</v>
      </c>
      <c r="D302" s="52" t="s">
        <v>996</v>
      </c>
      <c r="E302" s="78"/>
      <c r="F302" s="112">
        <v>100000</v>
      </c>
      <c r="G302" s="78">
        <f t="shared" si="4"/>
        <v>5652700477.9699965</v>
      </c>
    </row>
    <row r="303" spans="1:7" ht="48.75" x14ac:dyDescent="0.25">
      <c r="A303" s="6"/>
      <c r="B303" s="59" t="s">
        <v>984</v>
      </c>
      <c r="C303" s="60" t="s">
        <v>995</v>
      </c>
      <c r="D303" s="52" t="s">
        <v>996</v>
      </c>
      <c r="E303" s="78"/>
      <c r="F303" s="112">
        <v>7090</v>
      </c>
      <c r="G303" s="78">
        <f t="shared" si="4"/>
        <v>5652693387.9699965</v>
      </c>
    </row>
    <row r="304" spans="1:7" ht="48.75" x14ac:dyDescent="0.25">
      <c r="A304" s="6"/>
      <c r="B304" s="59" t="s">
        <v>984</v>
      </c>
      <c r="C304" s="60" t="s">
        <v>995</v>
      </c>
      <c r="D304" s="52" t="s">
        <v>996</v>
      </c>
      <c r="E304" s="78"/>
      <c r="F304" s="112">
        <v>7100</v>
      </c>
      <c r="G304" s="78">
        <f t="shared" si="4"/>
        <v>5652686287.9699965</v>
      </c>
    </row>
    <row r="305" spans="1:7" ht="48.75" x14ac:dyDescent="0.25">
      <c r="A305" s="6"/>
      <c r="B305" s="59" t="s">
        <v>984</v>
      </c>
      <c r="C305" s="60" t="s">
        <v>995</v>
      </c>
      <c r="D305" s="52" t="s">
        <v>996</v>
      </c>
      <c r="E305" s="78"/>
      <c r="F305" s="112">
        <v>1229.9000000000001</v>
      </c>
      <c r="G305" s="78">
        <f t="shared" si="4"/>
        <v>5652685058.0699968</v>
      </c>
    </row>
    <row r="306" spans="1:7" ht="72.75" x14ac:dyDescent="0.25">
      <c r="A306" s="6"/>
      <c r="B306" s="59" t="s">
        <v>984</v>
      </c>
      <c r="C306" s="60" t="s">
        <v>997</v>
      </c>
      <c r="D306" s="52" t="s">
        <v>998</v>
      </c>
      <c r="E306" s="78"/>
      <c r="F306" s="112">
        <v>40283.699999999997</v>
      </c>
      <c r="G306" s="78">
        <f t="shared" si="4"/>
        <v>5652644774.369997</v>
      </c>
    </row>
    <row r="307" spans="1:7" ht="72.75" x14ac:dyDescent="0.25">
      <c r="A307" s="6"/>
      <c r="B307" s="59" t="s">
        <v>984</v>
      </c>
      <c r="C307" s="60" t="s">
        <v>999</v>
      </c>
      <c r="D307" s="52" t="s">
        <v>1000</v>
      </c>
      <c r="E307" s="78"/>
      <c r="F307" s="112">
        <v>10367.5</v>
      </c>
      <c r="G307" s="78">
        <f t="shared" si="4"/>
        <v>5652634406.869997</v>
      </c>
    </row>
    <row r="308" spans="1:7" ht="96.75" x14ac:dyDescent="0.25">
      <c r="A308" s="6"/>
      <c r="B308" s="59" t="s">
        <v>984</v>
      </c>
      <c r="C308" s="60" t="s">
        <v>1001</v>
      </c>
      <c r="D308" s="52" t="s">
        <v>1002</v>
      </c>
      <c r="E308" s="78"/>
      <c r="F308" s="112">
        <v>5000000</v>
      </c>
      <c r="G308" s="78">
        <f t="shared" si="4"/>
        <v>5647634406.869997</v>
      </c>
    </row>
    <row r="309" spans="1:7" ht="96.75" x14ac:dyDescent="0.25">
      <c r="A309" s="6"/>
      <c r="B309" s="59" t="s">
        <v>984</v>
      </c>
      <c r="C309" s="60" t="s">
        <v>1003</v>
      </c>
      <c r="D309" s="52" t="s">
        <v>1004</v>
      </c>
      <c r="E309" s="78"/>
      <c r="F309" s="112">
        <v>55770</v>
      </c>
      <c r="G309" s="78">
        <f t="shared" si="4"/>
        <v>5647578636.869997</v>
      </c>
    </row>
    <row r="310" spans="1:7" ht="27" customHeight="1" x14ac:dyDescent="0.25">
      <c r="A310" s="6"/>
      <c r="B310" s="59" t="s">
        <v>1005</v>
      </c>
      <c r="C310" s="60"/>
      <c r="D310" s="81" t="s">
        <v>94</v>
      </c>
      <c r="E310" s="78">
        <v>6268086.8399999999</v>
      </c>
      <c r="F310" s="112"/>
      <c r="G310" s="78">
        <f t="shared" si="4"/>
        <v>5653846723.7099972</v>
      </c>
    </row>
    <row r="311" spans="1:7" ht="48.75" x14ac:dyDescent="0.25">
      <c r="A311" s="6"/>
      <c r="B311" s="59" t="s">
        <v>1005</v>
      </c>
      <c r="C311" s="60" t="s">
        <v>1006</v>
      </c>
      <c r="D311" s="52" t="s">
        <v>1007</v>
      </c>
      <c r="E311" s="78"/>
      <c r="F311" s="112">
        <v>200000</v>
      </c>
      <c r="G311" s="78">
        <f t="shared" si="4"/>
        <v>5653646723.7099972</v>
      </c>
    </row>
    <row r="312" spans="1:7" ht="48.75" x14ac:dyDescent="0.25">
      <c r="A312" s="6"/>
      <c r="B312" s="59" t="s">
        <v>1005</v>
      </c>
      <c r="C312" s="60" t="s">
        <v>1006</v>
      </c>
      <c r="D312" s="52" t="s">
        <v>1007</v>
      </c>
      <c r="E312" s="78"/>
      <c r="F312" s="112">
        <v>8384.6299999999992</v>
      </c>
      <c r="G312" s="78">
        <f t="shared" si="4"/>
        <v>5653638339.0799971</v>
      </c>
    </row>
    <row r="313" spans="1:7" ht="48.75" x14ac:dyDescent="0.25">
      <c r="A313" s="6"/>
      <c r="B313" s="59" t="s">
        <v>1005</v>
      </c>
      <c r="C313" s="60" t="s">
        <v>1006</v>
      </c>
      <c r="D313" s="52" t="s">
        <v>1007</v>
      </c>
      <c r="E313" s="78"/>
      <c r="F313" s="112">
        <v>14200</v>
      </c>
      <c r="G313" s="78">
        <f t="shared" si="4"/>
        <v>5653624139.0799971</v>
      </c>
    </row>
    <row r="314" spans="1:7" ht="48.75" x14ac:dyDescent="0.25">
      <c r="A314" s="6"/>
      <c r="B314" s="59" t="s">
        <v>1005</v>
      </c>
      <c r="C314" s="60" t="s">
        <v>1006</v>
      </c>
      <c r="D314" s="52" t="s">
        <v>1007</v>
      </c>
      <c r="E314" s="78"/>
      <c r="F314" s="112">
        <v>614.95000000000005</v>
      </c>
      <c r="G314" s="78">
        <f t="shared" si="4"/>
        <v>5653623524.1299973</v>
      </c>
    </row>
    <row r="315" spans="1:7" ht="84.75" x14ac:dyDescent="0.25">
      <c r="A315" s="6"/>
      <c r="B315" s="59" t="s">
        <v>1005</v>
      </c>
      <c r="C315" s="60" t="s">
        <v>1008</v>
      </c>
      <c r="D315" s="52" t="s">
        <v>1009</v>
      </c>
      <c r="E315" s="78"/>
      <c r="F315" s="112">
        <v>119543.44</v>
      </c>
      <c r="G315" s="78">
        <f t="shared" si="4"/>
        <v>5653503980.6899977</v>
      </c>
    </row>
    <row r="316" spans="1:7" ht="84.75" x14ac:dyDescent="0.25">
      <c r="A316" s="6"/>
      <c r="B316" s="59" t="s">
        <v>1005</v>
      </c>
      <c r="C316" s="60" t="s">
        <v>1010</v>
      </c>
      <c r="D316" s="52" t="s">
        <v>1011</v>
      </c>
      <c r="E316" s="78"/>
      <c r="F316" s="112">
        <v>58793.84</v>
      </c>
      <c r="G316" s="78">
        <f t="shared" si="4"/>
        <v>5653445186.8499975</v>
      </c>
    </row>
    <row r="317" spans="1:7" ht="84.75" x14ac:dyDescent="0.25">
      <c r="A317" s="6"/>
      <c r="B317" s="59" t="s">
        <v>1005</v>
      </c>
      <c r="C317" s="60" t="s">
        <v>1012</v>
      </c>
      <c r="D317" s="52" t="s">
        <v>1013</v>
      </c>
      <c r="E317" s="78"/>
      <c r="F317" s="112">
        <v>2143977.64</v>
      </c>
      <c r="G317" s="78">
        <f t="shared" si="4"/>
        <v>5651301209.2099972</v>
      </c>
    </row>
    <row r="318" spans="1:7" ht="84.75" x14ac:dyDescent="0.25">
      <c r="A318" s="6"/>
      <c r="B318" s="59" t="s">
        <v>1005</v>
      </c>
      <c r="C318" s="60" t="s">
        <v>1014</v>
      </c>
      <c r="D318" s="52" t="s">
        <v>1015</v>
      </c>
      <c r="E318" s="78"/>
      <c r="F318" s="112">
        <v>661843.85</v>
      </c>
      <c r="G318" s="78">
        <f t="shared" si="4"/>
        <v>5650639365.3599968</v>
      </c>
    </row>
    <row r="319" spans="1:7" ht="60.75" x14ac:dyDescent="0.25">
      <c r="A319" s="6"/>
      <c r="B319" s="59" t="s">
        <v>1005</v>
      </c>
      <c r="C319" s="60" t="s">
        <v>1016</v>
      </c>
      <c r="D319" s="52" t="s">
        <v>1017</v>
      </c>
      <c r="E319" s="78"/>
      <c r="F319" s="112">
        <v>777416.46</v>
      </c>
      <c r="G319" s="78">
        <f t="shared" si="4"/>
        <v>5649861948.8999968</v>
      </c>
    </row>
    <row r="320" spans="1:7" ht="84.75" x14ac:dyDescent="0.25">
      <c r="A320" s="6"/>
      <c r="B320" s="59" t="s">
        <v>1005</v>
      </c>
      <c r="C320" s="60" t="s">
        <v>1018</v>
      </c>
      <c r="D320" s="52" t="s">
        <v>1019</v>
      </c>
      <c r="E320" s="78"/>
      <c r="F320" s="112">
        <v>666243.28</v>
      </c>
      <c r="G320" s="78">
        <f t="shared" si="4"/>
        <v>5649195705.619997</v>
      </c>
    </row>
    <row r="321" spans="1:9" ht="48.75" x14ac:dyDescent="0.25">
      <c r="A321" s="6"/>
      <c r="B321" s="59" t="s">
        <v>1005</v>
      </c>
      <c r="C321" s="60" t="s">
        <v>1020</v>
      </c>
      <c r="D321" s="52" t="s">
        <v>1021</v>
      </c>
      <c r="E321" s="78"/>
      <c r="F321" s="112">
        <v>697.84</v>
      </c>
      <c r="G321" s="78">
        <f t="shared" si="4"/>
        <v>5649195007.7799969</v>
      </c>
    </row>
    <row r="322" spans="1:9" ht="60.75" x14ac:dyDescent="0.25">
      <c r="A322" s="6"/>
      <c r="B322" s="59" t="s">
        <v>1005</v>
      </c>
      <c r="C322" s="60" t="s">
        <v>1022</v>
      </c>
      <c r="D322" s="52" t="s">
        <v>1023</v>
      </c>
      <c r="E322" s="78"/>
      <c r="F322" s="112">
        <v>800</v>
      </c>
      <c r="G322" s="78">
        <f t="shared" si="4"/>
        <v>5649194207.7799969</v>
      </c>
    </row>
    <row r="323" spans="1:9" ht="26.25" customHeight="1" x14ac:dyDescent="0.25">
      <c r="A323" s="6"/>
      <c r="B323" s="59" t="s">
        <v>1024</v>
      </c>
      <c r="C323" s="60"/>
      <c r="D323" s="81" t="s">
        <v>94</v>
      </c>
      <c r="E323" s="78">
        <v>3884043.1</v>
      </c>
      <c r="F323" s="112"/>
      <c r="G323" s="78">
        <f t="shared" si="4"/>
        <v>5653078250.8799973</v>
      </c>
    </row>
    <row r="324" spans="1:9" ht="26.25" customHeight="1" x14ac:dyDescent="0.25">
      <c r="A324" s="6"/>
      <c r="B324" s="59" t="s">
        <v>1024</v>
      </c>
      <c r="C324" s="60" t="s">
        <v>26</v>
      </c>
      <c r="D324" s="80" t="s">
        <v>96</v>
      </c>
      <c r="E324" s="78">
        <v>9000</v>
      </c>
      <c r="F324" s="112"/>
      <c r="G324" s="78">
        <f t="shared" si="4"/>
        <v>5653087250.8799973</v>
      </c>
    </row>
    <row r="325" spans="1:9" ht="96.75" x14ac:dyDescent="0.25">
      <c r="A325" s="6"/>
      <c r="B325" s="59" t="s">
        <v>1024</v>
      </c>
      <c r="C325" s="60" t="s">
        <v>1025</v>
      </c>
      <c r="D325" s="52" t="s">
        <v>1026</v>
      </c>
      <c r="E325" s="78"/>
      <c r="F325" s="112">
        <v>3993351.57</v>
      </c>
      <c r="G325" s="78">
        <f t="shared" si="4"/>
        <v>5649093899.3099976</v>
      </c>
    </row>
    <row r="326" spans="1:9" ht="15.75" x14ac:dyDescent="0.25">
      <c r="A326" s="6"/>
      <c r="B326" s="79"/>
      <c r="C326" s="83"/>
      <c r="D326" s="77"/>
      <c r="E326" s="78"/>
      <c r="F326" s="84"/>
      <c r="G326" s="78"/>
    </row>
    <row r="327" spans="1:9" ht="15.75" x14ac:dyDescent="0.25">
      <c r="A327" s="6"/>
      <c r="B327" s="79"/>
      <c r="C327" s="90"/>
      <c r="D327" s="92"/>
      <c r="E327" s="78"/>
      <c r="F327" s="93"/>
      <c r="G327" s="78"/>
    </row>
    <row r="328" spans="1:9" ht="15.75" x14ac:dyDescent="0.25">
      <c r="A328" s="6"/>
      <c r="B328" s="59"/>
      <c r="C328" s="60"/>
      <c r="D328" s="52"/>
      <c r="E328" s="63"/>
      <c r="F328" s="61"/>
      <c r="G328" s="74"/>
    </row>
    <row r="329" spans="1:9" ht="16.5" thickBot="1" x14ac:dyDescent="0.3">
      <c r="A329" s="6"/>
      <c r="B329" s="58"/>
      <c r="C329" s="58"/>
      <c r="D329" s="58"/>
      <c r="E329" s="63"/>
      <c r="F329" s="65"/>
      <c r="G329" s="74"/>
    </row>
    <row r="330" spans="1:9" ht="16.5" thickBot="1" x14ac:dyDescent="0.3">
      <c r="A330" s="51"/>
      <c r="B330" s="69"/>
      <c r="C330" s="70"/>
      <c r="D330" s="71" t="s">
        <v>11</v>
      </c>
      <c r="E330" s="72">
        <f>SUM(E21:E329)</f>
        <v>4677852307.5900002</v>
      </c>
      <c r="F330" s="73">
        <f>SUM(F21:F329)</f>
        <v>3950637437.2500005</v>
      </c>
      <c r="G330" s="75">
        <f>SUM(E330-F330)</f>
        <v>727214870.33999968</v>
      </c>
      <c r="I330" s="76"/>
    </row>
    <row r="331" spans="1:9" ht="15.75" x14ac:dyDescent="0.25">
      <c r="A331" s="28"/>
      <c r="B331" s="29"/>
      <c r="C331" s="30"/>
      <c r="D331" s="30"/>
      <c r="E331" s="18"/>
      <c r="F331" s="31"/>
      <c r="G331" s="32"/>
    </row>
    <row r="332" spans="1:9" ht="15.75" x14ac:dyDescent="0.25">
      <c r="A332" s="28"/>
      <c r="B332" s="30"/>
      <c r="C332" s="30"/>
      <c r="D332" s="30"/>
      <c r="E332" s="68"/>
      <c r="F332" s="31"/>
      <c r="G332" s="32"/>
      <c r="I332" s="76"/>
    </row>
    <row r="333" spans="1:9" ht="15.75" x14ac:dyDescent="0.25">
      <c r="A333" s="28"/>
      <c r="B333" s="30"/>
      <c r="C333" s="30"/>
      <c r="D333" s="30"/>
      <c r="E333" s="18"/>
      <c r="F333" s="31"/>
      <c r="G333" s="32"/>
    </row>
    <row r="334" spans="1:9" ht="15.75" x14ac:dyDescent="0.25">
      <c r="A334" s="28"/>
      <c r="B334" s="30"/>
      <c r="C334" s="30"/>
      <c r="D334" s="30"/>
      <c r="E334" s="68"/>
      <c r="F334" s="31"/>
      <c r="G334" s="32"/>
      <c r="I334" s="76"/>
    </row>
    <row r="335" spans="1:9" ht="15.75" x14ac:dyDescent="0.25">
      <c r="A335" s="28"/>
      <c r="B335" s="30"/>
      <c r="C335" s="30"/>
      <c r="D335" s="30"/>
      <c r="E335" s="68"/>
      <c r="F335" s="31"/>
      <c r="G335" s="32"/>
      <c r="I335" s="99"/>
    </row>
    <row r="336" spans="1:9" ht="15.75" x14ac:dyDescent="0.25">
      <c r="A336" s="28"/>
      <c r="B336" s="30"/>
      <c r="C336" s="30"/>
      <c r="D336" s="30"/>
      <c r="E336" s="18"/>
      <c r="F336" s="31"/>
      <c r="G336" s="32"/>
    </row>
    <row r="337" spans="1:9" ht="15.75" x14ac:dyDescent="0.25">
      <c r="A337" s="28"/>
      <c r="B337" s="30"/>
      <c r="C337" s="30"/>
      <c r="D337" s="30"/>
      <c r="E337" s="68"/>
      <c r="F337" s="31"/>
      <c r="G337" s="32"/>
      <c r="I337" s="76"/>
    </row>
    <row r="338" spans="1:9" ht="15.75" x14ac:dyDescent="0.25">
      <c r="A338" s="28"/>
      <c r="B338" s="30"/>
      <c r="C338" s="30"/>
      <c r="D338" s="30"/>
      <c r="E338" s="18"/>
      <c r="F338" s="31"/>
      <c r="G338" s="32"/>
    </row>
    <row r="339" spans="1:9" ht="15.75" x14ac:dyDescent="0.25">
      <c r="A339" s="28"/>
      <c r="B339" s="30"/>
      <c r="C339" s="30"/>
      <c r="D339" s="30"/>
      <c r="E339" s="18"/>
      <c r="F339" s="31"/>
      <c r="G339" s="32"/>
      <c r="I339" s="76"/>
    </row>
    <row r="340" spans="1:9" ht="15.75" x14ac:dyDescent="0.25">
      <c r="A340" s="28"/>
      <c r="B340" s="29"/>
      <c r="C340" s="30"/>
      <c r="D340" s="30"/>
      <c r="E340" s="18"/>
      <c r="F340" s="31"/>
      <c r="G340" s="32"/>
    </row>
    <row r="341" spans="1:9" ht="15.75" x14ac:dyDescent="0.25">
      <c r="A341" s="28"/>
      <c r="B341" s="29"/>
      <c r="C341" s="30"/>
      <c r="D341" s="30"/>
      <c r="E341" s="18"/>
      <c r="F341" s="31"/>
      <c r="G341" s="32"/>
    </row>
    <row r="342" spans="1:9" s="1" customFormat="1" x14ac:dyDescent="0.2">
      <c r="A342" s="8"/>
      <c r="B342" s="8"/>
      <c r="C342" s="8"/>
      <c r="D342" s="9"/>
      <c r="E342" s="7"/>
      <c r="F342" s="8"/>
      <c r="G342" s="18"/>
      <c r="I342" s="98"/>
    </row>
    <row r="343" spans="1:9" s="1" customFormat="1" x14ac:dyDescent="0.2">
      <c r="A343" s="3"/>
      <c r="B343" s="3"/>
      <c r="C343" s="3"/>
      <c r="D343" s="5"/>
      <c r="E343" s="4"/>
      <c r="F343" s="3"/>
      <c r="G343" s="19"/>
      <c r="I343" s="76"/>
    </row>
    <row r="344" spans="1:9" s="1" customFormat="1" x14ac:dyDescent="0.2">
      <c r="A344" s="3"/>
      <c r="B344" s="3"/>
      <c r="C344" s="3"/>
      <c r="D344" s="5"/>
      <c r="E344" s="4"/>
      <c r="F344" s="3"/>
      <c r="G344" s="19"/>
      <c r="I344" s="98"/>
    </row>
    <row r="345" spans="1:9" s="1" customFormat="1" x14ac:dyDescent="0.2">
      <c r="A345" s="3"/>
      <c r="B345" s="3"/>
      <c r="C345" s="3"/>
      <c r="D345" s="5"/>
      <c r="E345" s="4"/>
      <c r="F345" s="3"/>
      <c r="G345"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1.710937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1047</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10" ht="16.5" thickBot="1" x14ac:dyDescent="0.3">
      <c r="A17" s="11"/>
      <c r="B17" s="27"/>
      <c r="C17" s="15"/>
      <c r="D17" s="17"/>
      <c r="E17" s="173" t="s">
        <v>9</v>
      </c>
      <c r="F17" s="173"/>
      <c r="G17" s="125">
        <v>5649093899.3100004</v>
      </c>
    </row>
    <row r="18" spans="1:10" ht="16.5" thickBot="1" x14ac:dyDescent="0.25">
      <c r="A18" s="11"/>
      <c r="B18" s="20"/>
      <c r="C18" s="26"/>
      <c r="D18" s="22"/>
      <c r="E18" s="24"/>
      <c r="F18" s="15"/>
      <c r="G18" s="24"/>
    </row>
    <row r="19" spans="1:10" ht="33.75" thickBot="1" x14ac:dyDescent="0.25">
      <c r="A19" s="162"/>
      <c r="B19" s="162" t="s">
        <v>4</v>
      </c>
      <c r="C19" s="16" t="s">
        <v>93</v>
      </c>
      <c r="D19" s="23" t="s">
        <v>5</v>
      </c>
      <c r="E19" s="119" t="s">
        <v>6</v>
      </c>
      <c r="F19" s="25" t="s">
        <v>7</v>
      </c>
      <c r="G19" s="119" t="s">
        <v>8</v>
      </c>
    </row>
    <row r="20" spans="1:10" ht="17.25" hidden="1" thickBot="1" x14ac:dyDescent="0.25">
      <c r="A20" s="163"/>
      <c r="B20" s="162"/>
      <c r="C20" s="54"/>
      <c r="D20" s="55"/>
      <c r="E20" s="54"/>
      <c r="F20" s="54"/>
      <c r="G20" s="56"/>
    </row>
    <row r="21" spans="1:10" ht="23.25" customHeight="1" x14ac:dyDescent="0.25">
      <c r="A21" s="53"/>
      <c r="B21" s="79">
        <v>43190</v>
      </c>
      <c r="C21" s="80"/>
      <c r="D21" s="81" t="s">
        <v>1048</v>
      </c>
      <c r="E21" s="78"/>
      <c r="F21" s="82"/>
      <c r="G21" s="94">
        <v>5649093899.3100004</v>
      </c>
    </row>
    <row r="22" spans="1:10" ht="22.5" customHeight="1" x14ac:dyDescent="0.25">
      <c r="A22" s="6"/>
      <c r="B22" s="62">
        <v>43192</v>
      </c>
      <c r="C22" s="80"/>
      <c r="D22" s="81" t="s">
        <v>95</v>
      </c>
      <c r="E22" s="78">
        <v>3292249937</v>
      </c>
      <c r="F22" s="82"/>
      <c r="G22" s="78">
        <f>SUM(G21+E22-F22)</f>
        <v>8941343836.3100014</v>
      </c>
    </row>
    <row r="23" spans="1:10" ht="37.5" customHeight="1" x14ac:dyDescent="0.25">
      <c r="A23" s="6"/>
      <c r="B23" s="62">
        <v>43192</v>
      </c>
      <c r="C23" s="95" t="s">
        <v>1402</v>
      </c>
      <c r="D23" s="80" t="s">
        <v>98</v>
      </c>
      <c r="E23" s="78">
        <v>121550.63</v>
      </c>
      <c r="F23" s="82"/>
      <c r="G23" s="78">
        <f t="shared" ref="G23:G86" si="0">SUM(G22+E23-F23)</f>
        <v>8941465386.9400005</v>
      </c>
    </row>
    <row r="24" spans="1:10" ht="37.5" customHeight="1" x14ac:dyDescent="0.25">
      <c r="A24" s="6"/>
      <c r="B24" s="62">
        <v>43192</v>
      </c>
      <c r="C24" s="95" t="s">
        <v>1403</v>
      </c>
      <c r="D24" s="80" t="s">
        <v>97</v>
      </c>
      <c r="E24" s="78">
        <v>2000</v>
      </c>
      <c r="F24" s="82"/>
      <c r="G24" s="78">
        <f t="shared" si="0"/>
        <v>8941467386.9400005</v>
      </c>
    </row>
    <row r="25" spans="1:10" ht="37.5" customHeight="1" x14ac:dyDescent="0.25">
      <c r="A25" s="6"/>
      <c r="B25" s="62">
        <v>43192</v>
      </c>
      <c r="C25" s="95">
        <v>61</v>
      </c>
      <c r="D25" s="80" t="s">
        <v>96</v>
      </c>
      <c r="E25" s="78">
        <v>9450</v>
      </c>
      <c r="F25" s="82"/>
      <c r="G25" s="78">
        <f t="shared" si="0"/>
        <v>8941476836.9400005</v>
      </c>
    </row>
    <row r="26" spans="1:10" ht="81.75" customHeight="1" x14ac:dyDescent="0.25">
      <c r="A26" s="6"/>
      <c r="B26" s="59" t="s">
        <v>1049</v>
      </c>
      <c r="C26" s="60" t="s">
        <v>1050</v>
      </c>
      <c r="D26" s="52" t="s">
        <v>1051</v>
      </c>
      <c r="E26" s="112"/>
      <c r="F26" s="112">
        <v>7920</v>
      </c>
      <c r="G26" s="78">
        <f t="shared" si="0"/>
        <v>8941468916.9400005</v>
      </c>
    </row>
    <row r="27" spans="1:10" ht="69.75" customHeight="1" x14ac:dyDescent="0.25">
      <c r="A27" s="6"/>
      <c r="B27" s="59" t="s">
        <v>1049</v>
      </c>
      <c r="C27" s="60" t="s">
        <v>1052</v>
      </c>
      <c r="D27" s="52" t="s">
        <v>1053</v>
      </c>
      <c r="E27" s="112"/>
      <c r="F27" s="112">
        <v>30260</v>
      </c>
      <c r="G27" s="78">
        <f t="shared" si="0"/>
        <v>8941438656.9400005</v>
      </c>
      <c r="I27" s="99"/>
      <c r="J27" s="121"/>
    </row>
    <row r="28" spans="1:10" ht="63" customHeight="1" x14ac:dyDescent="0.25">
      <c r="A28" s="6"/>
      <c r="B28" s="59" t="s">
        <v>1049</v>
      </c>
      <c r="C28" s="60" t="s">
        <v>1054</v>
      </c>
      <c r="D28" s="52" t="s">
        <v>1055</v>
      </c>
      <c r="E28" s="112"/>
      <c r="F28" s="112">
        <v>3993351.57</v>
      </c>
      <c r="G28" s="78">
        <f t="shared" si="0"/>
        <v>8937445305.3700008</v>
      </c>
      <c r="I28" s="120"/>
      <c r="J28" s="121"/>
    </row>
    <row r="29" spans="1:10" ht="60" customHeight="1" x14ac:dyDescent="0.25">
      <c r="A29" s="6"/>
      <c r="B29" s="59" t="s">
        <v>1049</v>
      </c>
      <c r="C29" s="60" t="s">
        <v>1056</v>
      </c>
      <c r="D29" s="52" t="s">
        <v>1057</v>
      </c>
      <c r="E29" s="112"/>
      <c r="F29" s="112">
        <v>3993351.57</v>
      </c>
      <c r="G29" s="78">
        <f t="shared" si="0"/>
        <v>8933451953.8000011</v>
      </c>
      <c r="I29" s="120"/>
      <c r="J29" s="121"/>
    </row>
    <row r="30" spans="1:10" ht="60" customHeight="1" x14ac:dyDescent="0.25">
      <c r="A30" s="6"/>
      <c r="B30" s="59" t="s">
        <v>1049</v>
      </c>
      <c r="C30" s="60"/>
      <c r="D30" s="81" t="s">
        <v>94</v>
      </c>
      <c r="E30" s="112">
        <v>275583.42</v>
      </c>
      <c r="F30" s="112"/>
      <c r="G30" s="78">
        <f t="shared" si="0"/>
        <v>8933727537.2200012</v>
      </c>
      <c r="I30" s="120"/>
      <c r="J30" s="121"/>
    </row>
    <row r="31" spans="1:10" ht="36.75" customHeight="1" x14ac:dyDescent="0.25">
      <c r="A31" s="6"/>
      <c r="B31" s="59" t="s">
        <v>1058</v>
      </c>
      <c r="C31" s="60" t="s">
        <v>27</v>
      </c>
      <c r="D31" s="80" t="s">
        <v>96</v>
      </c>
      <c r="E31" s="112">
        <v>60000</v>
      </c>
      <c r="F31" s="112"/>
      <c r="G31" s="78">
        <f t="shared" si="0"/>
        <v>8933787537.2200012</v>
      </c>
      <c r="I31" s="120"/>
      <c r="J31" s="121"/>
    </row>
    <row r="32" spans="1:10" ht="93.75" customHeight="1" x14ac:dyDescent="0.25">
      <c r="A32" s="6"/>
      <c r="B32" s="59" t="s">
        <v>1058</v>
      </c>
      <c r="C32" s="60" t="s">
        <v>1059</v>
      </c>
      <c r="D32" s="52" t="s">
        <v>1060</v>
      </c>
      <c r="E32" s="112"/>
      <c r="F32" s="112">
        <v>2522500</v>
      </c>
      <c r="G32" s="78">
        <f t="shared" si="0"/>
        <v>8931265037.2200012</v>
      </c>
      <c r="I32" s="76"/>
    </row>
    <row r="33" spans="1:10" ht="59.25" customHeight="1" x14ac:dyDescent="0.25">
      <c r="A33" s="6"/>
      <c r="B33" s="59" t="s">
        <v>1058</v>
      </c>
      <c r="C33" s="60" t="s">
        <v>1061</v>
      </c>
      <c r="D33" s="52" t="s">
        <v>1062</v>
      </c>
      <c r="E33" s="112"/>
      <c r="F33" s="112">
        <v>887350</v>
      </c>
      <c r="G33" s="78">
        <f t="shared" si="0"/>
        <v>8930377687.2200012</v>
      </c>
      <c r="I33" s="97"/>
      <c r="J33" s="121"/>
    </row>
    <row r="34" spans="1:10" ht="58.5" customHeight="1" x14ac:dyDescent="0.25">
      <c r="A34" s="6"/>
      <c r="B34" s="59" t="s">
        <v>1058</v>
      </c>
      <c r="C34" s="60" t="s">
        <v>1063</v>
      </c>
      <c r="D34" s="52" t="s">
        <v>1064</v>
      </c>
      <c r="E34" s="112"/>
      <c r="F34" s="112">
        <v>495800</v>
      </c>
      <c r="G34" s="78">
        <f t="shared" si="0"/>
        <v>8929881887.2200012</v>
      </c>
      <c r="I34" s="76"/>
      <c r="J34" s="122"/>
    </row>
    <row r="35" spans="1:10" ht="44.25" customHeight="1" x14ac:dyDescent="0.25">
      <c r="A35" s="6"/>
      <c r="B35" s="59" t="s">
        <v>1058</v>
      </c>
      <c r="C35" s="60" t="s">
        <v>1065</v>
      </c>
      <c r="D35" s="52" t="s">
        <v>1066</v>
      </c>
      <c r="E35" s="112"/>
      <c r="F35" s="112">
        <v>214800</v>
      </c>
      <c r="G35" s="78">
        <f t="shared" si="0"/>
        <v>8929667087.2200012</v>
      </c>
      <c r="I35" s="76"/>
      <c r="J35" s="122"/>
    </row>
    <row r="36" spans="1:10" ht="97.5" customHeight="1" x14ac:dyDescent="0.25">
      <c r="A36" s="6"/>
      <c r="B36" s="59" t="s">
        <v>1058</v>
      </c>
      <c r="C36" s="60" t="s">
        <v>1067</v>
      </c>
      <c r="D36" s="52" t="s">
        <v>1068</v>
      </c>
      <c r="E36" s="112"/>
      <c r="F36" s="112">
        <v>1493608.06</v>
      </c>
      <c r="G36" s="78">
        <f t="shared" si="0"/>
        <v>8928173479.1600018</v>
      </c>
      <c r="I36" s="76"/>
    </row>
    <row r="37" spans="1:10" ht="63" customHeight="1" x14ac:dyDescent="0.25">
      <c r="A37" s="6"/>
      <c r="B37" s="59" t="s">
        <v>1058</v>
      </c>
      <c r="C37" s="60" t="s">
        <v>1067</v>
      </c>
      <c r="D37" s="52" t="s">
        <v>1068</v>
      </c>
      <c r="E37" s="112"/>
      <c r="F37" s="112">
        <v>176932.2</v>
      </c>
      <c r="G37" s="78">
        <f t="shared" si="0"/>
        <v>8927996546.960001</v>
      </c>
      <c r="I37" s="76"/>
    </row>
    <row r="38" spans="1:10" ht="57" customHeight="1" x14ac:dyDescent="0.25">
      <c r="A38" s="6"/>
      <c r="B38" s="59" t="s">
        <v>1069</v>
      </c>
      <c r="C38" s="60" t="s">
        <v>1391</v>
      </c>
      <c r="D38" s="80" t="s">
        <v>96</v>
      </c>
      <c r="E38" s="112">
        <v>12000</v>
      </c>
      <c r="F38" s="112"/>
      <c r="G38" s="78">
        <f t="shared" si="0"/>
        <v>8928008546.960001</v>
      </c>
      <c r="I38" s="76"/>
    </row>
    <row r="39" spans="1:10" ht="66.75" customHeight="1" x14ac:dyDescent="0.25">
      <c r="A39" s="6"/>
      <c r="B39" s="59" t="s">
        <v>1069</v>
      </c>
      <c r="C39" s="60" t="s">
        <v>1070</v>
      </c>
      <c r="D39" s="52" t="s">
        <v>1071</v>
      </c>
      <c r="E39" s="112"/>
      <c r="F39" s="112">
        <v>796922.92</v>
      </c>
      <c r="G39" s="78">
        <f t="shared" si="0"/>
        <v>8927211624.0400009</v>
      </c>
      <c r="I39" s="76"/>
    </row>
    <row r="40" spans="1:10" ht="45.75" customHeight="1" x14ac:dyDescent="0.25">
      <c r="A40" s="6"/>
      <c r="B40" s="59" t="s">
        <v>1069</v>
      </c>
      <c r="C40" s="60" t="s">
        <v>1072</v>
      </c>
      <c r="D40" s="52" t="s">
        <v>1073</v>
      </c>
      <c r="E40" s="112"/>
      <c r="F40" s="112">
        <v>503965.2</v>
      </c>
      <c r="G40" s="78">
        <f t="shared" si="0"/>
        <v>8926707658.8400002</v>
      </c>
      <c r="I40" s="76"/>
      <c r="J40" s="121"/>
    </row>
    <row r="41" spans="1:10" ht="43.5" customHeight="1" x14ac:dyDescent="0.25">
      <c r="A41" s="6"/>
      <c r="B41" s="59" t="s">
        <v>1069</v>
      </c>
      <c r="C41" s="60" t="s">
        <v>1074</v>
      </c>
      <c r="D41" s="52" t="s">
        <v>1071</v>
      </c>
      <c r="E41" s="112"/>
      <c r="F41" s="112">
        <v>560376.84</v>
      </c>
      <c r="G41" s="78">
        <f t="shared" si="0"/>
        <v>8926147282</v>
      </c>
      <c r="I41" s="76"/>
      <c r="J41" s="121"/>
    </row>
    <row r="42" spans="1:10" ht="48.75" x14ac:dyDescent="0.25">
      <c r="A42" s="6"/>
      <c r="B42" s="59" t="s">
        <v>1069</v>
      </c>
      <c r="C42" s="60" t="s">
        <v>1075</v>
      </c>
      <c r="D42" s="52" t="s">
        <v>1076</v>
      </c>
      <c r="E42" s="112"/>
      <c r="F42" s="112">
        <v>784500</v>
      </c>
      <c r="G42" s="78">
        <f t="shared" si="0"/>
        <v>8925362782</v>
      </c>
      <c r="I42" s="76"/>
      <c r="J42" s="121"/>
    </row>
    <row r="43" spans="1:10" ht="60.75" x14ac:dyDescent="0.25">
      <c r="A43" s="6"/>
      <c r="B43" s="59" t="s">
        <v>1069</v>
      </c>
      <c r="C43" s="60" t="s">
        <v>1077</v>
      </c>
      <c r="D43" s="52" t="s">
        <v>1078</v>
      </c>
      <c r="E43" s="112"/>
      <c r="F43" s="112">
        <v>4695301.3</v>
      </c>
      <c r="G43" s="78">
        <f t="shared" si="0"/>
        <v>8920667480.7000008</v>
      </c>
      <c r="I43" s="76"/>
    </row>
    <row r="44" spans="1:10" ht="64.5" customHeight="1" x14ac:dyDescent="0.25">
      <c r="A44" s="6"/>
      <c r="B44" s="59" t="s">
        <v>1079</v>
      </c>
      <c r="C44" s="60" t="s">
        <v>28</v>
      </c>
      <c r="D44" s="80" t="s">
        <v>96</v>
      </c>
      <c r="E44" s="112">
        <v>6500</v>
      </c>
      <c r="F44" s="112"/>
      <c r="G44" s="78">
        <f t="shared" si="0"/>
        <v>8920673980.7000008</v>
      </c>
      <c r="I44" s="76"/>
    </row>
    <row r="45" spans="1:10" ht="73.5" customHeight="1" x14ac:dyDescent="0.25">
      <c r="A45" s="6"/>
      <c r="B45" s="59" t="s">
        <v>1079</v>
      </c>
      <c r="C45" s="60" t="s">
        <v>1080</v>
      </c>
      <c r="D45" s="52" t="s">
        <v>1081</v>
      </c>
      <c r="E45" s="112"/>
      <c r="F45" s="112">
        <v>1115233.58</v>
      </c>
      <c r="G45" s="78">
        <f t="shared" si="0"/>
        <v>8919558747.1200008</v>
      </c>
      <c r="I45" s="76"/>
    </row>
    <row r="46" spans="1:10" ht="77.25" customHeight="1" x14ac:dyDescent="0.25">
      <c r="A46" s="6"/>
      <c r="B46" s="59" t="s">
        <v>1079</v>
      </c>
      <c r="C46" s="60" t="s">
        <v>1082</v>
      </c>
      <c r="D46" s="52" t="s">
        <v>1083</v>
      </c>
      <c r="E46" s="112"/>
      <c r="F46" s="112">
        <v>1260322.1200000001</v>
      </c>
      <c r="G46" s="78">
        <f t="shared" si="0"/>
        <v>8918298425</v>
      </c>
      <c r="I46" s="76"/>
    </row>
    <row r="47" spans="1:10" ht="72.75" x14ac:dyDescent="0.25">
      <c r="A47" s="6"/>
      <c r="B47" s="59" t="s">
        <v>1079</v>
      </c>
      <c r="C47" s="60" t="s">
        <v>1084</v>
      </c>
      <c r="D47" s="52" t="s">
        <v>1085</v>
      </c>
      <c r="E47" s="112"/>
      <c r="F47" s="112">
        <v>852492.57</v>
      </c>
      <c r="G47" s="78">
        <f t="shared" si="0"/>
        <v>8917445932.4300003</v>
      </c>
      <c r="I47" s="76"/>
    </row>
    <row r="48" spans="1:10" ht="15.75" x14ac:dyDescent="0.25">
      <c r="A48" s="6"/>
      <c r="B48" s="59" t="s">
        <v>1086</v>
      </c>
      <c r="C48" s="60"/>
      <c r="D48" s="81" t="s">
        <v>94</v>
      </c>
      <c r="E48" s="112">
        <v>1569913.13</v>
      </c>
      <c r="F48" s="112"/>
      <c r="G48" s="78">
        <f t="shared" si="0"/>
        <v>8919015845.5599995</v>
      </c>
      <c r="I48" s="76"/>
    </row>
    <row r="49" spans="1:9" ht="34.5" customHeight="1" x14ac:dyDescent="0.25">
      <c r="A49" s="6"/>
      <c r="B49" s="59" t="s">
        <v>1086</v>
      </c>
      <c r="C49" s="60" t="s">
        <v>1392</v>
      </c>
      <c r="D49" s="80" t="s">
        <v>96</v>
      </c>
      <c r="E49" s="112">
        <v>19500</v>
      </c>
      <c r="F49" s="112"/>
      <c r="G49" s="78">
        <f t="shared" si="0"/>
        <v>8919035345.5599995</v>
      </c>
      <c r="I49" s="76"/>
    </row>
    <row r="50" spans="1:9" ht="51" customHeight="1" x14ac:dyDescent="0.25">
      <c r="A50" s="6"/>
      <c r="B50" s="59" t="s">
        <v>1086</v>
      </c>
      <c r="C50" s="60" t="s">
        <v>1087</v>
      </c>
      <c r="D50" s="52" t="s">
        <v>1088</v>
      </c>
      <c r="E50" s="112"/>
      <c r="F50" s="112">
        <v>190000</v>
      </c>
      <c r="G50" s="78">
        <f t="shared" si="0"/>
        <v>8918845345.5599995</v>
      </c>
      <c r="I50" s="76"/>
    </row>
    <row r="51" spans="1:9" ht="45" customHeight="1" x14ac:dyDescent="0.25">
      <c r="A51" s="6"/>
      <c r="B51" s="59" t="s">
        <v>1086</v>
      </c>
      <c r="C51" s="60" t="s">
        <v>1089</v>
      </c>
      <c r="D51" s="52" t="s">
        <v>1090</v>
      </c>
      <c r="E51" s="112"/>
      <c r="F51" s="112">
        <v>432000</v>
      </c>
      <c r="G51" s="78">
        <f t="shared" si="0"/>
        <v>8918413345.5599995</v>
      </c>
      <c r="I51" s="76"/>
    </row>
    <row r="52" spans="1:9" ht="72" customHeight="1" x14ac:dyDescent="0.25">
      <c r="A52" s="6"/>
      <c r="B52" s="59" t="s">
        <v>1086</v>
      </c>
      <c r="C52" s="60" t="s">
        <v>1091</v>
      </c>
      <c r="D52" s="52" t="s">
        <v>1092</v>
      </c>
      <c r="E52" s="112"/>
      <c r="F52" s="112">
        <v>114876</v>
      </c>
      <c r="G52" s="78">
        <f t="shared" si="0"/>
        <v>8918298469.5599995</v>
      </c>
      <c r="I52" s="76"/>
    </row>
    <row r="53" spans="1:9" ht="57" customHeight="1" x14ac:dyDescent="0.25">
      <c r="A53" s="6"/>
      <c r="B53" s="59" t="s">
        <v>1086</v>
      </c>
      <c r="C53" s="60" t="s">
        <v>1093</v>
      </c>
      <c r="D53" s="52" t="s">
        <v>1094</v>
      </c>
      <c r="E53" s="112"/>
      <c r="F53" s="112">
        <v>20986</v>
      </c>
      <c r="G53" s="78">
        <f t="shared" si="0"/>
        <v>8918277483.5599995</v>
      </c>
      <c r="I53" s="76"/>
    </row>
    <row r="54" spans="1:9" ht="67.5" customHeight="1" x14ac:dyDescent="0.25">
      <c r="A54" s="6"/>
      <c r="B54" s="59" t="s">
        <v>1086</v>
      </c>
      <c r="C54" s="60" t="s">
        <v>1095</v>
      </c>
      <c r="D54" s="52" t="s">
        <v>1096</v>
      </c>
      <c r="E54" s="112"/>
      <c r="F54" s="112">
        <v>10207218.029999999</v>
      </c>
      <c r="G54" s="78">
        <f t="shared" si="0"/>
        <v>8908070265.5299988</v>
      </c>
    </row>
    <row r="55" spans="1:9" ht="36.75" customHeight="1" x14ac:dyDescent="0.25">
      <c r="A55" s="6"/>
      <c r="B55" s="59" t="s">
        <v>1097</v>
      </c>
      <c r="C55" s="60"/>
      <c r="D55" s="81" t="s">
        <v>94</v>
      </c>
      <c r="E55" s="112">
        <v>258699.27</v>
      </c>
      <c r="F55" s="112"/>
      <c r="G55" s="78">
        <f t="shared" si="0"/>
        <v>8908328964.7999992</v>
      </c>
    </row>
    <row r="56" spans="1:9" ht="36.75" customHeight="1" x14ac:dyDescent="0.25">
      <c r="A56" s="6"/>
      <c r="B56" s="59" t="s">
        <v>1097</v>
      </c>
      <c r="C56" s="60" t="s">
        <v>1404</v>
      </c>
      <c r="D56" s="80" t="s">
        <v>97</v>
      </c>
      <c r="E56" s="112">
        <v>3500</v>
      </c>
      <c r="F56" s="112"/>
      <c r="G56" s="78">
        <f t="shared" si="0"/>
        <v>8908332464.7999992</v>
      </c>
    </row>
    <row r="57" spans="1:9" ht="36.75" customHeight="1" x14ac:dyDescent="0.25">
      <c r="A57" s="6"/>
      <c r="B57" s="59" t="s">
        <v>1097</v>
      </c>
      <c r="C57" s="60" t="s">
        <v>29</v>
      </c>
      <c r="D57" s="80" t="s">
        <v>96</v>
      </c>
      <c r="E57" s="112">
        <v>40000</v>
      </c>
      <c r="F57" s="112"/>
      <c r="G57" s="78">
        <f t="shared" si="0"/>
        <v>8908372464.7999992</v>
      </c>
    </row>
    <row r="58" spans="1:9" ht="48.75" x14ac:dyDescent="0.25">
      <c r="A58" s="6"/>
      <c r="B58" s="59" t="s">
        <v>1097</v>
      </c>
      <c r="C58" s="60" t="s">
        <v>1098</v>
      </c>
      <c r="D58" s="52" t="s">
        <v>1099</v>
      </c>
      <c r="E58" s="112"/>
      <c r="F58" s="112">
        <v>277926.90999999997</v>
      </c>
      <c r="G58" s="78">
        <f t="shared" si="0"/>
        <v>8908094537.8899994</v>
      </c>
    </row>
    <row r="59" spans="1:9" ht="59.25" customHeight="1" x14ac:dyDescent="0.25">
      <c r="A59" s="6"/>
      <c r="B59" s="59" t="s">
        <v>1097</v>
      </c>
      <c r="C59" s="60" t="s">
        <v>1100</v>
      </c>
      <c r="D59" s="52" t="s">
        <v>1101</v>
      </c>
      <c r="E59" s="112"/>
      <c r="F59" s="112">
        <v>363597.27</v>
      </c>
      <c r="G59" s="78">
        <f t="shared" si="0"/>
        <v>8907730940.6199989</v>
      </c>
    </row>
    <row r="60" spans="1:9" ht="72.75" x14ac:dyDescent="0.25">
      <c r="A60" s="6"/>
      <c r="B60" s="59" t="s">
        <v>1097</v>
      </c>
      <c r="C60" s="60" t="s">
        <v>1102</v>
      </c>
      <c r="D60" s="52" t="s">
        <v>1103</v>
      </c>
      <c r="E60" s="112"/>
      <c r="F60" s="112">
        <v>3172133.53</v>
      </c>
      <c r="G60" s="78">
        <f t="shared" si="0"/>
        <v>8904558807.0899982</v>
      </c>
    </row>
    <row r="61" spans="1:9" ht="70.5" customHeight="1" x14ac:dyDescent="0.25">
      <c r="A61" s="6"/>
      <c r="B61" s="59" t="s">
        <v>1097</v>
      </c>
      <c r="C61" s="60" t="s">
        <v>1104</v>
      </c>
      <c r="D61" s="52" t="s">
        <v>1105</v>
      </c>
      <c r="E61" s="112"/>
      <c r="F61" s="112">
        <v>12913129.77</v>
      </c>
      <c r="G61" s="78">
        <f t="shared" si="0"/>
        <v>8891645677.3199978</v>
      </c>
    </row>
    <row r="62" spans="1:9" ht="83.25" customHeight="1" x14ac:dyDescent="0.25">
      <c r="A62" s="6"/>
      <c r="B62" s="59" t="s">
        <v>1097</v>
      </c>
      <c r="C62" s="60" t="s">
        <v>1106</v>
      </c>
      <c r="D62" s="52" t="s">
        <v>1107</v>
      </c>
      <c r="E62" s="112"/>
      <c r="F62" s="112">
        <v>844692.65</v>
      </c>
      <c r="G62" s="78">
        <f t="shared" si="0"/>
        <v>8890800984.6699982</v>
      </c>
    </row>
    <row r="63" spans="1:9" ht="41.25" customHeight="1" x14ac:dyDescent="0.25">
      <c r="A63" s="6"/>
      <c r="B63" s="59" t="s">
        <v>1108</v>
      </c>
      <c r="C63" s="60"/>
      <c r="D63" s="81" t="s">
        <v>94</v>
      </c>
      <c r="E63" s="112">
        <v>1795168.23</v>
      </c>
      <c r="F63" s="112"/>
      <c r="G63" s="78">
        <f t="shared" si="0"/>
        <v>8892596152.8999977</v>
      </c>
    </row>
    <row r="64" spans="1:9" ht="41.25" customHeight="1" x14ac:dyDescent="0.25">
      <c r="A64" s="6"/>
      <c r="B64" s="59" t="s">
        <v>1108</v>
      </c>
      <c r="C64" s="60" t="s">
        <v>1393</v>
      </c>
      <c r="D64" s="80" t="s">
        <v>96</v>
      </c>
      <c r="E64" s="112">
        <v>30700</v>
      </c>
      <c r="F64" s="112"/>
      <c r="G64" s="78">
        <f t="shared" si="0"/>
        <v>8892626852.8999977</v>
      </c>
    </row>
    <row r="65" spans="1:7" ht="72.75" x14ac:dyDescent="0.25">
      <c r="A65" s="6"/>
      <c r="B65" s="59" t="s">
        <v>1108</v>
      </c>
      <c r="C65" s="60" t="s">
        <v>1109</v>
      </c>
      <c r="D65" s="52" t="s">
        <v>1110</v>
      </c>
      <c r="E65" s="112"/>
      <c r="F65" s="112">
        <v>7004.46</v>
      </c>
      <c r="G65" s="78">
        <f t="shared" si="0"/>
        <v>8892619848.4399986</v>
      </c>
    </row>
    <row r="66" spans="1:7" ht="29.25" customHeight="1" x14ac:dyDescent="0.25">
      <c r="A66" s="6"/>
      <c r="B66" s="59" t="s">
        <v>1111</v>
      </c>
      <c r="C66" s="60"/>
      <c r="D66" s="81" t="s">
        <v>94</v>
      </c>
      <c r="E66" s="112">
        <v>1751728.59</v>
      </c>
      <c r="F66" s="112"/>
      <c r="G66" s="78">
        <f t="shared" si="0"/>
        <v>8894371577.0299988</v>
      </c>
    </row>
    <row r="67" spans="1:7" ht="50.25" customHeight="1" x14ac:dyDescent="0.25">
      <c r="A67" s="6"/>
      <c r="B67" s="59" t="s">
        <v>1111</v>
      </c>
      <c r="C67" s="60" t="s">
        <v>30</v>
      </c>
      <c r="D67" s="80" t="s">
        <v>96</v>
      </c>
      <c r="E67" s="112">
        <v>19000</v>
      </c>
      <c r="F67" s="112"/>
      <c r="G67" s="78">
        <f t="shared" si="0"/>
        <v>8894390577.0299988</v>
      </c>
    </row>
    <row r="68" spans="1:7" ht="84.75" x14ac:dyDescent="0.25">
      <c r="A68" s="6"/>
      <c r="B68" s="59" t="s">
        <v>1111</v>
      </c>
      <c r="C68" s="60" t="s">
        <v>1112</v>
      </c>
      <c r="D68" s="52" t="s">
        <v>1113</v>
      </c>
      <c r="E68" s="112"/>
      <c r="F68" s="112">
        <v>11904328.52</v>
      </c>
      <c r="G68" s="78">
        <f t="shared" si="0"/>
        <v>8882486248.5099983</v>
      </c>
    </row>
    <row r="69" spans="1:7" ht="72.75" x14ac:dyDescent="0.25">
      <c r="A69" s="6"/>
      <c r="B69" s="59" t="s">
        <v>1111</v>
      </c>
      <c r="C69" s="60" t="s">
        <v>1114</v>
      </c>
      <c r="D69" s="52" t="s">
        <v>1115</v>
      </c>
      <c r="E69" s="112"/>
      <c r="F69" s="112">
        <v>654900</v>
      </c>
      <c r="G69" s="78">
        <f t="shared" si="0"/>
        <v>8881831348.5099983</v>
      </c>
    </row>
    <row r="70" spans="1:7" ht="78" customHeight="1" x14ac:dyDescent="0.25">
      <c r="A70" s="6"/>
      <c r="B70" s="59" t="s">
        <v>1111</v>
      </c>
      <c r="C70" s="60" t="s">
        <v>1114</v>
      </c>
      <c r="D70" s="52" t="s">
        <v>1115</v>
      </c>
      <c r="E70" s="112"/>
      <c r="F70" s="112">
        <v>7690600</v>
      </c>
      <c r="G70" s="78">
        <f t="shared" si="0"/>
        <v>8874140748.5099983</v>
      </c>
    </row>
    <row r="71" spans="1:7" ht="63.75" customHeight="1" x14ac:dyDescent="0.25">
      <c r="A71" s="6"/>
      <c r="B71" s="59" t="s">
        <v>1111</v>
      </c>
      <c r="C71" s="60" t="s">
        <v>1116</v>
      </c>
      <c r="D71" s="52" t="s">
        <v>1117</v>
      </c>
      <c r="E71" s="112"/>
      <c r="F71" s="112">
        <v>1073500</v>
      </c>
      <c r="G71" s="78">
        <f t="shared" si="0"/>
        <v>8873067248.5099983</v>
      </c>
    </row>
    <row r="72" spans="1:7" ht="60.75" x14ac:dyDescent="0.25">
      <c r="A72" s="6"/>
      <c r="B72" s="59" t="s">
        <v>1111</v>
      </c>
      <c r="C72" s="60" t="s">
        <v>1116</v>
      </c>
      <c r="D72" s="52" t="s">
        <v>1117</v>
      </c>
      <c r="E72" s="112"/>
      <c r="F72" s="112">
        <v>4144542.89</v>
      </c>
      <c r="G72" s="78">
        <f t="shared" si="0"/>
        <v>8868922705.6199989</v>
      </c>
    </row>
    <row r="73" spans="1:7" ht="78" customHeight="1" x14ac:dyDescent="0.25">
      <c r="A73" s="6"/>
      <c r="B73" s="59" t="s">
        <v>1111</v>
      </c>
      <c r="C73" s="60" t="s">
        <v>1118</v>
      </c>
      <c r="D73" s="52" t="s">
        <v>1119</v>
      </c>
      <c r="E73" s="112"/>
      <c r="F73" s="112">
        <v>4436457.1100000003</v>
      </c>
      <c r="G73" s="78">
        <f t="shared" si="0"/>
        <v>8864486248.5099983</v>
      </c>
    </row>
    <row r="74" spans="1:7" ht="48.75" customHeight="1" x14ac:dyDescent="0.25">
      <c r="A74" s="6"/>
      <c r="B74" s="59" t="s">
        <v>1111</v>
      </c>
      <c r="C74" s="60" t="s">
        <v>1120</v>
      </c>
      <c r="D74" s="52" t="s">
        <v>1121</v>
      </c>
      <c r="E74" s="112"/>
      <c r="F74" s="112">
        <v>7903.79</v>
      </c>
      <c r="G74" s="78">
        <f t="shared" si="0"/>
        <v>8864478344.7199974</v>
      </c>
    </row>
    <row r="75" spans="1:7" ht="36.75" x14ac:dyDescent="0.25">
      <c r="A75" s="6"/>
      <c r="B75" s="59" t="s">
        <v>1111</v>
      </c>
      <c r="C75" s="60" t="s">
        <v>1122</v>
      </c>
      <c r="D75" s="52" t="s">
        <v>607</v>
      </c>
      <c r="E75" s="112"/>
      <c r="F75" s="112">
        <v>27412.7</v>
      </c>
      <c r="G75" s="78">
        <f t="shared" si="0"/>
        <v>8864450932.0199966</v>
      </c>
    </row>
    <row r="76" spans="1:7" ht="36.75" x14ac:dyDescent="0.25">
      <c r="A76" s="6"/>
      <c r="B76" s="59" t="s">
        <v>1111</v>
      </c>
      <c r="C76" s="60" t="s">
        <v>1123</v>
      </c>
      <c r="D76" s="52" t="s">
        <v>1124</v>
      </c>
      <c r="E76" s="112"/>
      <c r="F76" s="112">
        <v>78728.7</v>
      </c>
      <c r="G76" s="78">
        <f t="shared" si="0"/>
        <v>8864372203.3199959</v>
      </c>
    </row>
    <row r="77" spans="1:7" ht="15.75" x14ac:dyDescent="0.25">
      <c r="A77" s="6"/>
      <c r="B77" s="59" t="s">
        <v>1125</v>
      </c>
      <c r="C77" s="60"/>
      <c r="D77" s="81" t="s">
        <v>94</v>
      </c>
      <c r="E77" s="112">
        <v>1076069.06</v>
      </c>
      <c r="F77" s="112"/>
      <c r="G77" s="78">
        <f t="shared" si="0"/>
        <v>8865448272.3799953</v>
      </c>
    </row>
    <row r="78" spans="1:7" ht="34.5" customHeight="1" x14ac:dyDescent="0.25">
      <c r="A78" s="6"/>
      <c r="B78" s="59" t="s">
        <v>1125</v>
      </c>
      <c r="C78" s="60" t="s">
        <v>1394</v>
      </c>
      <c r="D78" s="80" t="s">
        <v>96</v>
      </c>
      <c r="E78" s="112">
        <v>20500</v>
      </c>
      <c r="F78" s="112"/>
      <c r="G78" s="78">
        <f t="shared" si="0"/>
        <v>8865468772.3799953</v>
      </c>
    </row>
    <row r="79" spans="1:7" ht="24.75" x14ac:dyDescent="0.25">
      <c r="A79" s="6"/>
      <c r="B79" s="59" t="s">
        <v>1125</v>
      </c>
      <c r="C79" s="60" t="s">
        <v>1126</v>
      </c>
      <c r="D79" s="52" t="s">
        <v>1127</v>
      </c>
      <c r="E79" s="112"/>
      <c r="F79" s="112">
        <v>25265.85</v>
      </c>
      <c r="G79" s="78">
        <f t="shared" si="0"/>
        <v>8865443506.529995</v>
      </c>
    </row>
    <row r="80" spans="1:7" ht="24.75" x14ac:dyDescent="0.25">
      <c r="A80" s="6"/>
      <c r="B80" s="59" t="s">
        <v>1125</v>
      </c>
      <c r="C80" s="60" t="s">
        <v>1126</v>
      </c>
      <c r="D80" s="52" t="s">
        <v>1127</v>
      </c>
      <c r="E80" s="112"/>
      <c r="F80" s="112">
        <v>1940</v>
      </c>
      <c r="G80" s="78">
        <f t="shared" si="0"/>
        <v>8865441566.529995</v>
      </c>
    </row>
    <row r="81" spans="1:7" ht="24.75" x14ac:dyDescent="0.25">
      <c r="A81" s="6"/>
      <c r="B81" s="59" t="s">
        <v>1125</v>
      </c>
      <c r="C81" s="60" t="s">
        <v>1126</v>
      </c>
      <c r="D81" s="52" t="s">
        <v>1127</v>
      </c>
      <c r="E81" s="112"/>
      <c r="F81" s="112">
        <v>1431</v>
      </c>
      <c r="G81" s="78">
        <f t="shared" si="0"/>
        <v>8865440135.529995</v>
      </c>
    </row>
    <row r="82" spans="1:7" ht="24.75" x14ac:dyDescent="0.25">
      <c r="A82" s="6"/>
      <c r="B82" s="59" t="s">
        <v>1125</v>
      </c>
      <c r="C82" s="60" t="s">
        <v>1126</v>
      </c>
      <c r="D82" s="52" t="s">
        <v>1127</v>
      </c>
      <c r="E82" s="112"/>
      <c r="F82" s="112">
        <v>147402.54</v>
      </c>
      <c r="G82" s="78">
        <f t="shared" si="0"/>
        <v>8865292732.989994</v>
      </c>
    </row>
    <row r="83" spans="1:7" ht="29.25" customHeight="1" x14ac:dyDescent="0.25">
      <c r="A83" s="6"/>
      <c r="B83" s="59" t="s">
        <v>1125</v>
      </c>
      <c r="C83" s="60" t="s">
        <v>1126</v>
      </c>
      <c r="D83" s="52" t="s">
        <v>1127</v>
      </c>
      <c r="E83" s="112"/>
      <c r="F83" s="112">
        <v>8810</v>
      </c>
      <c r="G83" s="78">
        <f t="shared" si="0"/>
        <v>8865283922.989994</v>
      </c>
    </row>
    <row r="84" spans="1:7" ht="29.25" customHeight="1" x14ac:dyDescent="0.25">
      <c r="A84" s="6"/>
      <c r="B84" s="59" t="s">
        <v>1125</v>
      </c>
      <c r="C84" s="60" t="s">
        <v>1126</v>
      </c>
      <c r="D84" s="52" t="s">
        <v>1127</v>
      </c>
      <c r="E84" s="112"/>
      <c r="F84" s="112">
        <v>2037</v>
      </c>
      <c r="G84" s="78">
        <f t="shared" si="0"/>
        <v>8865281885.989994</v>
      </c>
    </row>
    <row r="85" spans="1:7" ht="24.75" x14ac:dyDescent="0.25">
      <c r="A85" s="6"/>
      <c r="B85" s="59" t="s">
        <v>1125</v>
      </c>
      <c r="C85" s="60" t="s">
        <v>1126</v>
      </c>
      <c r="D85" s="52" t="s">
        <v>1127</v>
      </c>
      <c r="E85" s="112"/>
      <c r="F85" s="112">
        <v>559.99</v>
      </c>
      <c r="G85" s="78">
        <f t="shared" si="0"/>
        <v>8865281325.9999943</v>
      </c>
    </row>
    <row r="86" spans="1:7" ht="24.75" x14ac:dyDescent="0.25">
      <c r="A86" s="6"/>
      <c r="B86" s="59" t="s">
        <v>1125</v>
      </c>
      <c r="C86" s="60" t="s">
        <v>1126</v>
      </c>
      <c r="D86" s="52" t="s">
        <v>1127</v>
      </c>
      <c r="E86" s="112"/>
      <c r="F86" s="112">
        <v>231749.46</v>
      </c>
      <c r="G86" s="78">
        <f t="shared" si="0"/>
        <v>8865049576.5399952</v>
      </c>
    </row>
    <row r="87" spans="1:7" ht="24.75" x14ac:dyDescent="0.25">
      <c r="A87" s="6"/>
      <c r="B87" s="59" t="s">
        <v>1125</v>
      </c>
      <c r="C87" s="60" t="s">
        <v>1126</v>
      </c>
      <c r="D87" s="52" t="s">
        <v>1127</v>
      </c>
      <c r="E87" s="112"/>
      <c r="F87" s="112">
        <v>1338.85</v>
      </c>
      <c r="G87" s="78">
        <f t="shared" ref="G87:G150" si="1">SUM(G86+E87-F87)</f>
        <v>8865048237.6899948</v>
      </c>
    </row>
    <row r="88" spans="1:7" ht="24.75" x14ac:dyDescent="0.25">
      <c r="A88" s="6"/>
      <c r="B88" s="59" t="s">
        <v>1125</v>
      </c>
      <c r="C88" s="60" t="s">
        <v>1126</v>
      </c>
      <c r="D88" s="52" t="s">
        <v>1127</v>
      </c>
      <c r="E88" s="112"/>
      <c r="F88" s="112">
        <v>14030</v>
      </c>
      <c r="G88" s="78">
        <f t="shared" si="1"/>
        <v>8865034207.6899948</v>
      </c>
    </row>
    <row r="89" spans="1:7" ht="24.75" x14ac:dyDescent="0.25">
      <c r="A89" s="6"/>
      <c r="B89" s="59" t="s">
        <v>1125</v>
      </c>
      <c r="C89" s="60" t="s">
        <v>1126</v>
      </c>
      <c r="D89" s="52" t="s">
        <v>1127</v>
      </c>
      <c r="E89" s="112"/>
      <c r="F89" s="112">
        <v>6696</v>
      </c>
      <c r="G89" s="78">
        <f t="shared" si="1"/>
        <v>8865027511.6899948</v>
      </c>
    </row>
    <row r="90" spans="1:7" ht="24.75" x14ac:dyDescent="0.25">
      <c r="A90" s="6"/>
      <c r="B90" s="59" t="s">
        <v>1125</v>
      </c>
      <c r="C90" s="60" t="s">
        <v>1126</v>
      </c>
      <c r="D90" s="52" t="s">
        <v>1127</v>
      </c>
      <c r="E90" s="112"/>
      <c r="F90" s="112">
        <v>2538</v>
      </c>
      <c r="G90" s="78">
        <f t="shared" si="1"/>
        <v>8865024973.6899948</v>
      </c>
    </row>
    <row r="91" spans="1:7" ht="24.75" x14ac:dyDescent="0.25">
      <c r="A91" s="6"/>
      <c r="B91" s="59" t="s">
        <v>1125</v>
      </c>
      <c r="C91" s="60" t="s">
        <v>1126</v>
      </c>
      <c r="D91" s="52" t="s">
        <v>1127</v>
      </c>
      <c r="E91" s="112"/>
      <c r="F91" s="112">
        <v>11043.98</v>
      </c>
      <c r="G91" s="78">
        <f t="shared" si="1"/>
        <v>8865013929.7099953</v>
      </c>
    </row>
    <row r="92" spans="1:7" ht="24.75" x14ac:dyDescent="0.25">
      <c r="A92" s="6"/>
      <c r="B92" s="59" t="s">
        <v>1125</v>
      </c>
      <c r="C92" s="60" t="s">
        <v>1126</v>
      </c>
      <c r="D92" s="52" t="s">
        <v>1127</v>
      </c>
      <c r="E92" s="112"/>
      <c r="F92" s="112">
        <v>10630.75</v>
      </c>
      <c r="G92" s="78">
        <f t="shared" si="1"/>
        <v>8865003298.9599953</v>
      </c>
    </row>
    <row r="93" spans="1:7" ht="24.75" x14ac:dyDescent="0.25">
      <c r="A93" s="6"/>
      <c r="B93" s="59" t="s">
        <v>1125</v>
      </c>
      <c r="C93" s="60" t="s">
        <v>1126</v>
      </c>
      <c r="D93" s="52" t="s">
        <v>1127</v>
      </c>
      <c r="E93" s="112"/>
      <c r="F93" s="112">
        <v>15123.4</v>
      </c>
      <c r="G93" s="78">
        <f t="shared" si="1"/>
        <v>8864988175.5599957</v>
      </c>
    </row>
    <row r="94" spans="1:7" ht="24.75" x14ac:dyDescent="0.25">
      <c r="A94" s="6"/>
      <c r="B94" s="59" t="s">
        <v>1125</v>
      </c>
      <c r="C94" s="60" t="s">
        <v>1126</v>
      </c>
      <c r="D94" s="52" t="s">
        <v>1127</v>
      </c>
      <c r="E94" s="112"/>
      <c r="F94" s="112">
        <v>704</v>
      </c>
      <c r="G94" s="78">
        <f t="shared" si="1"/>
        <v>8864987471.5599957</v>
      </c>
    </row>
    <row r="95" spans="1:7" ht="24.75" x14ac:dyDescent="0.25">
      <c r="A95" s="6"/>
      <c r="B95" s="59" t="s">
        <v>1125</v>
      </c>
      <c r="C95" s="60" t="s">
        <v>1126</v>
      </c>
      <c r="D95" s="52" t="s">
        <v>1127</v>
      </c>
      <c r="E95" s="112"/>
      <c r="F95" s="112">
        <v>9009.6200000000008</v>
      </c>
      <c r="G95" s="78">
        <f t="shared" si="1"/>
        <v>8864978461.9399948</v>
      </c>
    </row>
    <row r="96" spans="1:7" ht="24.75" x14ac:dyDescent="0.25">
      <c r="A96" s="6"/>
      <c r="B96" s="59" t="s">
        <v>1125</v>
      </c>
      <c r="C96" s="60" t="s">
        <v>1126</v>
      </c>
      <c r="D96" s="52" t="s">
        <v>1127</v>
      </c>
      <c r="E96" s="112"/>
      <c r="F96" s="112">
        <v>4698.8</v>
      </c>
      <c r="G96" s="78">
        <f t="shared" si="1"/>
        <v>8864973763.1399956</v>
      </c>
    </row>
    <row r="97" spans="1:7" ht="24.75" x14ac:dyDescent="0.25">
      <c r="A97" s="6"/>
      <c r="B97" s="59" t="s">
        <v>1125</v>
      </c>
      <c r="C97" s="60" t="s">
        <v>1126</v>
      </c>
      <c r="D97" s="52" t="s">
        <v>1127</v>
      </c>
      <c r="E97" s="112"/>
      <c r="F97" s="112">
        <v>71144.649999999994</v>
      </c>
      <c r="G97" s="78">
        <f t="shared" si="1"/>
        <v>8864902618.489996</v>
      </c>
    </row>
    <row r="98" spans="1:7" ht="24.75" x14ac:dyDescent="0.25">
      <c r="A98" s="6"/>
      <c r="B98" s="59" t="s">
        <v>1125</v>
      </c>
      <c r="C98" s="60" t="s">
        <v>1126</v>
      </c>
      <c r="D98" s="52" t="s">
        <v>1127</v>
      </c>
      <c r="E98" s="112"/>
      <c r="F98" s="112">
        <v>32025</v>
      </c>
      <c r="G98" s="78">
        <f t="shared" si="1"/>
        <v>8864870593.489996</v>
      </c>
    </row>
    <row r="99" spans="1:7" ht="24.75" x14ac:dyDescent="0.25">
      <c r="A99" s="6"/>
      <c r="B99" s="59" t="s">
        <v>1125</v>
      </c>
      <c r="C99" s="60" t="s">
        <v>1126</v>
      </c>
      <c r="D99" s="52" t="s">
        <v>1127</v>
      </c>
      <c r="E99" s="112"/>
      <c r="F99" s="112">
        <v>67113.19</v>
      </c>
      <c r="G99" s="78">
        <f t="shared" si="1"/>
        <v>8864803480.2999954</v>
      </c>
    </row>
    <row r="100" spans="1:7" ht="24.75" x14ac:dyDescent="0.25">
      <c r="A100" s="6"/>
      <c r="B100" s="59" t="s">
        <v>1125</v>
      </c>
      <c r="C100" s="60" t="s">
        <v>1126</v>
      </c>
      <c r="D100" s="52" t="s">
        <v>1127</v>
      </c>
      <c r="E100" s="112"/>
      <c r="F100" s="112">
        <v>69923.53</v>
      </c>
      <c r="G100" s="78">
        <f t="shared" si="1"/>
        <v>8864733556.7699947</v>
      </c>
    </row>
    <row r="101" spans="1:7" ht="36.75" x14ac:dyDescent="0.25">
      <c r="A101" s="6"/>
      <c r="B101" s="59" t="s">
        <v>1125</v>
      </c>
      <c r="C101" s="60" t="s">
        <v>1128</v>
      </c>
      <c r="D101" s="52" t="s">
        <v>1129</v>
      </c>
      <c r="E101" s="112"/>
      <c r="F101" s="112">
        <v>11625125.08</v>
      </c>
      <c r="G101" s="78">
        <f t="shared" si="1"/>
        <v>8853108431.6899948</v>
      </c>
    </row>
    <row r="102" spans="1:7" ht="48.75" x14ac:dyDescent="0.25">
      <c r="A102" s="6"/>
      <c r="B102" s="59" t="s">
        <v>1125</v>
      </c>
      <c r="C102" s="60" t="s">
        <v>1130</v>
      </c>
      <c r="D102" s="52" t="s">
        <v>1131</v>
      </c>
      <c r="E102" s="112"/>
      <c r="F102" s="112">
        <v>708000</v>
      </c>
      <c r="G102" s="78">
        <f t="shared" si="1"/>
        <v>8852400431.6899948</v>
      </c>
    </row>
    <row r="103" spans="1:7" ht="48.75" x14ac:dyDescent="0.25">
      <c r="A103" s="6"/>
      <c r="B103" s="59" t="s">
        <v>1125</v>
      </c>
      <c r="C103" s="60" t="s">
        <v>1132</v>
      </c>
      <c r="D103" s="52" t="s">
        <v>1133</v>
      </c>
      <c r="E103" s="112"/>
      <c r="F103" s="112">
        <v>1893277.92</v>
      </c>
      <c r="G103" s="78">
        <f t="shared" si="1"/>
        <v>8850507153.7699947</v>
      </c>
    </row>
    <row r="104" spans="1:7" ht="47.25" customHeight="1" x14ac:dyDescent="0.25">
      <c r="A104" s="6"/>
      <c r="B104" s="59" t="s">
        <v>1125</v>
      </c>
      <c r="C104" s="60" t="s">
        <v>1134</v>
      </c>
      <c r="D104" s="52" t="s">
        <v>1135</v>
      </c>
      <c r="E104" s="112"/>
      <c r="F104" s="112">
        <v>14083302.58</v>
      </c>
      <c r="G104" s="78">
        <f t="shared" si="1"/>
        <v>8836423851.1899948</v>
      </c>
    </row>
    <row r="105" spans="1:7" ht="36.75" x14ac:dyDescent="0.25">
      <c r="A105" s="6"/>
      <c r="B105" s="59" t="s">
        <v>1125</v>
      </c>
      <c r="C105" s="60" t="s">
        <v>1136</v>
      </c>
      <c r="D105" s="52" t="s">
        <v>1137</v>
      </c>
      <c r="E105" s="112"/>
      <c r="F105" s="112">
        <v>700000</v>
      </c>
      <c r="G105" s="78">
        <f t="shared" si="1"/>
        <v>8835723851.1899948</v>
      </c>
    </row>
    <row r="106" spans="1:7" ht="48.75" x14ac:dyDescent="0.25">
      <c r="A106" s="6"/>
      <c r="B106" s="59" t="s">
        <v>1125</v>
      </c>
      <c r="C106" s="60" t="s">
        <v>1138</v>
      </c>
      <c r="D106" s="52" t="s">
        <v>1139</v>
      </c>
      <c r="E106" s="112"/>
      <c r="F106" s="112">
        <v>20809776.27</v>
      </c>
      <c r="G106" s="78">
        <f t="shared" si="1"/>
        <v>8814914074.9199944</v>
      </c>
    </row>
    <row r="107" spans="1:7" ht="36.75" x14ac:dyDescent="0.25">
      <c r="A107" s="6"/>
      <c r="B107" s="59" t="s">
        <v>1125</v>
      </c>
      <c r="C107" s="60" t="s">
        <v>1140</v>
      </c>
      <c r="D107" s="52" t="s">
        <v>1141</v>
      </c>
      <c r="E107" s="112"/>
      <c r="F107" s="112">
        <v>9928497.6500000004</v>
      </c>
      <c r="G107" s="78">
        <f t="shared" si="1"/>
        <v>8804985577.2699947</v>
      </c>
    </row>
    <row r="108" spans="1:7" ht="36.75" x14ac:dyDescent="0.25">
      <c r="A108" s="6"/>
      <c r="B108" s="59" t="s">
        <v>1125</v>
      </c>
      <c r="C108" s="60" t="s">
        <v>1142</v>
      </c>
      <c r="D108" s="52" t="s">
        <v>1143</v>
      </c>
      <c r="E108" s="112"/>
      <c r="F108" s="112">
        <v>11310758.67</v>
      </c>
      <c r="G108" s="78">
        <f t="shared" si="1"/>
        <v>8793674818.5999947</v>
      </c>
    </row>
    <row r="109" spans="1:7" ht="36.75" x14ac:dyDescent="0.25">
      <c r="A109" s="6"/>
      <c r="B109" s="59" t="s">
        <v>1125</v>
      </c>
      <c r="C109" s="60" t="s">
        <v>1142</v>
      </c>
      <c r="D109" s="52" t="s">
        <v>1143</v>
      </c>
      <c r="E109" s="112"/>
      <c r="F109" s="112">
        <v>7004663.8499999996</v>
      </c>
      <c r="G109" s="78">
        <f t="shared" si="1"/>
        <v>8786670154.7499943</v>
      </c>
    </row>
    <row r="110" spans="1:7" ht="38.25" customHeight="1" x14ac:dyDescent="0.25">
      <c r="A110" s="6"/>
      <c r="B110" s="59" t="s">
        <v>1144</v>
      </c>
      <c r="C110" s="60" t="s">
        <v>31</v>
      </c>
      <c r="D110" s="80" t="s">
        <v>96</v>
      </c>
      <c r="E110" s="112">
        <v>22450</v>
      </c>
      <c r="F110" s="112"/>
      <c r="G110" s="78">
        <f t="shared" si="1"/>
        <v>8786692604.7499943</v>
      </c>
    </row>
    <row r="111" spans="1:7" ht="36.75" x14ac:dyDescent="0.25">
      <c r="A111" s="6"/>
      <c r="B111" s="59" t="s">
        <v>1144</v>
      </c>
      <c r="C111" s="60" t="s">
        <v>1145</v>
      </c>
      <c r="D111" s="52" t="s">
        <v>1146</v>
      </c>
      <c r="E111" s="112"/>
      <c r="F111" s="112">
        <v>96806381.400000006</v>
      </c>
      <c r="G111" s="78">
        <f t="shared" si="1"/>
        <v>8689886223.3499947</v>
      </c>
    </row>
    <row r="112" spans="1:7" ht="60.75" x14ac:dyDescent="0.25">
      <c r="A112" s="6"/>
      <c r="B112" s="59" t="s">
        <v>1144</v>
      </c>
      <c r="C112" s="60" t="s">
        <v>1147</v>
      </c>
      <c r="D112" s="52" t="s">
        <v>1148</v>
      </c>
      <c r="E112" s="112"/>
      <c r="F112" s="112">
        <v>40000000</v>
      </c>
      <c r="G112" s="78">
        <f t="shared" si="1"/>
        <v>8649886223.3499947</v>
      </c>
    </row>
    <row r="113" spans="1:7" ht="44.25" customHeight="1" x14ac:dyDescent="0.25">
      <c r="A113" s="6"/>
      <c r="B113" s="59" t="s">
        <v>1144</v>
      </c>
      <c r="C113" s="60" t="s">
        <v>1149</v>
      </c>
      <c r="D113" s="52" t="s">
        <v>1150</v>
      </c>
      <c r="E113" s="112"/>
      <c r="F113" s="112">
        <v>16783120.5</v>
      </c>
      <c r="G113" s="78">
        <f t="shared" si="1"/>
        <v>8633103102.8499947</v>
      </c>
    </row>
    <row r="114" spans="1:7" ht="36.75" x14ac:dyDescent="0.25">
      <c r="A114" s="6"/>
      <c r="B114" s="59" t="s">
        <v>1144</v>
      </c>
      <c r="C114" s="60" t="s">
        <v>1151</v>
      </c>
      <c r="D114" s="52" t="s">
        <v>1152</v>
      </c>
      <c r="E114" s="112"/>
      <c r="F114" s="112">
        <v>29058867.140000001</v>
      </c>
      <c r="G114" s="78">
        <f t="shared" si="1"/>
        <v>8604044235.7099953</v>
      </c>
    </row>
    <row r="115" spans="1:7" ht="36.75" x14ac:dyDescent="0.25">
      <c r="A115" s="6"/>
      <c r="B115" s="59" t="s">
        <v>1144</v>
      </c>
      <c r="C115" s="60" t="s">
        <v>1153</v>
      </c>
      <c r="D115" s="52" t="s">
        <v>1154</v>
      </c>
      <c r="E115" s="112"/>
      <c r="F115" s="112">
        <v>22913366.68</v>
      </c>
      <c r="G115" s="78">
        <f t="shared" si="1"/>
        <v>8581130869.029995</v>
      </c>
    </row>
    <row r="116" spans="1:7" ht="60.75" x14ac:dyDescent="0.25">
      <c r="A116" s="6"/>
      <c r="B116" s="59" t="s">
        <v>1144</v>
      </c>
      <c r="C116" s="60" t="s">
        <v>1155</v>
      </c>
      <c r="D116" s="52" t="s">
        <v>1156</v>
      </c>
      <c r="E116" s="112"/>
      <c r="F116" s="112">
        <v>30967686.059999999</v>
      </c>
      <c r="G116" s="78">
        <f t="shared" si="1"/>
        <v>8550163182.9699945</v>
      </c>
    </row>
    <row r="117" spans="1:7" ht="100.5" customHeight="1" x14ac:dyDescent="0.25">
      <c r="A117" s="6"/>
      <c r="B117" s="59" t="s">
        <v>1144</v>
      </c>
      <c r="C117" s="60" t="s">
        <v>1157</v>
      </c>
      <c r="D117" s="52" t="s">
        <v>1158</v>
      </c>
      <c r="E117" s="112"/>
      <c r="F117" s="112">
        <v>13296468.98</v>
      </c>
      <c r="G117" s="78">
        <f t="shared" si="1"/>
        <v>8536866713.989995</v>
      </c>
    </row>
    <row r="118" spans="1:7" ht="72.75" x14ac:dyDescent="0.25">
      <c r="A118" s="6"/>
      <c r="B118" s="59" t="s">
        <v>1144</v>
      </c>
      <c r="C118" s="60" t="s">
        <v>1159</v>
      </c>
      <c r="D118" s="52" t="s">
        <v>1160</v>
      </c>
      <c r="E118" s="112"/>
      <c r="F118" s="112">
        <v>28117124.399999999</v>
      </c>
      <c r="G118" s="78">
        <f t="shared" si="1"/>
        <v>8508749589.5899954</v>
      </c>
    </row>
    <row r="119" spans="1:7" ht="45" customHeight="1" x14ac:dyDescent="0.25">
      <c r="A119" s="6"/>
      <c r="B119" s="59" t="s">
        <v>1144</v>
      </c>
      <c r="C119" s="60" t="s">
        <v>1161</v>
      </c>
      <c r="D119" s="52" t="s">
        <v>1162</v>
      </c>
      <c r="E119" s="112"/>
      <c r="F119" s="112">
        <v>11009320.41</v>
      </c>
      <c r="G119" s="78">
        <f t="shared" si="1"/>
        <v>8497740269.1799955</v>
      </c>
    </row>
    <row r="120" spans="1:7" ht="60.75" x14ac:dyDescent="0.25">
      <c r="A120" s="6"/>
      <c r="B120" s="59" t="s">
        <v>1144</v>
      </c>
      <c r="C120" s="60" t="s">
        <v>1163</v>
      </c>
      <c r="D120" s="52" t="s">
        <v>1164</v>
      </c>
      <c r="E120" s="112"/>
      <c r="F120" s="112">
        <v>43514199.520000003</v>
      </c>
      <c r="G120" s="78">
        <f t="shared" si="1"/>
        <v>8454226069.6599951</v>
      </c>
    </row>
    <row r="121" spans="1:7" ht="60.75" x14ac:dyDescent="0.25">
      <c r="A121" s="6"/>
      <c r="B121" s="59" t="s">
        <v>1144</v>
      </c>
      <c r="C121" s="60" t="s">
        <v>1165</v>
      </c>
      <c r="D121" s="52" t="s">
        <v>1166</v>
      </c>
      <c r="E121" s="112"/>
      <c r="F121" s="112">
        <v>100000000</v>
      </c>
      <c r="G121" s="78">
        <f t="shared" si="1"/>
        <v>8354226069.6599951</v>
      </c>
    </row>
    <row r="122" spans="1:7" ht="84.75" x14ac:dyDescent="0.25">
      <c r="A122" s="6"/>
      <c r="B122" s="59" t="s">
        <v>1144</v>
      </c>
      <c r="C122" s="60" t="s">
        <v>1167</v>
      </c>
      <c r="D122" s="52" t="s">
        <v>1168</v>
      </c>
      <c r="E122" s="112"/>
      <c r="F122" s="112">
        <v>50000000</v>
      </c>
      <c r="G122" s="78">
        <f t="shared" si="1"/>
        <v>8304226069.6599951</v>
      </c>
    </row>
    <row r="123" spans="1:7" ht="15.75" x14ac:dyDescent="0.25">
      <c r="A123" s="6"/>
      <c r="B123" s="59" t="s">
        <v>1169</v>
      </c>
      <c r="C123" s="60"/>
      <c r="D123" s="81" t="s">
        <v>94</v>
      </c>
      <c r="E123" s="112">
        <v>2641095.9500000002</v>
      </c>
      <c r="F123" s="112"/>
      <c r="G123" s="78">
        <f t="shared" si="1"/>
        <v>8306867165.6099949</v>
      </c>
    </row>
    <row r="124" spans="1:7" ht="28.5" customHeight="1" x14ac:dyDescent="0.25">
      <c r="A124" s="6"/>
      <c r="B124" s="59" t="s">
        <v>1169</v>
      </c>
      <c r="C124" s="60" t="s">
        <v>1395</v>
      </c>
      <c r="D124" s="80" t="s">
        <v>96</v>
      </c>
      <c r="E124" s="112">
        <v>23450</v>
      </c>
      <c r="F124" s="112"/>
      <c r="G124" s="78">
        <f t="shared" si="1"/>
        <v>8306890615.6099949</v>
      </c>
    </row>
    <row r="125" spans="1:7" ht="80.25" customHeight="1" x14ac:dyDescent="0.25">
      <c r="A125" s="6"/>
      <c r="B125" s="59" t="s">
        <v>1169</v>
      </c>
      <c r="C125" s="60" t="s">
        <v>1170</v>
      </c>
      <c r="D125" s="52" t="s">
        <v>1171</v>
      </c>
      <c r="E125" s="112"/>
      <c r="F125" s="112">
        <v>19681505.289999999</v>
      </c>
      <c r="G125" s="78">
        <f t="shared" si="1"/>
        <v>8287209110.3199949</v>
      </c>
    </row>
    <row r="126" spans="1:7" ht="60.75" x14ac:dyDescent="0.25">
      <c r="A126" s="6"/>
      <c r="B126" s="59" t="s">
        <v>1169</v>
      </c>
      <c r="C126" s="60" t="s">
        <v>1172</v>
      </c>
      <c r="D126" s="52" t="s">
        <v>1173</v>
      </c>
      <c r="E126" s="112"/>
      <c r="F126" s="112">
        <v>1285134.68</v>
      </c>
      <c r="G126" s="78">
        <f t="shared" si="1"/>
        <v>8285923975.6399946</v>
      </c>
    </row>
    <row r="127" spans="1:7" ht="60.75" x14ac:dyDescent="0.25">
      <c r="A127" s="6"/>
      <c r="B127" s="59" t="s">
        <v>1169</v>
      </c>
      <c r="C127" s="60" t="s">
        <v>1174</v>
      </c>
      <c r="D127" s="52" t="s">
        <v>1175</v>
      </c>
      <c r="E127" s="112"/>
      <c r="F127" s="112">
        <v>20607957.77</v>
      </c>
      <c r="G127" s="78">
        <f t="shared" si="1"/>
        <v>8265316017.8699942</v>
      </c>
    </row>
    <row r="128" spans="1:7" ht="48.75" x14ac:dyDescent="0.25">
      <c r="A128" s="6"/>
      <c r="B128" s="59" t="s">
        <v>1169</v>
      </c>
      <c r="C128" s="60" t="s">
        <v>1176</v>
      </c>
      <c r="D128" s="52" t="s">
        <v>1177</v>
      </c>
      <c r="E128" s="112"/>
      <c r="F128" s="112">
        <v>1166004.55</v>
      </c>
      <c r="G128" s="78">
        <f t="shared" si="1"/>
        <v>8264150013.319994</v>
      </c>
    </row>
    <row r="129" spans="1:7" ht="48.75" x14ac:dyDescent="0.25">
      <c r="A129" s="6"/>
      <c r="B129" s="59" t="s">
        <v>1169</v>
      </c>
      <c r="C129" s="60" t="s">
        <v>1178</v>
      </c>
      <c r="D129" s="52" t="s">
        <v>1179</v>
      </c>
      <c r="E129" s="112"/>
      <c r="F129" s="112">
        <v>29732134.609999999</v>
      </c>
      <c r="G129" s="78">
        <f t="shared" si="1"/>
        <v>8234417878.7099943</v>
      </c>
    </row>
    <row r="130" spans="1:7" ht="26.25" customHeight="1" x14ac:dyDescent="0.25">
      <c r="A130" s="6"/>
      <c r="B130" s="59" t="s">
        <v>1169</v>
      </c>
      <c r="C130" s="60" t="s">
        <v>1180</v>
      </c>
      <c r="D130" s="52" t="s">
        <v>1181</v>
      </c>
      <c r="E130" s="112"/>
      <c r="F130" s="112">
        <v>696200</v>
      </c>
      <c r="G130" s="78">
        <f t="shared" si="1"/>
        <v>8233721678.7099943</v>
      </c>
    </row>
    <row r="131" spans="1:7" ht="36" customHeight="1" x14ac:dyDescent="0.25">
      <c r="A131" s="6"/>
      <c r="B131" s="59" t="s">
        <v>1169</v>
      </c>
      <c r="C131" s="60" t="s">
        <v>1182</v>
      </c>
      <c r="D131" s="52" t="s">
        <v>1183</v>
      </c>
      <c r="E131" s="112"/>
      <c r="F131" s="112">
        <v>12437670.390000001</v>
      </c>
      <c r="G131" s="78">
        <f t="shared" si="1"/>
        <v>8221284008.319994</v>
      </c>
    </row>
    <row r="132" spans="1:7" ht="84.75" x14ac:dyDescent="0.25">
      <c r="A132" s="6"/>
      <c r="B132" s="59" t="s">
        <v>1169</v>
      </c>
      <c r="C132" s="60" t="s">
        <v>1184</v>
      </c>
      <c r="D132" s="52" t="s">
        <v>1185</v>
      </c>
      <c r="E132" s="112"/>
      <c r="F132" s="112">
        <v>11233.98</v>
      </c>
      <c r="G132" s="78">
        <f t="shared" si="1"/>
        <v>8221272774.3399944</v>
      </c>
    </row>
    <row r="133" spans="1:7" ht="48.75" x14ac:dyDescent="0.25">
      <c r="A133" s="6"/>
      <c r="B133" s="59" t="s">
        <v>1169</v>
      </c>
      <c r="C133" s="60" t="s">
        <v>1186</v>
      </c>
      <c r="D133" s="52" t="s">
        <v>1187</v>
      </c>
      <c r="E133" s="112"/>
      <c r="F133" s="112">
        <v>201291.48</v>
      </c>
      <c r="G133" s="78">
        <f t="shared" si="1"/>
        <v>8221071482.8599949</v>
      </c>
    </row>
    <row r="134" spans="1:7" ht="48.75" x14ac:dyDescent="0.25">
      <c r="A134" s="6"/>
      <c r="B134" s="59" t="s">
        <v>1169</v>
      </c>
      <c r="C134" s="60" t="s">
        <v>1188</v>
      </c>
      <c r="D134" s="52" t="s">
        <v>1189</v>
      </c>
      <c r="E134" s="112"/>
      <c r="F134" s="112">
        <v>177061.95</v>
      </c>
      <c r="G134" s="78">
        <f t="shared" si="1"/>
        <v>8220894420.9099951</v>
      </c>
    </row>
    <row r="135" spans="1:7" ht="72.75" x14ac:dyDescent="0.25">
      <c r="A135" s="6"/>
      <c r="B135" s="59" t="s">
        <v>1169</v>
      </c>
      <c r="C135" s="60" t="s">
        <v>1190</v>
      </c>
      <c r="D135" s="52" t="s">
        <v>1191</v>
      </c>
      <c r="E135" s="112"/>
      <c r="F135" s="112">
        <v>27885</v>
      </c>
      <c r="G135" s="78">
        <f t="shared" si="1"/>
        <v>8220866535.9099951</v>
      </c>
    </row>
    <row r="136" spans="1:7" ht="48.75" x14ac:dyDescent="0.25">
      <c r="A136" s="6"/>
      <c r="B136" s="59" t="s">
        <v>1169</v>
      </c>
      <c r="C136" s="60" t="s">
        <v>1192</v>
      </c>
      <c r="D136" s="52" t="s">
        <v>1193</v>
      </c>
      <c r="E136" s="112"/>
      <c r="F136" s="112">
        <v>402582.96</v>
      </c>
      <c r="G136" s="78">
        <f t="shared" si="1"/>
        <v>8220463952.949995</v>
      </c>
    </row>
    <row r="137" spans="1:7" ht="36.75" x14ac:dyDescent="0.25">
      <c r="A137" s="6"/>
      <c r="B137" s="59" t="s">
        <v>1169</v>
      </c>
      <c r="C137" s="60" t="s">
        <v>1194</v>
      </c>
      <c r="D137" s="52" t="s">
        <v>1195</v>
      </c>
      <c r="E137" s="112"/>
      <c r="F137" s="112">
        <v>807651</v>
      </c>
      <c r="G137" s="78">
        <f t="shared" si="1"/>
        <v>8219656301.949995</v>
      </c>
    </row>
    <row r="138" spans="1:7" ht="72" x14ac:dyDescent="0.25">
      <c r="A138" s="6"/>
      <c r="B138" s="103" t="s">
        <v>1169</v>
      </c>
      <c r="C138" s="104" t="s">
        <v>1170</v>
      </c>
      <c r="D138" s="124" t="s">
        <v>1171</v>
      </c>
      <c r="E138" s="113"/>
      <c r="F138" s="113">
        <v>19681505.289999999</v>
      </c>
      <c r="G138" s="78">
        <f t="shared" si="1"/>
        <v>8199974796.6599951</v>
      </c>
    </row>
    <row r="139" spans="1:7" ht="60" x14ac:dyDescent="0.25">
      <c r="A139" s="6"/>
      <c r="B139" s="103" t="s">
        <v>1169</v>
      </c>
      <c r="C139" s="104" t="s">
        <v>1172</v>
      </c>
      <c r="D139" s="124" t="s">
        <v>1173</v>
      </c>
      <c r="E139" s="113"/>
      <c r="F139" s="113">
        <v>1285134.68</v>
      </c>
      <c r="G139" s="78">
        <f t="shared" si="1"/>
        <v>8198689661.9799948</v>
      </c>
    </row>
    <row r="140" spans="1:7" ht="60" x14ac:dyDescent="0.25">
      <c r="A140" s="6"/>
      <c r="B140" s="103" t="s">
        <v>1169</v>
      </c>
      <c r="C140" s="104" t="s">
        <v>1174</v>
      </c>
      <c r="D140" s="124" t="s">
        <v>1175</v>
      </c>
      <c r="E140" s="113"/>
      <c r="F140" s="113">
        <v>20607957.77</v>
      </c>
      <c r="G140" s="78">
        <f t="shared" si="1"/>
        <v>8178081704.2099943</v>
      </c>
    </row>
    <row r="141" spans="1:7" ht="48" x14ac:dyDescent="0.25">
      <c r="A141" s="6"/>
      <c r="B141" s="103" t="s">
        <v>1169</v>
      </c>
      <c r="C141" s="104" t="s">
        <v>1176</v>
      </c>
      <c r="D141" s="124" t="s">
        <v>1177</v>
      </c>
      <c r="E141" s="113"/>
      <c r="F141" s="113">
        <v>1166004.55</v>
      </c>
      <c r="G141" s="78">
        <f t="shared" si="1"/>
        <v>8176915699.6599941</v>
      </c>
    </row>
    <row r="142" spans="1:7" ht="48" x14ac:dyDescent="0.25">
      <c r="A142" s="6"/>
      <c r="B142" s="103" t="s">
        <v>1169</v>
      </c>
      <c r="C142" s="104" t="s">
        <v>1178</v>
      </c>
      <c r="D142" s="124" t="s">
        <v>1179</v>
      </c>
      <c r="E142" s="113"/>
      <c r="F142" s="113">
        <v>29732134.609999999</v>
      </c>
      <c r="G142" s="78">
        <f t="shared" si="1"/>
        <v>8147183565.0499945</v>
      </c>
    </row>
    <row r="143" spans="1:7" ht="84" x14ac:dyDescent="0.25">
      <c r="A143" s="6"/>
      <c r="B143" s="103" t="s">
        <v>1169</v>
      </c>
      <c r="C143" s="104" t="s">
        <v>1180</v>
      </c>
      <c r="D143" s="124" t="s">
        <v>1181</v>
      </c>
      <c r="E143" s="113"/>
      <c r="F143" s="113">
        <v>696200</v>
      </c>
      <c r="G143" s="78">
        <f t="shared" si="1"/>
        <v>8146487365.0499945</v>
      </c>
    </row>
    <row r="144" spans="1:7" ht="48" x14ac:dyDescent="0.25">
      <c r="A144" s="6"/>
      <c r="B144" s="103" t="s">
        <v>1169</v>
      </c>
      <c r="C144" s="104" t="s">
        <v>1182</v>
      </c>
      <c r="D144" s="124" t="s">
        <v>1183</v>
      </c>
      <c r="E144" s="113"/>
      <c r="F144" s="113">
        <v>12437670.390000001</v>
      </c>
      <c r="G144" s="78">
        <f t="shared" si="1"/>
        <v>8134049694.6599941</v>
      </c>
    </row>
    <row r="145" spans="1:7" ht="84" x14ac:dyDescent="0.25">
      <c r="A145" s="6"/>
      <c r="B145" s="103" t="s">
        <v>1169</v>
      </c>
      <c r="C145" s="104" t="s">
        <v>1184</v>
      </c>
      <c r="D145" s="124" t="s">
        <v>1185</v>
      </c>
      <c r="E145" s="113"/>
      <c r="F145" s="113">
        <v>11233.98</v>
      </c>
      <c r="G145" s="78">
        <f t="shared" si="1"/>
        <v>8134038460.6799946</v>
      </c>
    </row>
    <row r="146" spans="1:7" ht="61.5" customHeight="1" x14ac:dyDescent="0.25">
      <c r="A146" s="6"/>
      <c r="B146" s="103" t="s">
        <v>1169</v>
      </c>
      <c r="C146" s="104" t="s">
        <v>1186</v>
      </c>
      <c r="D146" s="124" t="s">
        <v>1187</v>
      </c>
      <c r="E146" s="113"/>
      <c r="F146" s="113">
        <v>201291.48</v>
      </c>
      <c r="G146" s="78">
        <f t="shared" si="1"/>
        <v>8133837169.199995</v>
      </c>
    </row>
    <row r="147" spans="1:7" ht="55.5" customHeight="1" x14ac:dyDescent="0.25">
      <c r="A147" s="6"/>
      <c r="B147" s="103" t="s">
        <v>1169</v>
      </c>
      <c r="C147" s="104" t="s">
        <v>1188</v>
      </c>
      <c r="D147" s="124" t="s">
        <v>1189</v>
      </c>
      <c r="E147" s="113"/>
      <c r="F147" s="113">
        <v>177061.95</v>
      </c>
      <c r="G147" s="78">
        <f t="shared" si="1"/>
        <v>8133660107.2499952</v>
      </c>
    </row>
    <row r="148" spans="1:7" ht="81" customHeight="1" x14ac:dyDescent="0.25">
      <c r="A148" s="6"/>
      <c r="B148" s="103" t="s">
        <v>1169</v>
      </c>
      <c r="C148" s="104" t="s">
        <v>1190</v>
      </c>
      <c r="D148" s="124" t="s">
        <v>1191</v>
      </c>
      <c r="E148" s="113"/>
      <c r="F148" s="113">
        <v>27885</v>
      </c>
      <c r="G148" s="78">
        <f t="shared" si="1"/>
        <v>8133632222.2499952</v>
      </c>
    </row>
    <row r="149" spans="1:7" ht="48" x14ac:dyDescent="0.25">
      <c r="A149" s="6"/>
      <c r="B149" s="103" t="s">
        <v>1169</v>
      </c>
      <c r="C149" s="104" t="s">
        <v>1192</v>
      </c>
      <c r="D149" s="124" t="s">
        <v>1193</v>
      </c>
      <c r="E149" s="113"/>
      <c r="F149" s="113">
        <v>402582.96</v>
      </c>
      <c r="G149" s="78">
        <f t="shared" si="1"/>
        <v>8133229639.2899952</v>
      </c>
    </row>
    <row r="150" spans="1:7" ht="36" x14ac:dyDescent="0.25">
      <c r="A150" s="6"/>
      <c r="B150" s="103" t="s">
        <v>1169</v>
      </c>
      <c r="C150" s="104" t="s">
        <v>1194</v>
      </c>
      <c r="D150" s="124" t="s">
        <v>1195</v>
      </c>
      <c r="E150" s="113"/>
      <c r="F150" s="113">
        <v>807651</v>
      </c>
      <c r="G150" s="78">
        <f t="shared" si="1"/>
        <v>8132421988.2899952</v>
      </c>
    </row>
    <row r="151" spans="1:7" ht="15.75" x14ac:dyDescent="0.25">
      <c r="A151" s="6"/>
      <c r="B151" s="103" t="s">
        <v>1196</v>
      </c>
      <c r="C151" s="104"/>
      <c r="D151" s="81" t="s">
        <v>94</v>
      </c>
      <c r="E151" s="113">
        <v>1317685.43</v>
      </c>
      <c r="F151" s="113"/>
      <c r="G151" s="78">
        <f t="shared" ref="G151:G214" si="2">SUM(G150+E151-F151)</f>
        <v>8133739673.7199955</v>
      </c>
    </row>
    <row r="152" spans="1:7" ht="15.75" x14ac:dyDescent="0.25">
      <c r="A152" s="6"/>
      <c r="B152" s="103" t="s">
        <v>1196</v>
      </c>
      <c r="C152" s="104" t="s">
        <v>1405</v>
      </c>
      <c r="D152" s="80" t="s">
        <v>97</v>
      </c>
      <c r="E152" s="113">
        <v>2000</v>
      </c>
      <c r="F152" s="113"/>
      <c r="G152" s="78">
        <f t="shared" si="2"/>
        <v>8133741673.7199955</v>
      </c>
    </row>
    <row r="153" spans="1:7" ht="32.25" customHeight="1" x14ac:dyDescent="0.25">
      <c r="A153" s="6"/>
      <c r="B153" s="103" t="s">
        <v>1196</v>
      </c>
      <c r="C153" s="104" t="s">
        <v>32</v>
      </c>
      <c r="D153" s="80" t="s">
        <v>96</v>
      </c>
      <c r="E153" s="113">
        <v>52150</v>
      </c>
      <c r="F153" s="113"/>
      <c r="G153" s="78">
        <f t="shared" si="2"/>
        <v>8133793823.7199955</v>
      </c>
    </row>
    <row r="154" spans="1:7" ht="60" x14ac:dyDescent="0.25">
      <c r="A154" s="6"/>
      <c r="B154" s="103" t="s">
        <v>1196</v>
      </c>
      <c r="C154" s="104" t="s">
        <v>1197</v>
      </c>
      <c r="D154" s="124" t="s">
        <v>1198</v>
      </c>
      <c r="E154" s="113"/>
      <c r="F154" s="113">
        <v>30000000</v>
      </c>
      <c r="G154" s="78">
        <f t="shared" si="2"/>
        <v>8103793823.7199955</v>
      </c>
    </row>
    <row r="155" spans="1:7" ht="48" x14ac:dyDescent="0.25">
      <c r="A155" s="6"/>
      <c r="B155" s="103" t="s">
        <v>1196</v>
      </c>
      <c r="C155" s="104" t="s">
        <v>1199</v>
      </c>
      <c r="D155" s="124" t="s">
        <v>1200</v>
      </c>
      <c r="E155" s="113"/>
      <c r="F155" s="113">
        <v>9390904.8399999999</v>
      </c>
      <c r="G155" s="78">
        <f t="shared" si="2"/>
        <v>8094402918.8799953</v>
      </c>
    </row>
    <row r="156" spans="1:7" ht="48" x14ac:dyDescent="0.25">
      <c r="A156" s="6"/>
      <c r="B156" s="103" t="s">
        <v>1196</v>
      </c>
      <c r="C156" s="104" t="s">
        <v>1201</v>
      </c>
      <c r="D156" s="124" t="s">
        <v>1202</v>
      </c>
      <c r="E156" s="113"/>
      <c r="F156" s="113">
        <v>27628</v>
      </c>
      <c r="G156" s="78">
        <f t="shared" si="2"/>
        <v>8094375290.8799953</v>
      </c>
    </row>
    <row r="157" spans="1:7" ht="60" customHeight="1" x14ac:dyDescent="0.25">
      <c r="A157" s="6"/>
      <c r="B157" s="103" t="s">
        <v>1196</v>
      </c>
      <c r="C157" s="104" t="s">
        <v>1203</v>
      </c>
      <c r="D157" s="124" t="s">
        <v>1204</v>
      </c>
      <c r="E157" s="113"/>
      <c r="F157" s="113">
        <v>59771.72</v>
      </c>
      <c r="G157" s="78">
        <f t="shared" si="2"/>
        <v>8094315519.1599951</v>
      </c>
    </row>
    <row r="158" spans="1:7" ht="84" x14ac:dyDescent="0.25">
      <c r="A158" s="6"/>
      <c r="B158" s="103" t="s">
        <v>1196</v>
      </c>
      <c r="C158" s="104" t="s">
        <v>1205</v>
      </c>
      <c r="D158" s="124" t="s">
        <v>1206</v>
      </c>
      <c r="E158" s="113"/>
      <c r="F158" s="113">
        <v>143460.95000000001</v>
      </c>
      <c r="G158" s="78">
        <f t="shared" si="2"/>
        <v>8094172058.2099953</v>
      </c>
    </row>
    <row r="159" spans="1:7" ht="36" x14ac:dyDescent="0.25">
      <c r="A159" s="6"/>
      <c r="B159" s="103" t="s">
        <v>1196</v>
      </c>
      <c r="C159" s="104" t="s">
        <v>1207</v>
      </c>
      <c r="D159" s="124" t="s">
        <v>1208</v>
      </c>
      <c r="E159" s="113"/>
      <c r="F159" s="113">
        <v>1553500</v>
      </c>
      <c r="G159" s="78">
        <f t="shared" si="2"/>
        <v>8092618558.2099953</v>
      </c>
    </row>
    <row r="160" spans="1:7" ht="60" x14ac:dyDescent="0.25">
      <c r="A160" s="6"/>
      <c r="B160" s="103" t="s">
        <v>1196</v>
      </c>
      <c r="C160" s="104" t="s">
        <v>1209</v>
      </c>
      <c r="D160" s="124" t="s">
        <v>1210</v>
      </c>
      <c r="E160" s="113"/>
      <c r="F160" s="113">
        <v>4324600</v>
      </c>
      <c r="G160" s="78">
        <f t="shared" si="2"/>
        <v>8088293958.2099953</v>
      </c>
    </row>
    <row r="161" spans="1:7" ht="48" x14ac:dyDescent="0.25">
      <c r="A161" s="6"/>
      <c r="B161" s="103" t="s">
        <v>1196</v>
      </c>
      <c r="C161" s="104" t="s">
        <v>1211</v>
      </c>
      <c r="D161" s="124" t="s">
        <v>1212</v>
      </c>
      <c r="E161" s="113"/>
      <c r="F161" s="113">
        <v>514950</v>
      </c>
      <c r="G161" s="78">
        <f t="shared" si="2"/>
        <v>8087779008.2099953</v>
      </c>
    </row>
    <row r="162" spans="1:7" ht="45.75" customHeight="1" x14ac:dyDescent="0.25">
      <c r="A162" s="6"/>
      <c r="B162" s="103" t="s">
        <v>1196</v>
      </c>
      <c r="C162" s="104" t="s">
        <v>1213</v>
      </c>
      <c r="D162" s="124" t="s">
        <v>1214</v>
      </c>
      <c r="E162" s="113"/>
      <c r="F162" s="113">
        <v>791700</v>
      </c>
      <c r="G162" s="78">
        <f t="shared" si="2"/>
        <v>8086987308.2099953</v>
      </c>
    </row>
    <row r="163" spans="1:7" ht="42.75" customHeight="1" x14ac:dyDescent="0.25">
      <c r="A163" s="6"/>
      <c r="B163" s="103" t="s">
        <v>1196</v>
      </c>
      <c r="C163" s="104" t="s">
        <v>1215</v>
      </c>
      <c r="D163" s="124" t="s">
        <v>1216</v>
      </c>
      <c r="E163" s="113"/>
      <c r="F163" s="113">
        <v>488400</v>
      </c>
      <c r="G163" s="78">
        <f t="shared" si="2"/>
        <v>8086498908.2099953</v>
      </c>
    </row>
    <row r="164" spans="1:7" ht="48" x14ac:dyDescent="0.25">
      <c r="A164" s="6"/>
      <c r="B164" s="103" t="s">
        <v>1196</v>
      </c>
      <c r="C164" s="104" t="s">
        <v>1217</v>
      </c>
      <c r="D164" s="124" t="s">
        <v>1218</v>
      </c>
      <c r="E164" s="113"/>
      <c r="F164" s="113">
        <v>833350</v>
      </c>
      <c r="G164" s="78">
        <f t="shared" si="2"/>
        <v>8085665558.2099953</v>
      </c>
    </row>
    <row r="165" spans="1:7" ht="36" x14ac:dyDescent="0.25">
      <c r="A165" s="6"/>
      <c r="B165" s="103" t="s">
        <v>1196</v>
      </c>
      <c r="C165" s="104" t="s">
        <v>1219</v>
      </c>
      <c r="D165" s="124" t="s">
        <v>1220</v>
      </c>
      <c r="E165" s="113"/>
      <c r="F165" s="113">
        <v>775700</v>
      </c>
      <c r="G165" s="78">
        <f t="shared" si="2"/>
        <v>8084889858.2099953</v>
      </c>
    </row>
    <row r="166" spans="1:7" ht="36" x14ac:dyDescent="0.25">
      <c r="A166" s="6"/>
      <c r="B166" s="103" t="s">
        <v>1196</v>
      </c>
      <c r="C166" s="104" t="s">
        <v>1221</v>
      </c>
      <c r="D166" s="124" t="s">
        <v>1222</v>
      </c>
      <c r="E166" s="113"/>
      <c r="F166" s="113">
        <v>419350</v>
      </c>
      <c r="G166" s="78">
        <f t="shared" si="2"/>
        <v>8084470508.2099953</v>
      </c>
    </row>
    <row r="167" spans="1:7" ht="36" x14ac:dyDescent="0.25">
      <c r="A167" s="6"/>
      <c r="B167" s="103" t="s">
        <v>1196</v>
      </c>
      <c r="C167" s="104" t="s">
        <v>1223</v>
      </c>
      <c r="D167" s="124" t="s">
        <v>1224</v>
      </c>
      <c r="E167" s="113"/>
      <c r="F167" s="113">
        <v>260350</v>
      </c>
      <c r="G167" s="78">
        <f t="shared" si="2"/>
        <v>8084210158.2099953</v>
      </c>
    </row>
    <row r="168" spans="1:7" ht="36" x14ac:dyDescent="0.25">
      <c r="A168" s="6"/>
      <c r="B168" s="103" t="s">
        <v>1196</v>
      </c>
      <c r="C168" s="104" t="s">
        <v>1225</v>
      </c>
      <c r="D168" s="124" t="s">
        <v>1226</v>
      </c>
      <c r="E168" s="113"/>
      <c r="F168" s="113">
        <v>1190500</v>
      </c>
      <c r="G168" s="78">
        <f t="shared" si="2"/>
        <v>8083019658.2099953</v>
      </c>
    </row>
    <row r="169" spans="1:7" ht="72" x14ac:dyDescent="0.25">
      <c r="A169" s="6"/>
      <c r="B169" s="103" t="s">
        <v>1196</v>
      </c>
      <c r="C169" s="104" t="s">
        <v>1227</v>
      </c>
      <c r="D169" s="124" t="s">
        <v>1228</v>
      </c>
      <c r="E169" s="113"/>
      <c r="F169" s="113">
        <v>39938.97</v>
      </c>
      <c r="G169" s="78">
        <f t="shared" si="2"/>
        <v>8082979719.239995</v>
      </c>
    </row>
    <row r="170" spans="1:7" ht="84" x14ac:dyDescent="0.25">
      <c r="A170" s="6"/>
      <c r="B170" s="103" t="s">
        <v>1196</v>
      </c>
      <c r="C170" s="104" t="s">
        <v>1229</v>
      </c>
      <c r="D170" s="124" t="s">
        <v>1230</v>
      </c>
      <c r="E170" s="113"/>
      <c r="F170" s="113">
        <v>29461.99</v>
      </c>
      <c r="G170" s="78">
        <f t="shared" si="2"/>
        <v>8082950257.2499952</v>
      </c>
    </row>
    <row r="171" spans="1:7" ht="60" x14ac:dyDescent="0.25">
      <c r="A171" s="6"/>
      <c r="B171" s="103" t="s">
        <v>1196</v>
      </c>
      <c r="C171" s="104" t="s">
        <v>1231</v>
      </c>
      <c r="D171" s="124" t="s">
        <v>1232</v>
      </c>
      <c r="E171" s="113"/>
      <c r="F171" s="113">
        <v>26802.49</v>
      </c>
      <c r="G171" s="78">
        <f t="shared" si="2"/>
        <v>8082923454.7599955</v>
      </c>
    </row>
    <row r="172" spans="1:7" ht="72" x14ac:dyDescent="0.25">
      <c r="A172" s="6"/>
      <c r="B172" s="103" t="s">
        <v>1196</v>
      </c>
      <c r="C172" s="104" t="s">
        <v>1233</v>
      </c>
      <c r="D172" s="124" t="s">
        <v>1234</v>
      </c>
      <c r="E172" s="113"/>
      <c r="F172" s="113">
        <v>265118.81</v>
      </c>
      <c r="G172" s="78">
        <f t="shared" si="2"/>
        <v>8082658335.949995</v>
      </c>
    </row>
    <row r="173" spans="1:7" ht="15.75" x14ac:dyDescent="0.25">
      <c r="A173" s="6"/>
      <c r="B173" s="103" t="s">
        <v>1235</v>
      </c>
      <c r="C173" s="104"/>
      <c r="D173" s="81" t="s">
        <v>94</v>
      </c>
      <c r="E173" s="113">
        <v>3998325.53</v>
      </c>
      <c r="F173" s="113"/>
      <c r="G173" s="78">
        <f t="shared" si="2"/>
        <v>8086656661.4799948</v>
      </c>
    </row>
    <row r="174" spans="1:7" ht="42" customHeight="1" x14ac:dyDescent="0.25">
      <c r="A174" s="6"/>
      <c r="B174" s="103" t="s">
        <v>1235</v>
      </c>
      <c r="C174" s="104" t="s">
        <v>1396</v>
      </c>
      <c r="D174" s="80" t="s">
        <v>96</v>
      </c>
      <c r="E174" s="113">
        <v>23150</v>
      </c>
      <c r="F174" s="113"/>
      <c r="G174" s="78">
        <f t="shared" si="2"/>
        <v>8086679811.4799948</v>
      </c>
    </row>
    <row r="175" spans="1:7" ht="84.75" customHeight="1" x14ac:dyDescent="0.25">
      <c r="A175" s="6"/>
      <c r="B175" s="103" t="s">
        <v>1235</v>
      </c>
      <c r="C175" s="104" t="s">
        <v>1236</v>
      </c>
      <c r="D175" s="124" t="s">
        <v>1237</v>
      </c>
      <c r="E175" s="113"/>
      <c r="F175" s="113">
        <v>41676689.270000003</v>
      </c>
      <c r="G175" s="78">
        <f t="shared" si="2"/>
        <v>8045003122.2099943</v>
      </c>
    </row>
    <row r="176" spans="1:7" s="2" customFormat="1" ht="89.25" customHeight="1" x14ac:dyDescent="0.25">
      <c r="A176" s="115"/>
      <c r="B176" s="103" t="s">
        <v>1235</v>
      </c>
      <c r="C176" s="104" t="s">
        <v>1236</v>
      </c>
      <c r="D176" s="124" t="s">
        <v>1237</v>
      </c>
      <c r="E176" s="113"/>
      <c r="F176" s="113">
        <v>2766249.08</v>
      </c>
      <c r="G176" s="78">
        <f t="shared" si="2"/>
        <v>8042236873.1299944</v>
      </c>
    </row>
    <row r="177" spans="1:7" ht="29.25" customHeight="1" x14ac:dyDescent="0.25">
      <c r="A177" s="6"/>
      <c r="B177" s="103" t="s">
        <v>1235</v>
      </c>
      <c r="C177" s="104" t="s">
        <v>1236</v>
      </c>
      <c r="D177" s="124" t="s">
        <v>1237</v>
      </c>
      <c r="E177" s="113"/>
      <c r="F177" s="113">
        <v>2953302.29</v>
      </c>
      <c r="G177" s="78">
        <f t="shared" si="2"/>
        <v>8039283570.8399944</v>
      </c>
    </row>
    <row r="178" spans="1:7" ht="29.25" customHeight="1" x14ac:dyDescent="0.25">
      <c r="A178" s="6"/>
      <c r="B178" s="103" t="s">
        <v>1235</v>
      </c>
      <c r="C178" s="104" t="s">
        <v>1236</v>
      </c>
      <c r="D178" s="124" t="s">
        <v>1237</v>
      </c>
      <c r="E178" s="113"/>
      <c r="F178" s="113">
        <v>426339.68</v>
      </c>
      <c r="G178" s="78">
        <f t="shared" si="2"/>
        <v>8038857231.1599941</v>
      </c>
    </row>
    <row r="179" spans="1:7" ht="24" x14ac:dyDescent="0.25">
      <c r="A179" s="6"/>
      <c r="B179" s="103" t="s">
        <v>1235</v>
      </c>
      <c r="C179" s="104" t="s">
        <v>1238</v>
      </c>
      <c r="D179" s="124" t="s">
        <v>1239</v>
      </c>
      <c r="E179" s="113"/>
      <c r="F179" s="113">
        <v>12595771.01</v>
      </c>
      <c r="G179" s="78">
        <f t="shared" si="2"/>
        <v>8026261460.1499939</v>
      </c>
    </row>
    <row r="180" spans="1:7" ht="24" x14ac:dyDescent="0.25">
      <c r="A180" s="6"/>
      <c r="B180" s="103" t="s">
        <v>1235</v>
      </c>
      <c r="C180" s="104" t="s">
        <v>1238</v>
      </c>
      <c r="D180" s="124" t="s">
        <v>1239</v>
      </c>
      <c r="E180" s="113"/>
      <c r="F180" s="113">
        <v>874574.96</v>
      </c>
      <c r="G180" s="78">
        <f t="shared" si="2"/>
        <v>8025386885.1899939</v>
      </c>
    </row>
    <row r="181" spans="1:7" ht="24" x14ac:dyDescent="0.25">
      <c r="A181" s="6"/>
      <c r="B181" s="103" t="s">
        <v>1235</v>
      </c>
      <c r="C181" s="104" t="s">
        <v>1238</v>
      </c>
      <c r="D181" s="124" t="s">
        <v>1239</v>
      </c>
      <c r="E181" s="113"/>
      <c r="F181" s="113">
        <v>894299.73</v>
      </c>
      <c r="G181" s="78">
        <f t="shared" si="2"/>
        <v>8024492585.4599943</v>
      </c>
    </row>
    <row r="182" spans="1:7" ht="34.5" customHeight="1" x14ac:dyDescent="0.25">
      <c r="A182" s="6"/>
      <c r="B182" s="103" t="s">
        <v>1235</v>
      </c>
      <c r="C182" s="104" t="s">
        <v>1238</v>
      </c>
      <c r="D182" s="124" t="s">
        <v>1239</v>
      </c>
      <c r="E182" s="113"/>
      <c r="F182" s="113">
        <v>145694.39000000001</v>
      </c>
      <c r="G182" s="78">
        <f t="shared" si="2"/>
        <v>8024346891.069994</v>
      </c>
    </row>
    <row r="183" spans="1:7" ht="46.5" customHeight="1" x14ac:dyDescent="0.25">
      <c r="A183" s="6"/>
      <c r="B183" s="103" t="s">
        <v>1235</v>
      </c>
      <c r="C183" s="104" t="s">
        <v>1240</v>
      </c>
      <c r="D183" s="124" t="s">
        <v>1241</v>
      </c>
      <c r="E183" s="113"/>
      <c r="F183" s="113">
        <v>12248224.300000001</v>
      </c>
      <c r="G183" s="78">
        <f t="shared" si="2"/>
        <v>8012098666.7699938</v>
      </c>
    </row>
    <row r="184" spans="1:7" ht="24" x14ac:dyDescent="0.25">
      <c r="A184" s="6"/>
      <c r="B184" s="103" t="s">
        <v>1235</v>
      </c>
      <c r="C184" s="104" t="s">
        <v>1240</v>
      </c>
      <c r="D184" s="124" t="s">
        <v>1241</v>
      </c>
      <c r="E184" s="113"/>
      <c r="F184" s="113">
        <v>865192.99</v>
      </c>
      <c r="G184" s="78">
        <f t="shared" si="2"/>
        <v>8011233473.779994</v>
      </c>
    </row>
    <row r="185" spans="1:7" ht="24" x14ac:dyDescent="0.25">
      <c r="A185" s="6"/>
      <c r="B185" s="103" t="s">
        <v>1235</v>
      </c>
      <c r="C185" s="104" t="s">
        <v>1240</v>
      </c>
      <c r="D185" s="124" t="s">
        <v>1241</v>
      </c>
      <c r="E185" s="113"/>
      <c r="F185" s="113">
        <v>869623.91</v>
      </c>
      <c r="G185" s="78">
        <f t="shared" si="2"/>
        <v>8010363849.8699942</v>
      </c>
    </row>
    <row r="186" spans="1:7" ht="24" x14ac:dyDescent="0.25">
      <c r="A186" s="6"/>
      <c r="B186" s="103" t="s">
        <v>1235</v>
      </c>
      <c r="C186" s="104" t="s">
        <v>1240</v>
      </c>
      <c r="D186" s="124" t="s">
        <v>1241</v>
      </c>
      <c r="E186" s="113"/>
      <c r="F186" s="113">
        <v>147220.87</v>
      </c>
      <c r="G186" s="78">
        <f t="shared" si="2"/>
        <v>8010216628.9999943</v>
      </c>
    </row>
    <row r="187" spans="1:7" ht="24" x14ac:dyDescent="0.25">
      <c r="A187" s="6"/>
      <c r="B187" s="103" t="s">
        <v>1235</v>
      </c>
      <c r="C187" s="104" t="s">
        <v>1242</v>
      </c>
      <c r="D187" s="124" t="s">
        <v>1243</v>
      </c>
      <c r="E187" s="113"/>
      <c r="F187" s="113">
        <v>2006312.76</v>
      </c>
      <c r="G187" s="78">
        <f t="shared" si="2"/>
        <v>8008210316.239994</v>
      </c>
    </row>
    <row r="188" spans="1:7" ht="24" x14ac:dyDescent="0.25">
      <c r="A188" s="6"/>
      <c r="B188" s="103" t="s">
        <v>1235</v>
      </c>
      <c r="C188" s="104" t="s">
        <v>1242</v>
      </c>
      <c r="D188" s="124" t="s">
        <v>1243</v>
      </c>
      <c r="E188" s="113"/>
      <c r="F188" s="113">
        <v>142124.17000000001</v>
      </c>
      <c r="G188" s="78">
        <f t="shared" si="2"/>
        <v>8008068192.069994</v>
      </c>
    </row>
    <row r="189" spans="1:7" ht="24" x14ac:dyDescent="0.25">
      <c r="A189" s="6"/>
      <c r="B189" s="103" t="s">
        <v>1235</v>
      </c>
      <c r="C189" s="104" t="s">
        <v>1242</v>
      </c>
      <c r="D189" s="124" t="s">
        <v>1243</v>
      </c>
      <c r="E189" s="113"/>
      <c r="F189" s="113">
        <v>142448.01</v>
      </c>
      <c r="G189" s="78">
        <f t="shared" si="2"/>
        <v>8007925744.0599937</v>
      </c>
    </row>
    <row r="190" spans="1:7" ht="24" x14ac:dyDescent="0.25">
      <c r="A190" s="6"/>
      <c r="B190" s="103" t="s">
        <v>1235</v>
      </c>
      <c r="C190" s="104" t="s">
        <v>1242</v>
      </c>
      <c r="D190" s="124" t="s">
        <v>1243</v>
      </c>
      <c r="E190" s="113"/>
      <c r="F190" s="113">
        <v>24171.8</v>
      </c>
      <c r="G190" s="78">
        <f t="shared" si="2"/>
        <v>8007901572.2599936</v>
      </c>
    </row>
    <row r="191" spans="1:7" ht="39" customHeight="1" x14ac:dyDescent="0.25">
      <c r="A191" s="6"/>
      <c r="B191" s="103" t="s">
        <v>1235</v>
      </c>
      <c r="C191" s="104" t="s">
        <v>1244</v>
      </c>
      <c r="D191" s="124" t="s">
        <v>1245</v>
      </c>
      <c r="E191" s="113"/>
      <c r="F191" s="113">
        <v>320500</v>
      </c>
      <c r="G191" s="78">
        <f t="shared" si="2"/>
        <v>8007581072.2599936</v>
      </c>
    </row>
    <row r="192" spans="1:7" ht="39" customHeight="1" x14ac:dyDescent="0.25">
      <c r="A192" s="6"/>
      <c r="B192" s="103" t="s">
        <v>1235</v>
      </c>
      <c r="C192" s="104" t="s">
        <v>1244</v>
      </c>
      <c r="D192" s="124" t="s">
        <v>1245</v>
      </c>
      <c r="E192" s="113"/>
      <c r="F192" s="113">
        <v>22723.45</v>
      </c>
      <c r="G192" s="78">
        <f t="shared" si="2"/>
        <v>8007558348.8099937</v>
      </c>
    </row>
    <row r="193" spans="1:7" ht="38.25" customHeight="1" x14ac:dyDescent="0.25">
      <c r="A193" s="6"/>
      <c r="B193" s="103" t="s">
        <v>1235</v>
      </c>
      <c r="C193" s="104" t="s">
        <v>1244</v>
      </c>
      <c r="D193" s="124" t="s">
        <v>1245</v>
      </c>
      <c r="E193" s="113"/>
      <c r="F193" s="113">
        <v>22755.5</v>
      </c>
      <c r="G193" s="78">
        <f t="shared" si="2"/>
        <v>8007535593.3099937</v>
      </c>
    </row>
    <row r="194" spans="1:7" ht="40.5" customHeight="1" x14ac:dyDescent="0.25">
      <c r="A194" s="6"/>
      <c r="B194" s="103" t="s">
        <v>1235</v>
      </c>
      <c r="C194" s="104" t="s">
        <v>1244</v>
      </c>
      <c r="D194" s="124" t="s">
        <v>1245</v>
      </c>
      <c r="E194" s="113"/>
      <c r="F194" s="113">
        <v>4166.5</v>
      </c>
      <c r="G194" s="78">
        <f t="shared" si="2"/>
        <v>8007531426.8099937</v>
      </c>
    </row>
    <row r="195" spans="1:7" ht="35.25" customHeight="1" x14ac:dyDescent="0.25">
      <c r="A195" s="6"/>
      <c r="B195" s="103" t="s">
        <v>1235</v>
      </c>
      <c r="C195" s="104" t="s">
        <v>1246</v>
      </c>
      <c r="D195" s="124" t="s">
        <v>1247</v>
      </c>
      <c r="E195" s="113"/>
      <c r="F195" s="113">
        <v>11566100</v>
      </c>
      <c r="G195" s="78">
        <f t="shared" si="2"/>
        <v>7995965326.8099937</v>
      </c>
    </row>
    <row r="196" spans="1:7" ht="36.75" customHeight="1" x14ac:dyDescent="0.25">
      <c r="A196" s="6"/>
      <c r="B196" s="103" t="s">
        <v>1235</v>
      </c>
      <c r="C196" s="104" t="s">
        <v>1248</v>
      </c>
      <c r="D196" s="124" t="s">
        <v>1249</v>
      </c>
      <c r="E196" s="113"/>
      <c r="F196" s="113">
        <v>227520.75</v>
      </c>
      <c r="G196" s="78">
        <f t="shared" si="2"/>
        <v>7995737806.0599937</v>
      </c>
    </row>
    <row r="197" spans="1:7" ht="35.25" customHeight="1" x14ac:dyDescent="0.25">
      <c r="A197" s="6"/>
      <c r="B197" s="103" t="s">
        <v>1235</v>
      </c>
      <c r="C197" s="104" t="s">
        <v>1250</v>
      </c>
      <c r="D197" s="124" t="s">
        <v>1251</v>
      </c>
      <c r="E197" s="113"/>
      <c r="F197" s="113">
        <v>2190000</v>
      </c>
      <c r="G197" s="78">
        <f t="shared" si="2"/>
        <v>7993547806.0599937</v>
      </c>
    </row>
    <row r="198" spans="1:7" ht="64.5" customHeight="1" x14ac:dyDescent="0.25">
      <c r="A198" s="6"/>
      <c r="B198" s="103" t="s">
        <v>1235</v>
      </c>
      <c r="C198" s="104" t="s">
        <v>1252</v>
      </c>
      <c r="D198" s="124" t="s">
        <v>1253</v>
      </c>
      <c r="E198" s="113"/>
      <c r="F198" s="113">
        <v>50191804.789999999</v>
      </c>
      <c r="G198" s="78">
        <f t="shared" si="2"/>
        <v>7943356001.2699938</v>
      </c>
    </row>
    <row r="199" spans="1:7" ht="70.5" customHeight="1" x14ac:dyDescent="0.25">
      <c r="A199" s="6"/>
      <c r="B199" s="103" t="s">
        <v>1235</v>
      </c>
      <c r="C199" s="104" t="s">
        <v>1254</v>
      </c>
      <c r="D199" s="124" t="s">
        <v>1255</v>
      </c>
      <c r="E199" s="113"/>
      <c r="F199" s="113">
        <v>59871943</v>
      </c>
      <c r="G199" s="78">
        <f t="shared" si="2"/>
        <v>7883484058.2699938</v>
      </c>
    </row>
    <row r="200" spans="1:7" ht="56.25" customHeight="1" x14ac:dyDescent="0.25">
      <c r="A200" s="6"/>
      <c r="B200" s="103" t="s">
        <v>1235</v>
      </c>
      <c r="C200" s="104" t="s">
        <v>1256</v>
      </c>
      <c r="D200" s="124" t="s">
        <v>1257</v>
      </c>
      <c r="E200" s="113"/>
      <c r="F200" s="113">
        <v>70800</v>
      </c>
      <c r="G200" s="78">
        <f t="shared" si="2"/>
        <v>7883413258.2699938</v>
      </c>
    </row>
    <row r="201" spans="1:7" ht="60" x14ac:dyDescent="0.25">
      <c r="A201" s="6"/>
      <c r="B201" s="103" t="s">
        <v>1235</v>
      </c>
      <c r="C201" s="104" t="s">
        <v>1258</v>
      </c>
      <c r="D201" s="124" t="s">
        <v>1259</v>
      </c>
      <c r="E201" s="113"/>
      <c r="F201" s="113">
        <v>59000</v>
      </c>
      <c r="G201" s="78">
        <f t="shared" si="2"/>
        <v>7883354258.2699938</v>
      </c>
    </row>
    <row r="202" spans="1:7" ht="92.25" customHeight="1" x14ac:dyDescent="0.25">
      <c r="A202" s="6"/>
      <c r="B202" s="103" t="s">
        <v>1235</v>
      </c>
      <c r="C202" s="104" t="s">
        <v>1260</v>
      </c>
      <c r="D202" s="124" t="s">
        <v>1261</v>
      </c>
      <c r="E202" s="113"/>
      <c r="F202" s="113">
        <v>1888660.8</v>
      </c>
      <c r="G202" s="78">
        <f t="shared" si="2"/>
        <v>7881465597.4699936</v>
      </c>
    </row>
    <row r="203" spans="1:7" ht="66.75" customHeight="1" x14ac:dyDescent="0.25">
      <c r="A203" s="6"/>
      <c r="B203" s="103" t="s">
        <v>1235</v>
      </c>
      <c r="C203" s="104" t="s">
        <v>1262</v>
      </c>
      <c r="D203" s="124" t="s">
        <v>1263</v>
      </c>
      <c r="E203" s="113"/>
      <c r="F203" s="113">
        <v>4917527</v>
      </c>
      <c r="G203" s="78">
        <f t="shared" si="2"/>
        <v>7876548070.4699936</v>
      </c>
    </row>
    <row r="204" spans="1:7" ht="70.5" customHeight="1" x14ac:dyDescent="0.25">
      <c r="A204" s="6"/>
      <c r="B204" s="103" t="s">
        <v>1235</v>
      </c>
      <c r="C204" s="104" t="s">
        <v>1264</v>
      </c>
      <c r="D204" s="124" t="s">
        <v>1265</v>
      </c>
      <c r="E204" s="113"/>
      <c r="F204" s="113">
        <v>663221.07999999996</v>
      </c>
      <c r="G204" s="78">
        <f t="shared" si="2"/>
        <v>7875884849.3899937</v>
      </c>
    </row>
    <row r="205" spans="1:7" ht="65.25" customHeight="1" x14ac:dyDescent="0.25">
      <c r="A205" s="6"/>
      <c r="B205" s="103" t="s">
        <v>1235</v>
      </c>
      <c r="C205" s="104" t="s">
        <v>1266</v>
      </c>
      <c r="D205" s="124" t="s">
        <v>1267</v>
      </c>
      <c r="E205" s="113"/>
      <c r="F205" s="113">
        <v>2136512.34</v>
      </c>
      <c r="G205" s="78">
        <f t="shared" si="2"/>
        <v>7873748337.0499935</v>
      </c>
    </row>
    <row r="206" spans="1:7" ht="24.75" customHeight="1" x14ac:dyDescent="0.25">
      <c r="A206" s="6"/>
      <c r="B206" s="103" t="s">
        <v>1268</v>
      </c>
      <c r="C206" s="104"/>
      <c r="D206" s="81" t="s">
        <v>94</v>
      </c>
      <c r="E206" s="113">
        <v>613411.21</v>
      </c>
      <c r="F206" s="113"/>
      <c r="G206" s="78">
        <f t="shared" si="2"/>
        <v>7874361748.2599936</v>
      </c>
    </row>
    <row r="207" spans="1:7" ht="72" x14ac:dyDescent="0.25">
      <c r="A207" s="6"/>
      <c r="B207" s="103" t="s">
        <v>1268</v>
      </c>
      <c r="C207" s="104" t="s">
        <v>1269</v>
      </c>
      <c r="D207" s="124" t="s">
        <v>1270</v>
      </c>
      <c r="E207" s="113"/>
      <c r="F207" s="113">
        <v>18422068.559999999</v>
      </c>
      <c r="G207" s="78">
        <f t="shared" si="2"/>
        <v>7855939679.6999931</v>
      </c>
    </row>
    <row r="208" spans="1:7" ht="84" x14ac:dyDescent="0.25">
      <c r="A208" s="6"/>
      <c r="B208" s="103" t="s">
        <v>1268</v>
      </c>
      <c r="C208" s="104" t="s">
        <v>1271</v>
      </c>
      <c r="D208" s="124" t="s">
        <v>1272</v>
      </c>
      <c r="E208" s="113"/>
      <c r="F208" s="113">
        <v>363436.87</v>
      </c>
      <c r="G208" s="78">
        <f t="shared" si="2"/>
        <v>7855576242.8299932</v>
      </c>
    </row>
    <row r="209" spans="1:7" ht="72" x14ac:dyDescent="0.25">
      <c r="A209" s="6"/>
      <c r="B209" s="103" t="s">
        <v>1268</v>
      </c>
      <c r="C209" s="104" t="s">
        <v>1273</v>
      </c>
      <c r="D209" s="124" t="s">
        <v>1274</v>
      </c>
      <c r="E209" s="113"/>
      <c r="F209" s="113">
        <v>424800</v>
      </c>
      <c r="G209" s="78">
        <f t="shared" si="2"/>
        <v>7855151442.8299932</v>
      </c>
    </row>
    <row r="210" spans="1:7" ht="72" x14ac:dyDescent="0.25">
      <c r="A210" s="6"/>
      <c r="B210" s="103" t="s">
        <v>1268</v>
      </c>
      <c r="C210" s="104" t="s">
        <v>1275</v>
      </c>
      <c r="D210" s="124" t="s">
        <v>1276</v>
      </c>
      <c r="E210" s="113"/>
      <c r="F210" s="113">
        <v>443680</v>
      </c>
      <c r="G210" s="78">
        <f t="shared" si="2"/>
        <v>7854707762.8299932</v>
      </c>
    </row>
    <row r="211" spans="1:7" ht="60" x14ac:dyDescent="0.25">
      <c r="A211" s="6"/>
      <c r="B211" s="103" t="s">
        <v>1268</v>
      </c>
      <c r="C211" s="104" t="s">
        <v>1277</v>
      </c>
      <c r="D211" s="124" t="s">
        <v>1278</v>
      </c>
      <c r="E211" s="113"/>
      <c r="F211" s="113">
        <v>129499</v>
      </c>
      <c r="G211" s="78">
        <f t="shared" si="2"/>
        <v>7854578263.8299932</v>
      </c>
    </row>
    <row r="212" spans="1:7" ht="32.25" customHeight="1" x14ac:dyDescent="0.25">
      <c r="A212" s="6"/>
      <c r="B212" s="103" t="s">
        <v>1279</v>
      </c>
      <c r="C212" s="104" t="s">
        <v>33</v>
      </c>
      <c r="D212" s="80" t="s">
        <v>96</v>
      </c>
      <c r="E212" s="113">
        <v>12200</v>
      </c>
      <c r="F212" s="113"/>
      <c r="G212" s="78">
        <f t="shared" si="2"/>
        <v>7854590463.8299932</v>
      </c>
    </row>
    <row r="213" spans="1:7" ht="32.25" customHeight="1" x14ac:dyDescent="0.25">
      <c r="A213" s="6"/>
      <c r="B213" s="103" t="s">
        <v>1279</v>
      </c>
      <c r="C213" s="104" t="s">
        <v>1397</v>
      </c>
      <c r="D213" s="80" t="s">
        <v>96</v>
      </c>
      <c r="E213" s="113">
        <v>12150</v>
      </c>
      <c r="F213" s="113"/>
      <c r="G213" s="78">
        <f t="shared" si="2"/>
        <v>7854602613.8299932</v>
      </c>
    </row>
    <row r="214" spans="1:7" ht="84" x14ac:dyDescent="0.25">
      <c r="A214" s="6"/>
      <c r="B214" s="103" t="s">
        <v>1279</v>
      </c>
      <c r="C214" s="104" t="s">
        <v>1280</v>
      </c>
      <c r="D214" s="124" t="s">
        <v>1281</v>
      </c>
      <c r="E214" s="113"/>
      <c r="F214" s="113">
        <v>438760.59</v>
      </c>
      <c r="G214" s="78">
        <f t="shared" si="2"/>
        <v>7854163853.2399931</v>
      </c>
    </row>
    <row r="215" spans="1:7" ht="60" x14ac:dyDescent="0.25">
      <c r="A215" s="6"/>
      <c r="B215" s="103" t="s">
        <v>1279</v>
      </c>
      <c r="C215" s="104" t="s">
        <v>1282</v>
      </c>
      <c r="D215" s="124" t="s">
        <v>1283</v>
      </c>
      <c r="E215" s="113"/>
      <c r="F215" s="113">
        <v>85489.31</v>
      </c>
      <c r="G215" s="78">
        <f t="shared" ref="G215:G278" si="3">SUM(G214+E215-F215)</f>
        <v>7854078363.9299927</v>
      </c>
    </row>
    <row r="216" spans="1:7" ht="60" x14ac:dyDescent="0.25">
      <c r="A216" s="6"/>
      <c r="B216" s="103" t="s">
        <v>1279</v>
      </c>
      <c r="C216" s="104" t="s">
        <v>1284</v>
      </c>
      <c r="D216" s="124" t="s">
        <v>1285</v>
      </c>
      <c r="E216" s="113"/>
      <c r="F216" s="113">
        <v>13675357.550000001</v>
      </c>
      <c r="G216" s="78">
        <f t="shared" si="3"/>
        <v>7840403006.3799925</v>
      </c>
    </row>
    <row r="217" spans="1:7" ht="72.75" customHeight="1" x14ac:dyDescent="0.25">
      <c r="A217" s="6"/>
      <c r="B217" s="103" t="s">
        <v>1279</v>
      </c>
      <c r="C217" s="104" t="s">
        <v>1286</v>
      </c>
      <c r="D217" s="124" t="s">
        <v>1287</v>
      </c>
      <c r="E217" s="113"/>
      <c r="F217" s="113">
        <v>91080626.310000002</v>
      </c>
      <c r="G217" s="78">
        <f t="shared" si="3"/>
        <v>7749322380.0699921</v>
      </c>
    </row>
    <row r="218" spans="1:7" ht="71.25" customHeight="1" x14ac:dyDescent="0.25">
      <c r="A218" s="6"/>
      <c r="B218" s="103" t="s">
        <v>1279</v>
      </c>
      <c r="C218" s="104" t="s">
        <v>1288</v>
      </c>
      <c r="D218" s="124" t="s">
        <v>1289</v>
      </c>
      <c r="E218" s="113"/>
      <c r="F218" s="113">
        <v>1244051.8400000001</v>
      </c>
      <c r="G218" s="78">
        <f t="shared" si="3"/>
        <v>7748078328.2299919</v>
      </c>
    </row>
    <row r="219" spans="1:7" ht="84" x14ac:dyDescent="0.25">
      <c r="A219" s="6"/>
      <c r="B219" s="103" t="s">
        <v>1279</v>
      </c>
      <c r="C219" s="104" t="s">
        <v>1290</v>
      </c>
      <c r="D219" s="124" t="s">
        <v>1291</v>
      </c>
      <c r="E219" s="113"/>
      <c r="F219" s="113">
        <v>15000000</v>
      </c>
      <c r="G219" s="78">
        <f t="shared" si="3"/>
        <v>7733078328.2299919</v>
      </c>
    </row>
    <row r="220" spans="1:7" ht="60" x14ac:dyDescent="0.25">
      <c r="A220" s="6"/>
      <c r="B220" s="103" t="s">
        <v>1279</v>
      </c>
      <c r="C220" s="104" t="s">
        <v>1292</v>
      </c>
      <c r="D220" s="124" t="s">
        <v>1293</v>
      </c>
      <c r="E220" s="113"/>
      <c r="F220" s="113">
        <v>200000</v>
      </c>
      <c r="G220" s="78">
        <f t="shared" si="3"/>
        <v>7732878328.2299919</v>
      </c>
    </row>
    <row r="221" spans="1:7" ht="60" x14ac:dyDescent="0.25">
      <c r="A221" s="6"/>
      <c r="B221" s="103" t="s">
        <v>1279</v>
      </c>
      <c r="C221" s="104" t="s">
        <v>1292</v>
      </c>
      <c r="D221" s="124" t="s">
        <v>1293</v>
      </c>
      <c r="E221" s="113"/>
      <c r="F221" s="113">
        <v>549613</v>
      </c>
      <c r="G221" s="78">
        <f t="shared" si="3"/>
        <v>7732328715.2299919</v>
      </c>
    </row>
    <row r="222" spans="1:7" ht="84" x14ac:dyDescent="0.25">
      <c r="A222" s="6"/>
      <c r="B222" s="103" t="s">
        <v>1279</v>
      </c>
      <c r="C222" s="104" t="s">
        <v>1294</v>
      </c>
      <c r="D222" s="124" t="s">
        <v>1295</v>
      </c>
      <c r="E222" s="113"/>
      <c r="F222" s="113">
        <v>18743421.199999999</v>
      </c>
      <c r="G222" s="78">
        <f t="shared" si="3"/>
        <v>7713585294.0299921</v>
      </c>
    </row>
    <row r="223" spans="1:7" ht="90" customHeight="1" x14ac:dyDescent="0.25">
      <c r="A223" s="6"/>
      <c r="B223" s="103" t="s">
        <v>1279</v>
      </c>
      <c r="C223" s="104" t="s">
        <v>1294</v>
      </c>
      <c r="D223" s="124" t="s">
        <v>1295</v>
      </c>
      <c r="E223" s="113"/>
      <c r="F223" s="113">
        <v>7325121.2000000002</v>
      </c>
      <c r="G223" s="78">
        <f t="shared" si="3"/>
        <v>7706260172.8299923</v>
      </c>
    </row>
    <row r="224" spans="1:7" ht="101.25" customHeight="1" x14ac:dyDescent="0.25">
      <c r="A224" s="6"/>
      <c r="B224" s="103" t="s">
        <v>1279</v>
      </c>
      <c r="C224" s="104" t="s">
        <v>1294</v>
      </c>
      <c r="D224" s="124" t="s">
        <v>1295</v>
      </c>
      <c r="E224" s="113"/>
      <c r="F224" s="113">
        <v>13161466.51</v>
      </c>
      <c r="G224" s="78">
        <f t="shared" si="3"/>
        <v>7693098706.3199921</v>
      </c>
    </row>
    <row r="225" spans="1:7" ht="84" x14ac:dyDescent="0.25">
      <c r="A225" s="6"/>
      <c r="B225" s="103" t="s">
        <v>1279</v>
      </c>
      <c r="C225" s="104" t="s">
        <v>1294</v>
      </c>
      <c r="D225" s="124" t="s">
        <v>1295</v>
      </c>
      <c r="E225" s="113"/>
      <c r="F225" s="113">
        <v>295000000</v>
      </c>
      <c r="G225" s="78">
        <f t="shared" si="3"/>
        <v>7398098706.3199921</v>
      </c>
    </row>
    <row r="226" spans="1:7" ht="123.75" customHeight="1" x14ac:dyDescent="0.25">
      <c r="A226" s="6"/>
      <c r="B226" s="103" t="s">
        <v>1279</v>
      </c>
      <c r="C226" s="104" t="s">
        <v>1294</v>
      </c>
      <c r="D226" s="124" t="s">
        <v>1295</v>
      </c>
      <c r="E226" s="113"/>
      <c r="F226" s="113">
        <v>30366316</v>
      </c>
      <c r="G226" s="78">
        <f t="shared" si="3"/>
        <v>7367732390.3199921</v>
      </c>
    </row>
    <row r="227" spans="1:7" ht="54" customHeight="1" x14ac:dyDescent="0.25">
      <c r="A227" s="6"/>
      <c r="B227" s="103" t="s">
        <v>1279</v>
      </c>
      <c r="C227" s="104" t="s">
        <v>1296</v>
      </c>
      <c r="D227" s="124" t="s">
        <v>1297</v>
      </c>
      <c r="E227" s="113"/>
      <c r="F227" s="113">
        <v>9456310.5299999993</v>
      </c>
      <c r="G227" s="78">
        <f t="shared" si="3"/>
        <v>7358276079.7899923</v>
      </c>
    </row>
    <row r="228" spans="1:7" ht="84" x14ac:dyDescent="0.25">
      <c r="A228" s="6"/>
      <c r="B228" s="103" t="s">
        <v>1279</v>
      </c>
      <c r="C228" s="104" t="s">
        <v>1298</v>
      </c>
      <c r="D228" s="124" t="s">
        <v>1299</v>
      </c>
      <c r="E228" s="113"/>
      <c r="F228" s="113">
        <v>16999022.41</v>
      </c>
      <c r="G228" s="78">
        <f t="shared" si="3"/>
        <v>7341277057.3799925</v>
      </c>
    </row>
    <row r="229" spans="1:7" ht="84" x14ac:dyDescent="0.25">
      <c r="A229" s="6"/>
      <c r="B229" s="103" t="s">
        <v>1279</v>
      </c>
      <c r="C229" s="104" t="s">
        <v>1298</v>
      </c>
      <c r="D229" s="124" t="s">
        <v>1299</v>
      </c>
      <c r="E229" s="113"/>
      <c r="F229" s="113">
        <v>12616250.15</v>
      </c>
      <c r="G229" s="78">
        <f t="shared" si="3"/>
        <v>7328660807.2299929</v>
      </c>
    </row>
    <row r="230" spans="1:7" ht="84" x14ac:dyDescent="0.25">
      <c r="A230" s="6"/>
      <c r="B230" s="103" t="s">
        <v>1279</v>
      </c>
      <c r="C230" s="104" t="s">
        <v>1298</v>
      </c>
      <c r="D230" s="124" t="s">
        <v>1299</v>
      </c>
      <c r="E230" s="113"/>
      <c r="F230" s="113">
        <v>3095238</v>
      </c>
      <c r="G230" s="78">
        <f t="shared" si="3"/>
        <v>7325565569.2299929</v>
      </c>
    </row>
    <row r="231" spans="1:7" ht="72" x14ac:dyDescent="0.25">
      <c r="A231" s="6"/>
      <c r="B231" s="103" t="s">
        <v>1279</v>
      </c>
      <c r="C231" s="104" t="s">
        <v>1300</v>
      </c>
      <c r="D231" s="124" t="s">
        <v>1301</v>
      </c>
      <c r="E231" s="113"/>
      <c r="F231" s="113">
        <v>100000000</v>
      </c>
      <c r="G231" s="78">
        <f t="shared" si="3"/>
        <v>7225565569.2299929</v>
      </c>
    </row>
    <row r="232" spans="1:7" ht="15.75" x14ac:dyDescent="0.25">
      <c r="A232" s="6"/>
      <c r="B232" s="103" t="s">
        <v>1302</v>
      </c>
      <c r="C232" s="104"/>
      <c r="D232" s="81" t="s">
        <v>94</v>
      </c>
      <c r="E232" s="113">
        <v>847859.33</v>
      </c>
      <c r="F232" s="113"/>
      <c r="G232" s="78">
        <f t="shared" si="3"/>
        <v>7226413428.5599928</v>
      </c>
    </row>
    <row r="233" spans="1:7" ht="36" x14ac:dyDescent="0.25">
      <c r="A233" s="6"/>
      <c r="B233" s="103" t="s">
        <v>1302</v>
      </c>
      <c r="C233" s="104" t="s">
        <v>1303</v>
      </c>
      <c r="D233" s="124" t="s">
        <v>1304</v>
      </c>
      <c r="E233" s="113"/>
      <c r="F233" s="113">
        <v>708000</v>
      </c>
      <c r="G233" s="78">
        <f t="shared" si="3"/>
        <v>7225705428.5599928</v>
      </c>
    </row>
    <row r="234" spans="1:7" ht="84" x14ac:dyDescent="0.25">
      <c r="A234" s="6"/>
      <c r="B234" s="103" t="s">
        <v>1302</v>
      </c>
      <c r="C234" s="104" t="s">
        <v>1305</v>
      </c>
      <c r="D234" s="124" t="s">
        <v>1306</v>
      </c>
      <c r="E234" s="113"/>
      <c r="F234" s="113">
        <v>1444320</v>
      </c>
      <c r="G234" s="78">
        <f t="shared" si="3"/>
        <v>7224261108.5599928</v>
      </c>
    </row>
    <row r="235" spans="1:7" ht="94.5" customHeight="1" x14ac:dyDescent="0.25">
      <c r="A235" s="6"/>
      <c r="B235" s="103" t="s">
        <v>1302</v>
      </c>
      <c r="C235" s="104" t="s">
        <v>1307</v>
      </c>
      <c r="D235" s="124" t="s">
        <v>1308</v>
      </c>
      <c r="E235" s="113"/>
      <c r="F235" s="113">
        <v>1303900</v>
      </c>
      <c r="G235" s="78">
        <f t="shared" si="3"/>
        <v>7222957208.5599928</v>
      </c>
    </row>
    <row r="236" spans="1:7" ht="81.75" customHeight="1" x14ac:dyDescent="0.25">
      <c r="A236" s="6"/>
      <c r="B236" s="103" t="s">
        <v>1302</v>
      </c>
      <c r="C236" s="104" t="s">
        <v>1309</v>
      </c>
      <c r="D236" s="124" t="s">
        <v>1310</v>
      </c>
      <c r="E236" s="113"/>
      <c r="F236" s="113">
        <v>743400</v>
      </c>
      <c r="G236" s="78">
        <f t="shared" si="3"/>
        <v>7222213808.5599928</v>
      </c>
    </row>
    <row r="237" spans="1:7" ht="70.5" customHeight="1" x14ac:dyDescent="0.25">
      <c r="A237" s="6"/>
      <c r="B237" s="103" t="s">
        <v>1302</v>
      </c>
      <c r="C237" s="104" t="s">
        <v>1311</v>
      </c>
      <c r="D237" s="124" t="s">
        <v>1312</v>
      </c>
      <c r="E237" s="113"/>
      <c r="F237" s="113">
        <v>2864519.57</v>
      </c>
      <c r="G237" s="78">
        <f t="shared" si="3"/>
        <v>7219349288.9899931</v>
      </c>
    </row>
    <row r="238" spans="1:7" ht="46.5" customHeight="1" x14ac:dyDescent="0.25">
      <c r="A238" s="6"/>
      <c r="B238" s="103" t="s">
        <v>1302</v>
      </c>
      <c r="C238" s="104" t="s">
        <v>1313</v>
      </c>
      <c r="D238" s="124" t="s">
        <v>1314</v>
      </c>
      <c r="E238" s="113"/>
      <c r="F238" s="113">
        <v>14055089.970000001</v>
      </c>
      <c r="G238" s="78">
        <f t="shared" si="3"/>
        <v>7205294199.0199928</v>
      </c>
    </row>
    <row r="239" spans="1:7" ht="36" x14ac:dyDescent="0.25">
      <c r="A239" s="6"/>
      <c r="B239" s="103" t="s">
        <v>1302</v>
      </c>
      <c r="C239" s="104" t="s">
        <v>1315</v>
      </c>
      <c r="D239" s="124" t="s">
        <v>1316</v>
      </c>
      <c r="E239" s="113"/>
      <c r="F239" s="113">
        <v>18479731.350000001</v>
      </c>
      <c r="G239" s="78">
        <f t="shared" si="3"/>
        <v>7186814467.6699924</v>
      </c>
    </row>
    <row r="240" spans="1:7" ht="60" x14ac:dyDescent="0.25">
      <c r="A240" s="6"/>
      <c r="B240" s="103" t="s">
        <v>1302</v>
      </c>
      <c r="C240" s="104" t="s">
        <v>1317</v>
      </c>
      <c r="D240" s="124" t="s">
        <v>1318</v>
      </c>
      <c r="E240" s="113"/>
      <c r="F240" s="113">
        <v>1771280.13</v>
      </c>
      <c r="G240" s="78">
        <f t="shared" si="3"/>
        <v>7185043187.5399923</v>
      </c>
    </row>
    <row r="241" spans="1:7" ht="15.75" x14ac:dyDescent="0.25">
      <c r="A241" s="6"/>
      <c r="B241" s="103" t="s">
        <v>1319</v>
      </c>
      <c r="C241" s="104"/>
      <c r="D241" s="81" t="s">
        <v>94</v>
      </c>
      <c r="E241" s="113">
        <v>64355.08</v>
      </c>
      <c r="F241" s="113"/>
      <c r="G241" s="78">
        <f t="shared" si="3"/>
        <v>7185107542.6199923</v>
      </c>
    </row>
    <row r="242" spans="1:7" ht="15.75" x14ac:dyDescent="0.25">
      <c r="A242" s="6"/>
      <c r="B242" s="103" t="s">
        <v>1319</v>
      </c>
      <c r="C242" s="104" t="s">
        <v>1406</v>
      </c>
      <c r="D242" s="80" t="s">
        <v>97</v>
      </c>
      <c r="E242" s="113">
        <v>3000</v>
      </c>
      <c r="F242" s="113"/>
      <c r="G242" s="78">
        <f t="shared" si="3"/>
        <v>7185110542.6199923</v>
      </c>
    </row>
    <row r="243" spans="1:7" ht="30" customHeight="1" x14ac:dyDescent="0.25">
      <c r="A243" s="6"/>
      <c r="B243" s="103" t="s">
        <v>1319</v>
      </c>
      <c r="C243" s="104" t="s">
        <v>1398</v>
      </c>
      <c r="D243" s="80" t="s">
        <v>96</v>
      </c>
      <c r="E243" s="113">
        <v>25000</v>
      </c>
      <c r="F243" s="113"/>
      <c r="G243" s="78">
        <f t="shared" si="3"/>
        <v>7185135542.6199923</v>
      </c>
    </row>
    <row r="244" spans="1:7" ht="60" x14ac:dyDescent="0.25">
      <c r="A244" s="6"/>
      <c r="B244" s="103" t="s">
        <v>1319</v>
      </c>
      <c r="C244" s="104" t="s">
        <v>1320</v>
      </c>
      <c r="D244" s="124" t="s">
        <v>1321</v>
      </c>
      <c r="E244" s="113"/>
      <c r="F244" s="113">
        <v>1386547.2</v>
      </c>
      <c r="G244" s="78">
        <f t="shared" si="3"/>
        <v>7183748995.4199924</v>
      </c>
    </row>
    <row r="245" spans="1:7" ht="48" x14ac:dyDescent="0.25">
      <c r="A245" s="6"/>
      <c r="B245" s="103" t="s">
        <v>1319</v>
      </c>
      <c r="C245" s="104" t="s">
        <v>1322</v>
      </c>
      <c r="D245" s="124" t="s">
        <v>1323</v>
      </c>
      <c r="E245" s="113"/>
      <c r="F245" s="113">
        <v>402582.96</v>
      </c>
      <c r="G245" s="78">
        <f t="shared" si="3"/>
        <v>7183346412.4599924</v>
      </c>
    </row>
    <row r="246" spans="1:7" ht="36" x14ac:dyDescent="0.25">
      <c r="A246" s="6"/>
      <c r="B246" s="103" t="s">
        <v>1319</v>
      </c>
      <c r="C246" s="104" t="s">
        <v>1324</v>
      </c>
      <c r="D246" s="124" t="s">
        <v>1325</v>
      </c>
      <c r="E246" s="113"/>
      <c r="F246" s="113">
        <v>113577.36</v>
      </c>
      <c r="G246" s="78">
        <f t="shared" si="3"/>
        <v>7183232835.0999928</v>
      </c>
    </row>
    <row r="247" spans="1:7" ht="36" x14ac:dyDescent="0.25">
      <c r="A247" s="6"/>
      <c r="B247" s="103" t="s">
        <v>1319</v>
      </c>
      <c r="C247" s="104" t="s">
        <v>1326</v>
      </c>
      <c r="D247" s="124" t="s">
        <v>1327</v>
      </c>
      <c r="E247" s="113"/>
      <c r="F247" s="113">
        <v>98000</v>
      </c>
      <c r="G247" s="78">
        <f t="shared" si="3"/>
        <v>7183134835.0999928</v>
      </c>
    </row>
    <row r="248" spans="1:7" ht="36" x14ac:dyDescent="0.25">
      <c r="A248" s="6"/>
      <c r="B248" s="103" t="s">
        <v>1319</v>
      </c>
      <c r="C248" s="104" t="s">
        <v>1328</v>
      </c>
      <c r="D248" s="124" t="s">
        <v>1329</v>
      </c>
      <c r="E248" s="113"/>
      <c r="F248" s="113">
        <v>26200</v>
      </c>
      <c r="G248" s="78">
        <f t="shared" si="3"/>
        <v>7183108635.0999928</v>
      </c>
    </row>
    <row r="249" spans="1:7" ht="72" x14ac:dyDescent="0.25">
      <c r="A249" s="6"/>
      <c r="B249" s="103" t="s">
        <v>1319</v>
      </c>
      <c r="C249" s="104" t="s">
        <v>1330</v>
      </c>
      <c r="D249" s="124" t="s">
        <v>1331</v>
      </c>
      <c r="E249" s="113"/>
      <c r="F249" s="113">
        <v>639589.12</v>
      </c>
      <c r="G249" s="78">
        <f t="shared" si="3"/>
        <v>7182469045.9799929</v>
      </c>
    </row>
    <row r="250" spans="1:7" ht="52.5" customHeight="1" x14ac:dyDescent="0.25">
      <c r="A250" s="6"/>
      <c r="B250" s="103" t="s">
        <v>1319</v>
      </c>
      <c r="C250" s="104" t="s">
        <v>1332</v>
      </c>
      <c r="D250" s="124" t="s">
        <v>1333</v>
      </c>
      <c r="E250" s="113"/>
      <c r="F250" s="113">
        <v>42117500</v>
      </c>
      <c r="G250" s="78">
        <f t="shared" si="3"/>
        <v>7140351545.9799929</v>
      </c>
    </row>
    <row r="251" spans="1:7" ht="24" x14ac:dyDescent="0.25">
      <c r="A251" s="6"/>
      <c r="B251" s="103" t="s">
        <v>1319</v>
      </c>
      <c r="C251" s="104" t="s">
        <v>1334</v>
      </c>
      <c r="D251" s="124" t="s">
        <v>1335</v>
      </c>
      <c r="E251" s="113"/>
      <c r="F251" s="113">
        <v>41213903.520000003</v>
      </c>
      <c r="G251" s="78">
        <f t="shared" si="3"/>
        <v>7099137642.4599924</v>
      </c>
    </row>
    <row r="252" spans="1:7" ht="24" x14ac:dyDescent="0.25">
      <c r="A252" s="6"/>
      <c r="B252" s="103" t="s">
        <v>1319</v>
      </c>
      <c r="C252" s="104" t="s">
        <v>1334</v>
      </c>
      <c r="D252" s="124" t="s">
        <v>1335</v>
      </c>
      <c r="E252" s="113"/>
      <c r="F252" s="113">
        <v>2850207.9</v>
      </c>
      <c r="G252" s="78">
        <f t="shared" si="3"/>
        <v>7096287434.5599928</v>
      </c>
    </row>
    <row r="253" spans="1:7" ht="58.5" customHeight="1" x14ac:dyDescent="0.25">
      <c r="A253" s="6"/>
      <c r="B253" s="103" t="s">
        <v>1319</v>
      </c>
      <c r="C253" s="104" t="s">
        <v>1334</v>
      </c>
      <c r="D253" s="124" t="s">
        <v>1335</v>
      </c>
      <c r="E253" s="113"/>
      <c r="F253" s="113">
        <v>2925937.98</v>
      </c>
      <c r="G253" s="78">
        <f t="shared" si="3"/>
        <v>7093361496.5799932</v>
      </c>
    </row>
    <row r="254" spans="1:7" ht="33" customHeight="1" x14ac:dyDescent="0.25">
      <c r="A254" s="6"/>
      <c r="B254" s="103" t="s">
        <v>1319</v>
      </c>
      <c r="C254" s="104" t="s">
        <v>1334</v>
      </c>
      <c r="D254" s="124" t="s">
        <v>1335</v>
      </c>
      <c r="E254" s="113"/>
      <c r="F254" s="113">
        <v>468749.79</v>
      </c>
      <c r="G254" s="78">
        <f t="shared" si="3"/>
        <v>7092892746.7899933</v>
      </c>
    </row>
    <row r="255" spans="1:7" ht="90" customHeight="1" x14ac:dyDescent="0.25">
      <c r="A255" s="6"/>
      <c r="B255" s="103" t="s">
        <v>1319</v>
      </c>
      <c r="C255" s="104" t="s">
        <v>1336</v>
      </c>
      <c r="D255" s="124" t="s">
        <v>1337</v>
      </c>
      <c r="E255" s="113"/>
      <c r="F255" s="113">
        <v>395732.49</v>
      </c>
      <c r="G255" s="78">
        <f t="shared" si="3"/>
        <v>7092497014.2999935</v>
      </c>
    </row>
    <row r="256" spans="1:7" ht="72" x14ac:dyDescent="0.25">
      <c r="A256" s="6"/>
      <c r="B256" s="103" t="s">
        <v>1319</v>
      </c>
      <c r="C256" s="104" t="s">
        <v>1338</v>
      </c>
      <c r="D256" s="124" t="s">
        <v>1339</v>
      </c>
      <c r="E256" s="113"/>
      <c r="F256" s="113">
        <v>435424.21</v>
      </c>
      <c r="G256" s="78">
        <f t="shared" si="3"/>
        <v>7092061590.0899935</v>
      </c>
    </row>
    <row r="257" spans="1:7" ht="72" x14ac:dyDescent="0.25">
      <c r="A257" s="6"/>
      <c r="B257" s="103" t="s">
        <v>1319</v>
      </c>
      <c r="C257" s="104" t="s">
        <v>1340</v>
      </c>
      <c r="D257" s="124" t="s">
        <v>1341</v>
      </c>
      <c r="E257" s="113"/>
      <c r="F257" s="113">
        <v>10367.5</v>
      </c>
      <c r="G257" s="78">
        <f t="shared" si="3"/>
        <v>7092051222.5899935</v>
      </c>
    </row>
    <row r="258" spans="1:7" ht="58.5" customHeight="1" x14ac:dyDescent="0.25">
      <c r="A258" s="6"/>
      <c r="B258" s="103" t="s">
        <v>1319</v>
      </c>
      <c r="C258" s="104" t="s">
        <v>1342</v>
      </c>
      <c r="D258" s="124" t="s">
        <v>1343</v>
      </c>
      <c r="E258" s="113"/>
      <c r="F258" s="113">
        <v>10168.799999999999</v>
      </c>
      <c r="G258" s="78">
        <f t="shared" si="3"/>
        <v>7092041053.7899933</v>
      </c>
    </row>
    <row r="259" spans="1:7" ht="40.5" customHeight="1" x14ac:dyDescent="0.25">
      <c r="A259" s="6"/>
      <c r="B259" s="103" t="s">
        <v>1319</v>
      </c>
      <c r="C259" s="104" t="s">
        <v>1344</v>
      </c>
      <c r="D259" s="124" t="s">
        <v>1345</v>
      </c>
      <c r="E259" s="113"/>
      <c r="F259" s="113">
        <v>13724014.09</v>
      </c>
      <c r="G259" s="78">
        <f t="shared" si="3"/>
        <v>7078317039.6999931</v>
      </c>
    </row>
    <row r="260" spans="1:7" ht="27" customHeight="1" x14ac:dyDescent="0.25">
      <c r="A260" s="6"/>
      <c r="B260" s="103" t="s">
        <v>1346</v>
      </c>
      <c r="C260" s="104"/>
      <c r="D260" s="81" t="s">
        <v>94</v>
      </c>
      <c r="E260" s="113">
        <v>6920266.4000000004</v>
      </c>
      <c r="F260" s="113"/>
      <c r="G260" s="78">
        <f t="shared" si="3"/>
        <v>7085237306.0999928</v>
      </c>
    </row>
    <row r="261" spans="1:7" ht="27" customHeight="1" x14ac:dyDescent="0.25">
      <c r="A261" s="6"/>
      <c r="B261" s="103" t="s">
        <v>1346</v>
      </c>
      <c r="C261" s="104" t="s">
        <v>1399</v>
      </c>
      <c r="D261" s="80" t="s">
        <v>96</v>
      </c>
      <c r="E261" s="113">
        <v>44000</v>
      </c>
      <c r="F261" s="113"/>
      <c r="G261" s="78">
        <f t="shared" si="3"/>
        <v>7085281306.0999928</v>
      </c>
    </row>
    <row r="262" spans="1:7" ht="27" customHeight="1" x14ac:dyDescent="0.25">
      <c r="A262" s="6"/>
      <c r="B262" s="103" t="s">
        <v>1346</v>
      </c>
      <c r="C262" s="104" t="s">
        <v>1400</v>
      </c>
      <c r="D262" s="80" t="s">
        <v>96</v>
      </c>
      <c r="E262" s="113">
        <v>38500</v>
      </c>
      <c r="F262" s="113"/>
      <c r="G262" s="78">
        <f t="shared" si="3"/>
        <v>7085319806.0999928</v>
      </c>
    </row>
    <row r="263" spans="1:7" ht="27" customHeight="1" x14ac:dyDescent="0.25">
      <c r="A263" s="6"/>
      <c r="B263" s="103" t="s">
        <v>1346</v>
      </c>
      <c r="C263" s="104" t="s">
        <v>1401</v>
      </c>
      <c r="D263" s="80" t="s">
        <v>96</v>
      </c>
      <c r="E263" s="113">
        <v>20500</v>
      </c>
      <c r="F263" s="113"/>
      <c r="G263" s="78">
        <f t="shared" si="3"/>
        <v>7085340306.0999928</v>
      </c>
    </row>
    <row r="264" spans="1:7" ht="48" x14ac:dyDescent="0.25">
      <c r="A264" s="6"/>
      <c r="B264" s="103" t="s">
        <v>1346</v>
      </c>
      <c r="C264" s="104" t="s">
        <v>1347</v>
      </c>
      <c r="D264" s="124" t="s">
        <v>1348</v>
      </c>
      <c r="E264" s="113"/>
      <c r="F264" s="113">
        <v>475000</v>
      </c>
      <c r="G264" s="78">
        <f t="shared" si="3"/>
        <v>7084865306.0999928</v>
      </c>
    </row>
    <row r="265" spans="1:7" ht="48" x14ac:dyDescent="0.25">
      <c r="A265" s="6"/>
      <c r="B265" s="103" t="s">
        <v>1346</v>
      </c>
      <c r="C265" s="104" t="s">
        <v>1349</v>
      </c>
      <c r="D265" s="124" t="s">
        <v>1350</v>
      </c>
      <c r="E265" s="113"/>
      <c r="F265" s="113">
        <v>477000</v>
      </c>
      <c r="G265" s="78">
        <f t="shared" si="3"/>
        <v>7084388306.0999928</v>
      </c>
    </row>
    <row r="266" spans="1:7" ht="48" x14ac:dyDescent="0.25">
      <c r="A266" s="6"/>
      <c r="B266" s="103" t="s">
        <v>1346</v>
      </c>
      <c r="C266" s="104" t="s">
        <v>1351</v>
      </c>
      <c r="D266" s="124" t="s">
        <v>1352</v>
      </c>
      <c r="E266" s="113"/>
      <c r="F266" s="113">
        <v>468000</v>
      </c>
      <c r="G266" s="78">
        <f t="shared" si="3"/>
        <v>7083920306.0999928</v>
      </c>
    </row>
    <row r="267" spans="1:7" ht="48" x14ac:dyDescent="0.25">
      <c r="A267" s="6"/>
      <c r="B267" s="103" t="s">
        <v>1346</v>
      </c>
      <c r="C267" s="104" t="s">
        <v>1353</v>
      </c>
      <c r="D267" s="124" t="s">
        <v>1354</v>
      </c>
      <c r="E267" s="113"/>
      <c r="F267" s="113">
        <v>477000</v>
      </c>
      <c r="G267" s="78">
        <f t="shared" si="3"/>
        <v>7083443306.0999928</v>
      </c>
    </row>
    <row r="268" spans="1:7" ht="36" x14ac:dyDescent="0.25">
      <c r="A268" s="6"/>
      <c r="B268" s="103" t="s">
        <v>1346</v>
      </c>
      <c r="C268" s="104" t="s">
        <v>1355</v>
      </c>
      <c r="D268" s="124" t="s">
        <v>1356</v>
      </c>
      <c r="E268" s="113"/>
      <c r="F268" s="113">
        <v>10235</v>
      </c>
      <c r="G268" s="78">
        <f t="shared" si="3"/>
        <v>7083433071.0999928</v>
      </c>
    </row>
    <row r="269" spans="1:7" ht="41.25" customHeight="1" x14ac:dyDescent="0.25">
      <c r="A269" s="6"/>
      <c r="B269" s="103" t="s">
        <v>1346</v>
      </c>
      <c r="C269" s="104" t="s">
        <v>1355</v>
      </c>
      <c r="D269" s="124" t="s">
        <v>1356</v>
      </c>
      <c r="E269" s="113"/>
      <c r="F269" s="113">
        <v>725.66</v>
      </c>
      <c r="G269" s="78">
        <f t="shared" si="3"/>
        <v>7083432345.4399929</v>
      </c>
    </row>
    <row r="270" spans="1:7" ht="46.5" customHeight="1" x14ac:dyDescent="0.25">
      <c r="A270" s="6"/>
      <c r="B270" s="103" t="s">
        <v>1346</v>
      </c>
      <c r="C270" s="104" t="s">
        <v>1355</v>
      </c>
      <c r="D270" s="124" t="s">
        <v>1356</v>
      </c>
      <c r="E270" s="113"/>
      <c r="F270" s="113">
        <v>726.69</v>
      </c>
      <c r="G270" s="78">
        <f t="shared" si="3"/>
        <v>7083431618.7499933</v>
      </c>
    </row>
    <row r="271" spans="1:7" ht="36" x14ac:dyDescent="0.25">
      <c r="A271" s="6"/>
      <c r="B271" s="103" t="s">
        <v>1346</v>
      </c>
      <c r="C271" s="104" t="s">
        <v>1355</v>
      </c>
      <c r="D271" s="124" t="s">
        <v>1356</v>
      </c>
      <c r="E271" s="113"/>
      <c r="F271" s="113">
        <v>133.06</v>
      </c>
      <c r="G271" s="78">
        <f t="shared" si="3"/>
        <v>7083431485.6899929</v>
      </c>
    </row>
    <row r="272" spans="1:7" ht="60" x14ac:dyDescent="0.25">
      <c r="A272" s="6"/>
      <c r="B272" s="103" t="s">
        <v>1346</v>
      </c>
      <c r="C272" s="104" t="s">
        <v>1357</v>
      </c>
      <c r="D272" s="124" t="s">
        <v>1358</v>
      </c>
      <c r="E272" s="113"/>
      <c r="F272" s="113">
        <v>7770363.04</v>
      </c>
      <c r="G272" s="78">
        <f t="shared" si="3"/>
        <v>7075661122.6499929</v>
      </c>
    </row>
    <row r="273" spans="1:7" ht="36" x14ac:dyDescent="0.25">
      <c r="A273" s="6"/>
      <c r="B273" s="103" t="s">
        <v>1346</v>
      </c>
      <c r="C273" s="104" t="s">
        <v>1359</v>
      </c>
      <c r="D273" s="124" t="s">
        <v>1360</v>
      </c>
      <c r="E273" s="113"/>
      <c r="F273" s="113">
        <v>11000000</v>
      </c>
      <c r="G273" s="78">
        <f t="shared" si="3"/>
        <v>7064661122.6499929</v>
      </c>
    </row>
    <row r="274" spans="1:7" ht="96" x14ac:dyDescent="0.25">
      <c r="A274" s="6"/>
      <c r="B274" s="103" t="s">
        <v>1361</v>
      </c>
      <c r="C274" s="104" t="s">
        <v>1362</v>
      </c>
      <c r="D274" s="124" t="s">
        <v>1363</v>
      </c>
      <c r="E274" s="113"/>
      <c r="F274" s="113">
        <v>389400</v>
      </c>
      <c r="G274" s="78">
        <f t="shared" si="3"/>
        <v>7064271722.6499929</v>
      </c>
    </row>
    <row r="275" spans="1:7" ht="84" x14ac:dyDescent="0.25">
      <c r="A275" s="6"/>
      <c r="B275" s="103" t="s">
        <v>1361</v>
      </c>
      <c r="C275" s="104" t="s">
        <v>1364</v>
      </c>
      <c r="D275" s="124" t="s">
        <v>1365</v>
      </c>
      <c r="E275" s="113"/>
      <c r="F275" s="113">
        <v>8260000</v>
      </c>
      <c r="G275" s="78">
        <f t="shared" si="3"/>
        <v>7056011722.6499929</v>
      </c>
    </row>
    <row r="276" spans="1:7" ht="24" customHeight="1" x14ac:dyDescent="0.25">
      <c r="A276" s="6"/>
      <c r="B276" s="103" t="s">
        <v>1366</v>
      </c>
      <c r="C276" s="104"/>
      <c r="D276" s="81" t="s">
        <v>94</v>
      </c>
      <c r="E276" s="113">
        <v>8888256.5500000007</v>
      </c>
      <c r="F276" s="113"/>
      <c r="G276" s="78">
        <f t="shared" si="3"/>
        <v>7064899979.1999931</v>
      </c>
    </row>
    <row r="277" spans="1:7" ht="36" x14ac:dyDescent="0.25">
      <c r="A277" s="6"/>
      <c r="B277" s="103" t="s">
        <v>1366</v>
      </c>
      <c r="C277" s="104" t="s">
        <v>1367</v>
      </c>
      <c r="D277" s="124" t="s">
        <v>1368</v>
      </c>
      <c r="E277" s="113"/>
      <c r="F277" s="113">
        <v>32678166.77</v>
      </c>
      <c r="G277" s="78">
        <f t="shared" si="3"/>
        <v>7032221812.4299927</v>
      </c>
    </row>
    <row r="278" spans="1:7" ht="36" x14ac:dyDescent="0.25">
      <c r="A278" s="6"/>
      <c r="B278" s="103" t="s">
        <v>1366</v>
      </c>
      <c r="C278" s="104" t="s">
        <v>1367</v>
      </c>
      <c r="D278" s="124" t="s">
        <v>1368</v>
      </c>
      <c r="E278" s="113"/>
      <c r="F278" s="113">
        <v>2270348.86</v>
      </c>
      <c r="G278" s="78">
        <f t="shared" si="3"/>
        <v>7029951463.569993</v>
      </c>
    </row>
    <row r="279" spans="1:7" ht="36" x14ac:dyDescent="0.25">
      <c r="A279" s="6"/>
      <c r="B279" s="103" t="s">
        <v>1366</v>
      </c>
      <c r="C279" s="104" t="s">
        <v>1367</v>
      </c>
      <c r="D279" s="124" t="s">
        <v>1368</v>
      </c>
      <c r="E279" s="113"/>
      <c r="F279" s="113">
        <v>2319902.7599999998</v>
      </c>
      <c r="G279" s="78">
        <f t="shared" ref="G279:G291" si="4">SUM(G278+E279-F279)</f>
        <v>7027631560.8099928</v>
      </c>
    </row>
    <row r="280" spans="1:7" ht="36" x14ac:dyDescent="0.25">
      <c r="A280" s="6"/>
      <c r="B280" s="103" t="s">
        <v>1366</v>
      </c>
      <c r="C280" s="104" t="s">
        <v>1367</v>
      </c>
      <c r="D280" s="124" t="s">
        <v>1368</v>
      </c>
      <c r="E280" s="113"/>
      <c r="F280" s="113">
        <v>365443.42</v>
      </c>
      <c r="G280" s="78">
        <f t="shared" si="4"/>
        <v>7027266117.3899927</v>
      </c>
    </row>
    <row r="281" spans="1:7" ht="36" x14ac:dyDescent="0.25">
      <c r="A281" s="6"/>
      <c r="B281" s="103" t="s">
        <v>1366</v>
      </c>
      <c r="C281" s="104" t="s">
        <v>1369</v>
      </c>
      <c r="D281" s="124" t="s">
        <v>1370</v>
      </c>
      <c r="E281" s="113"/>
      <c r="F281" s="113">
        <v>569649.92000000004</v>
      </c>
      <c r="G281" s="78">
        <f t="shared" si="4"/>
        <v>7026696467.4699926</v>
      </c>
    </row>
    <row r="282" spans="1:7" ht="36" x14ac:dyDescent="0.25">
      <c r="A282" s="6"/>
      <c r="B282" s="103" t="s">
        <v>1366</v>
      </c>
      <c r="C282" s="104" t="s">
        <v>1371</v>
      </c>
      <c r="D282" s="124" t="s">
        <v>1372</v>
      </c>
      <c r="E282" s="113"/>
      <c r="F282" s="113">
        <v>3485000</v>
      </c>
      <c r="G282" s="78">
        <f t="shared" si="4"/>
        <v>7023211467.4699926</v>
      </c>
    </row>
    <row r="283" spans="1:7" ht="36" x14ac:dyDescent="0.25">
      <c r="A283" s="6"/>
      <c r="B283" s="103" t="s">
        <v>1366</v>
      </c>
      <c r="C283" s="104" t="s">
        <v>1373</v>
      </c>
      <c r="D283" s="124" t="s">
        <v>1374</v>
      </c>
      <c r="E283" s="113"/>
      <c r="F283" s="113">
        <v>791500</v>
      </c>
      <c r="G283" s="78">
        <f t="shared" si="4"/>
        <v>7022419967.4699926</v>
      </c>
    </row>
    <row r="284" spans="1:7" ht="30.75" customHeight="1" x14ac:dyDescent="0.25">
      <c r="A284" s="6"/>
      <c r="B284" s="103" t="s">
        <v>1366</v>
      </c>
      <c r="C284" s="104" t="s">
        <v>1375</v>
      </c>
      <c r="D284" s="124" t="s">
        <v>1376</v>
      </c>
      <c r="E284" s="113"/>
      <c r="F284" s="113">
        <v>995180.35</v>
      </c>
      <c r="G284" s="78">
        <f t="shared" si="4"/>
        <v>7021424787.1199923</v>
      </c>
    </row>
    <row r="285" spans="1:7" ht="36" x14ac:dyDescent="0.25">
      <c r="A285" s="6"/>
      <c r="B285" s="103" t="s">
        <v>1366</v>
      </c>
      <c r="C285" s="104" t="s">
        <v>1377</v>
      </c>
      <c r="D285" s="124" t="s">
        <v>1378</v>
      </c>
      <c r="E285" s="113"/>
      <c r="F285" s="113">
        <v>2111600</v>
      </c>
      <c r="G285" s="78">
        <f t="shared" si="4"/>
        <v>7019313187.1199923</v>
      </c>
    </row>
    <row r="286" spans="1:7" ht="24" x14ac:dyDescent="0.25">
      <c r="A286" s="6"/>
      <c r="B286" s="103" t="s">
        <v>1366</v>
      </c>
      <c r="C286" s="104" t="s">
        <v>1379</v>
      </c>
      <c r="D286" s="124" t="s">
        <v>1380</v>
      </c>
      <c r="E286" s="113"/>
      <c r="F286" s="113">
        <v>11000000</v>
      </c>
      <c r="G286" s="78">
        <f t="shared" si="4"/>
        <v>7008313187.1199923</v>
      </c>
    </row>
    <row r="287" spans="1:7" ht="84" x14ac:dyDescent="0.25">
      <c r="A287" s="6"/>
      <c r="B287" s="103" t="s">
        <v>1366</v>
      </c>
      <c r="C287" s="104" t="s">
        <v>1381</v>
      </c>
      <c r="D287" s="124" t="s">
        <v>1382</v>
      </c>
      <c r="E287" s="113"/>
      <c r="F287" s="113">
        <v>440138.62</v>
      </c>
      <c r="G287" s="78">
        <f t="shared" si="4"/>
        <v>7007873048.4999924</v>
      </c>
    </row>
    <row r="288" spans="1:7" ht="72" x14ac:dyDescent="0.25">
      <c r="A288" s="6"/>
      <c r="B288" s="103" t="s">
        <v>1366</v>
      </c>
      <c r="C288" s="104" t="s">
        <v>1383</v>
      </c>
      <c r="D288" s="124" t="s">
        <v>1384</v>
      </c>
      <c r="E288" s="113"/>
      <c r="F288" s="113">
        <v>19789892.780000001</v>
      </c>
      <c r="G288" s="78">
        <f t="shared" si="4"/>
        <v>6988083155.7199926</v>
      </c>
    </row>
    <row r="289" spans="1:9" ht="46.5" customHeight="1" x14ac:dyDescent="0.25">
      <c r="A289" s="6"/>
      <c r="B289" s="103" t="s">
        <v>1366</v>
      </c>
      <c r="C289" s="104" t="s">
        <v>1385</v>
      </c>
      <c r="D289" s="124" t="s">
        <v>1386</v>
      </c>
      <c r="E289" s="113"/>
      <c r="F289" s="113">
        <v>8355684.1699999999</v>
      </c>
      <c r="G289" s="78">
        <f t="shared" si="4"/>
        <v>6979727471.5499926</v>
      </c>
    </row>
    <row r="290" spans="1:9" ht="72" x14ac:dyDescent="0.25">
      <c r="A290" s="6"/>
      <c r="B290" s="103" t="s">
        <v>1366</v>
      </c>
      <c r="C290" s="104" t="s">
        <v>1387</v>
      </c>
      <c r="D290" s="124" t="s">
        <v>1388</v>
      </c>
      <c r="E290" s="113"/>
      <c r="F290" s="113">
        <v>6822746.2699999996</v>
      </c>
      <c r="G290" s="78">
        <f t="shared" si="4"/>
        <v>6972904725.2799921</v>
      </c>
    </row>
    <row r="291" spans="1:9" ht="72" x14ac:dyDescent="0.25">
      <c r="A291" s="6"/>
      <c r="B291" s="103" t="s">
        <v>1366</v>
      </c>
      <c r="C291" s="104" t="s">
        <v>1389</v>
      </c>
      <c r="D291" s="124" t="s">
        <v>1390</v>
      </c>
      <c r="E291" s="113"/>
      <c r="F291" s="113">
        <v>581077.80000000005</v>
      </c>
      <c r="G291" s="78">
        <f t="shared" si="4"/>
        <v>6972323647.4799919</v>
      </c>
    </row>
    <row r="292" spans="1:9" ht="15.75" x14ac:dyDescent="0.25">
      <c r="A292" s="6"/>
      <c r="B292" s="103"/>
      <c r="C292" s="104"/>
      <c r="D292" s="105"/>
      <c r="E292" s="78"/>
      <c r="F292" s="113"/>
      <c r="G292" s="78"/>
    </row>
    <row r="293" spans="1:9" ht="15.75" x14ac:dyDescent="0.25">
      <c r="A293" s="6"/>
      <c r="B293" s="59"/>
      <c r="C293" s="60"/>
      <c r="D293" s="52"/>
      <c r="E293" s="63"/>
      <c r="F293" s="61"/>
      <c r="G293" s="74"/>
    </row>
    <row r="294" spans="1:9" ht="16.5" thickBot="1" x14ac:dyDescent="0.3">
      <c r="A294" s="6"/>
      <c r="B294" s="58"/>
      <c r="C294" s="58"/>
      <c r="D294" s="58"/>
      <c r="E294" s="63"/>
      <c r="F294" s="65"/>
      <c r="G294" s="74"/>
    </row>
    <row r="295" spans="1:9" ht="16.5" thickBot="1" x14ac:dyDescent="0.3">
      <c r="A295" s="51"/>
      <c r="B295" s="69"/>
      <c r="C295" s="70"/>
      <c r="D295" s="71" t="s">
        <v>11</v>
      </c>
      <c r="E295" s="72">
        <f>SUM(E21:E294)</f>
        <v>3324891604.8100004</v>
      </c>
      <c r="F295" s="73">
        <f>SUM(F21:F294)</f>
        <v>2001661856.6399992</v>
      </c>
      <c r="G295" s="75">
        <f>SUM(E295-F295)</f>
        <v>1323229748.1700013</v>
      </c>
      <c r="I295" s="76"/>
    </row>
    <row r="296" spans="1:9" ht="15.75" x14ac:dyDescent="0.25">
      <c r="A296" s="28"/>
      <c r="B296" s="29"/>
      <c r="C296" s="30"/>
      <c r="D296" s="30"/>
      <c r="E296" s="18"/>
      <c r="F296" s="31"/>
      <c r="G296" s="32"/>
    </row>
    <row r="297" spans="1:9" ht="15.75" x14ac:dyDescent="0.25">
      <c r="A297" s="28"/>
      <c r="B297" s="30"/>
      <c r="C297" s="30"/>
      <c r="D297" s="30"/>
      <c r="E297" s="68"/>
      <c r="F297" s="31"/>
      <c r="G297" s="32"/>
      <c r="I297" s="76"/>
    </row>
    <row r="298" spans="1:9" ht="15.75" x14ac:dyDescent="0.25">
      <c r="A298" s="28"/>
      <c r="B298" s="30"/>
      <c r="C298" s="30"/>
      <c r="D298" s="30"/>
      <c r="E298" s="18"/>
      <c r="F298" s="31"/>
      <c r="G298" s="32"/>
    </row>
    <row r="299" spans="1:9" ht="15.75" x14ac:dyDescent="0.25">
      <c r="A299" s="28"/>
      <c r="B299" s="30"/>
      <c r="C299" s="30"/>
      <c r="D299" s="30"/>
      <c r="E299" s="68"/>
      <c r="F299" s="31"/>
      <c r="G299" s="32"/>
      <c r="I299" s="76"/>
    </row>
    <row r="300" spans="1:9" ht="15.75" x14ac:dyDescent="0.25">
      <c r="A300" s="28"/>
      <c r="B300" s="30"/>
      <c r="C300" s="30"/>
      <c r="D300" s="30"/>
      <c r="E300" s="68"/>
      <c r="F300" s="31"/>
      <c r="G300" s="32"/>
      <c r="I300" s="99"/>
    </row>
    <row r="301" spans="1:9" ht="15.75" x14ac:dyDescent="0.25">
      <c r="A301" s="28"/>
      <c r="B301" s="30"/>
      <c r="C301" s="30"/>
      <c r="D301" s="30"/>
      <c r="E301" s="18"/>
      <c r="F301" s="31"/>
      <c r="G301" s="32"/>
    </row>
    <row r="302" spans="1:9" ht="15.75" x14ac:dyDescent="0.25">
      <c r="A302" s="28"/>
      <c r="B302" s="30"/>
      <c r="C302" s="30"/>
      <c r="D302" s="30"/>
      <c r="E302" s="68"/>
      <c r="F302" s="31"/>
      <c r="G302" s="32"/>
      <c r="I302" s="76"/>
    </row>
    <row r="303" spans="1:9" ht="15.75" x14ac:dyDescent="0.25">
      <c r="A303" s="28"/>
      <c r="B303" s="30"/>
      <c r="C303" s="30"/>
      <c r="D303" s="30"/>
      <c r="E303" s="18"/>
      <c r="F303" s="31"/>
      <c r="G303" s="32"/>
    </row>
    <row r="304" spans="1:9" ht="15.75" x14ac:dyDescent="0.25">
      <c r="A304" s="28"/>
      <c r="B304" s="30"/>
      <c r="C304" s="30"/>
      <c r="D304" s="30"/>
      <c r="E304" s="18"/>
      <c r="F304" s="31"/>
      <c r="G304" s="32"/>
      <c r="I304" s="76"/>
    </row>
    <row r="305" spans="1:9" ht="15.75" x14ac:dyDescent="0.25">
      <c r="A305" s="28"/>
      <c r="B305" s="29"/>
      <c r="C305" s="30"/>
      <c r="D305" s="30"/>
      <c r="E305" s="18"/>
      <c r="F305" s="31"/>
      <c r="G305" s="32"/>
    </row>
    <row r="306" spans="1:9" ht="15.75" x14ac:dyDescent="0.25">
      <c r="A306" s="28"/>
      <c r="B306" s="29"/>
      <c r="C306" s="30"/>
      <c r="D306" s="30"/>
      <c r="E306" s="18"/>
      <c r="F306" s="31"/>
      <c r="G306" s="32"/>
    </row>
    <row r="307" spans="1:9" s="1" customFormat="1" x14ac:dyDescent="0.2">
      <c r="A307" s="8"/>
      <c r="B307" s="8"/>
      <c r="C307" s="8"/>
      <c r="D307" s="9"/>
      <c r="E307" s="7"/>
      <c r="F307" s="8"/>
      <c r="G307" s="18"/>
      <c r="I307" s="98"/>
    </row>
    <row r="308" spans="1:9" s="1" customFormat="1" x14ac:dyDescent="0.2">
      <c r="A308" s="3"/>
      <c r="B308" s="3"/>
      <c r="C308" s="3"/>
      <c r="D308" s="5"/>
      <c r="E308" s="4"/>
      <c r="F308" s="3"/>
      <c r="G308" s="19"/>
      <c r="I308" s="76"/>
    </row>
    <row r="309" spans="1:9" s="1" customFormat="1" x14ac:dyDescent="0.2">
      <c r="A309" s="3"/>
      <c r="B309" s="3"/>
      <c r="C309" s="3"/>
      <c r="D309" s="5"/>
      <c r="E309" s="4"/>
      <c r="F309" s="3"/>
      <c r="G309" s="19"/>
      <c r="I309" s="98"/>
    </row>
    <row r="310" spans="1:9" s="1" customFormat="1" x14ac:dyDescent="0.2">
      <c r="A310" s="3"/>
      <c r="B310" s="3"/>
      <c r="C310" s="3"/>
      <c r="D310" s="5"/>
      <c r="E310" s="4"/>
      <c r="F310" s="3"/>
      <c r="G31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4"/>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 min="10" max="10" width="20.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1407</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10" ht="16.5" thickBot="1" x14ac:dyDescent="0.3">
      <c r="A17" s="11"/>
      <c r="B17" s="27"/>
      <c r="C17" s="15"/>
      <c r="D17" s="17"/>
      <c r="E17" s="173" t="s">
        <v>9</v>
      </c>
      <c r="F17" s="173"/>
      <c r="G17" s="125">
        <v>6972323647.4799995</v>
      </c>
    </row>
    <row r="18" spans="1:10" ht="16.5" thickBot="1" x14ac:dyDescent="0.25">
      <c r="A18" s="11"/>
      <c r="B18" s="20"/>
      <c r="C18" s="26"/>
      <c r="D18" s="22"/>
      <c r="E18" s="24"/>
      <c r="F18" s="15"/>
      <c r="G18" s="24"/>
    </row>
    <row r="19" spans="1:10" ht="33.75" thickBot="1" x14ac:dyDescent="0.25">
      <c r="A19" s="162"/>
      <c r="B19" s="162" t="s">
        <v>4</v>
      </c>
      <c r="C19" s="16" t="s">
        <v>93</v>
      </c>
      <c r="D19" s="23" t="s">
        <v>5</v>
      </c>
      <c r="E19" s="126" t="s">
        <v>6</v>
      </c>
      <c r="F19" s="25" t="s">
        <v>7</v>
      </c>
      <c r="G19" s="126" t="s">
        <v>8</v>
      </c>
    </row>
    <row r="20" spans="1:10" ht="17.25" hidden="1" thickBot="1" x14ac:dyDescent="0.25">
      <c r="A20" s="163"/>
      <c r="B20" s="162"/>
      <c r="C20" s="54"/>
      <c r="D20" s="55"/>
      <c r="E20" s="54"/>
      <c r="F20" s="54"/>
      <c r="G20" s="56"/>
    </row>
    <row r="21" spans="1:10" ht="23.25" customHeight="1" x14ac:dyDescent="0.25">
      <c r="A21" s="53"/>
      <c r="B21" s="79">
        <v>43220</v>
      </c>
      <c r="C21" s="80"/>
      <c r="D21" s="81" t="s">
        <v>1408</v>
      </c>
      <c r="E21" s="78"/>
      <c r="F21" s="82"/>
      <c r="G21" s="94">
        <v>6972323647.4799995</v>
      </c>
    </row>
    <row r="22" spans="1:10" ht="22.5" customHeight="1" x14ac:dyDescent="0.25">
      <c r="A22" s="6"/>
      <c r="B22" s="62">
        <v>43221</v>
      </c>
      <c r="C22" s="80"/>
      <c r="D22" s="81" t="s">
        <v>95</v>
      </c>
      <c r="E22" s="78">
        <v>2135428543</v>
      </c>
      <c r="F22" s="82"/>
      <c r="G22" s="78">
        <f t="shared" ref="G22:G86" si="0">SUM(G21+E22-F22)</f>
        <v>9107752190.4799995</v>
      </c>
    </row>
    <row r="23" spans="1:10" ht="22.5" customHeight="1" x14ac:dyDescent="0.25">
      <c r="A23" s="6"/>
      <c r="B23" s="62"/>
      <c r="C23" s="80"/>
      <c r="D23" s="81" t="s">
        <v>1856</v>
      </c>
      <c r="E23" s="78">
        <v>455220751.95999998</v>
      </c>
      <c r="F23" s="82"/>
      <c r="G23" s="78">
        <f t="shared" si="0"/>
        <v>9562972942.4399986</v>
      </c>
    </row>
    <row r="24" spans="1:10" ht="72.75" customHeight="1" x14ac:dyDescent="0.25">
      <c r="A24" s="6"/>
      <c r="B24" s="103" t="s">
        <v>1409</v>
      </c>
      <c r="C24" s="104" t="s">
        <v>1410</v>
      </c>
      <c r="D24" s="124" t="s">
        <v>1411</v>
      </c>
      <c r="E24" s="78"/>
      <c r="F24" s="113">
        <v>1424844.14</v>
      </c>
      <c r="G24" s="78">
        <f t="shared" si="0"/>
        <v>9561548098.2999992</v>
      </c>
    </row>
    <row r="25" spans="1:10" ht="77.25" customHeight="1" x14ac:dyDescent="0.25">
      <c r="A25" s="6"/>
      <c r="B25" s="103" t="s">
        <v>1409</v>
      </c>
      <c r="C25" s="104" t="s">
        <v>1412</v>
      </c>
      <c r="D25" s="124" t="s">
        <v>1413</v>
      </c>
      <c r="E25" s="78"/>
      <c r="F25" s="113">
        <v>1116604.2</v>
      </c>
      <c r="G25" s="78">
        <f t="shared" si="0"/>
        <v>9560431494.0999985</v>
      </c>
    </row>
    <row r="26" spans="1:10" ht="37.5" customHeight="1" x14ac:dyDescent="0.25">
      <c r="A26" s="6"/>
      <c r="B26" s="103" t="s">
        <v>1409</v>
      </c>
      <c r="C26" s="104" t="s">
        <v>1414</v>
      </c>
      <c r="D26" s="124" t="s">
        <v>1415</v>
      </c>
      <c r="E26" s="78"/>
      <c r="F26" s="113">
        <v>231091.20000000001</v>
      </c>
      <c r="G26" s="78">
        <f t="shared" si="0"/>
        <v>9560200402.8999977</v>
      </c>
    </row>
    <row r="27" spans="1:10" ht="57.75" customHeight="1" x14ac:dyDescent="0.25">
      <c r="A27" s="6"/>
      <c r="B27" s="103" t="s">
        <v>1409</v>
      </c>
      <c r="C27" s="104" t="s">
        <v>1416</v>
      </c>
      <c r="D27" s="124" t="s">
        <v>1417</v>
      </c>
      <c r="E27" s="112"/>
      <c r="F27" s="113">
        <v>144913.44</v>
      </c>
      <c r="G27" s="78">
        <f t="shared" si="0"/>
        <v>9560055489.4599972</v>
      </c>
    </row>
    <row r="28" spans="1:10" ht="69.75" customHeight="1" x14ac:dyDescent="0.25">
      <c r="A28" s="6"/>
      <c r="B28" s="103" t="s">
        <v>1409</v>
      </c>
      <c r="C28" s="104" t="s">
        <v>1418</v>
      </c>
      <c r="D28" s="124" t="s">
        <v>1419</v>
      </c>
      <c r="E28" s="112"/>
      <c r="F28" s="113">
        <v>354000</v>
      </c>
      <c r="G28" s="78">
        <f t="shared" si="0"/>
        <v>9559701489.4599972</v>
      </c>
      <c r="I28" s="99"/>
      <c r="J28" s="121"/>
    </row>
    <row r="29" spans="1:10" ht="87" customHeight="1" x14ac:dyDescent="0.25">
      <c r="A29" s="6"/>
      <c r="B29" s="103" t="s">
        <v>1409</v>
      </c>
      <c r="C29" s="104" t="s">
        <v>1420</v>
      </c>
      <c r="D29" s="124" t="s">
        <v>1421</v>
      </c>
      <c r="E29" s="112"/>
      <c r="F29" s="113">
        <v>8000000</v>
      </c>
      <c r="G29" s="78">
        <f t="shared" si="0"/>
        <v>9551701489.4599972</v>
      </c>
      <c r="I29" s="120"/>
      <c r="J29" s="121"/>
    </row>
    <row r="30" spans="1:10" ht="60" customHeight="1" x14ac:dyDescent="0.25">
      <c r="A30" s="6"/>
      <c r="B30" s="103" t="s">
        <v>1409</v>
      </c>
      <c r="C30" s="104" t="s">
        <v>1422</v>
      </c>
      <c r="D30" s="124" t="s">
        <v>1423</v>
      </c>
      <c r="E30" s="112"/>
      <c r="F30" s="113">
        <v>4778012.05</v>
      </c>
      <c r="G30" s="78">
        <f t="shared" si="0"/>
        <v>9546923477.4099979</v>
      </c>
      <c r="I30" s="120"/>
      <c r="J30" s="121"/>
    </row>
    <row r="31" spans="1:10" ht="60" customHeight="1" x14ac:dyDescent="0.25">
      <c r="A31" s="6"/>
      <c r="B31" s="103" t="s">
        <v>1409</v>
      </c>
      <c r="C31" s="104" t="s">
        <v>1424</v>
      </c>
      <c r="D31" s="124" t="s">
        <v>1425</v>
      </c>
      <c r="E31" s="112"/>
      <c r="F31" s="113">
        <v>315300</v>
      </c>
      <c r="G31" s="78">
        <f t="shared" si="0"/>
        <v>9546608177.4099979</v>
      </c>
      <c r="I31" s="120"/>
      <c r="J31" s="121"/>
    </row>
    <row r="32" spans="1:10" ht="36.75" customHeight="1" x14ac:dyDescent="0.25">
      <c r="A32" s="6"/>
      <c r="B32" s="103" t="s">
        <v>1409</v>
      </c>
      <c r="C32" s="104" t="s">
        <v>1426</v>
      </c>
      <c r="D32" s="124" t="s">
        <v>1380</v>
      </c>
      <c r="E32" s="112"/>
      <c r="F32" s="113">
        <v>50000000</v>
      </c>
      <c r="G32" s="78">
        <f t="shared" si="0"/>
        <v>9496608177.4099979</v>
      </c>
      <c r="I32" s="120"/>
      <c r="J32" s="121"/>
    </row>
    <row r="33" spans="1:10" ht="93.75" customHeight="1" x14ac:dyDescent="0.25">
      <c r="A33" s="6"/>
      <c r="B33" s="103" t="s">
        <v>1409</v>
      </c>
      <c r="C33" s="104" t="s">
        <v>1427</v>
      </c>
      <c r="D33" s="124" t="s">
        <v>1428</v>
      </c>
      <c r="E33" s="112"/>
      <c r="F33" s="113">
        <v>29463.360000000001</v>
      </c>
      <c r="G33" s="78">
        <f t="shared" si="0"/>
        <v>9496578714.0499973</v>
      </c>
      <c r="I33" s="76"/>
    </row>
    <row r="34" spans="1:10" ht="78" customHeight="1" x14ac:dyDescent="0.25">
      <c r="A34" s="6"/>
      <c r="B34" s="103" t="s">
        <v>1429</v>
      </c>
      <c r="C34" s="104" t="s">
        <v>1430</v>
      </c>
      <c r="D34" s="124" t="s">
        <v>1431</v>
      </c>
      <c r="E34" s="112"/>
      <c r="F34" s="113">
        <v>1494048.7</v>
      </c>
      <c r="G34" s="78">
        <f t="shared" si="0"/>
        <v>9495084665.3499966</v>
      </c>
      <c r="I34" s="97"/>
      <c r="J34" s="121"/>
    </row>
    <row r="35" spans="1:10" ht="58.5" customHeight="1" x14ac:dyDescent="0.25">
      <c r="A35" s="6"/>
      <c r="B35" s="103" t="s">
        <v>1429</v>
      </c>
      <c r="C35" s="104" t="s">
        <v>1430</v>
      </c>
      <c r="D35" s="124" t="s">
        <v>1431</v>
      </c>
      <c r="E35" s="112"/>
      <c r="F35" s="113">
        <v>176984.4</v>
      </c>
      <c r="G35" s="78">
        <f t="shared" si="0"/>
        <v>9494907680.9499969</v>
      </c>
      <c r="I35" s="76"/>
      <c r="J35" s="122"/>
    </row>
    <row r="36" spans="1:10" ht="44.25" customHeight="1" x14ac:dyDescent="0.25">
      <c r="A36" s="6"/>
      <c r="B36" s="103" t="s">
        <v>1429</v>
      </c>
      <c r="C36" s="104" t="s">
        <v>1432</v>
      </c>
      <c r="D36" s="124" t="s">
        <v>1433</v>
      </c>
      <c r="E36" s="112"/>
      <c r="F36" s="113">
        <v>556200</v>
      </c>
      <c r="G36" s="78">
        <f t="shared" si="0"/>
        <v>9494351480.9499969</v>
      </c>
      <c r="I36" s="76"/>
      <c r="J36" s="122"/>
    </row>
    <row r="37" spans="1:10" ht="66" customHeight="1" x14ac:dyDescent="0.25">
      <c r="A37" s="6"/>
      <c r="B37" s="103" t="s">
        <v>1429</v>
      </c>
      <c r="C37" s="104" t="s">
        <v>1434</v>
      </c>
      <c r="D37" s="124" t="s">
        <v>1435</v>
      </c>
      <c r="E37" s="112"/>
      <c r="F37" s="113">
        <v>136900</v>
      </c>
      <c r="G37" s="78">
        <f t="shared" si="0"/>
        <v>9494214580.9499969</v>
      </c>
      <c r="I37" s="76"/>
    </row>
    <row r="38" spans="1:10" ht="63" customHeight="1" x14ac:dyDescent="0.25">
      <c r="A38" s="6"/>
      <c r="B38" s="103" t="s">
        <v>1429</v>
      </c>
      <c r="C38" s="104" t="s">
        <v>1436</v>
      </c>
      <c r="D38" s="124" t="s">
        <v>1437</v>
      </c>
      <c r="E38" s="112"/>
      <c r="F38" s="113">
        <v>495000</v>
      </c>
      <c r="G38" s="78">
        <f t="shared" si="0"/>
        <v>9493719580.9499969</v>
      </c>
      <c r="I38" s="76"/>
    </row>
    <row r="39" spans="1:10" ht="57" customHeight="1" x14ac:dyDescent="0.25">
      <c r="A39" s="6"/>
      <c r="B39" s="103" t="s">
        <v>1429</v>
      </c>
      <c r="C39" s="104" t="s">
        <v>1438</v>
      </c>
      <c r="D39" s="124" t="s">
        <v>1439</v>
      </c>
      <c r="E39" s="112"/>
      <c r="F39" s="113">
        <v>262500</v>
      </c>
      <c r="G39" s="78">
        <f t="shared" si="0"/>
        <v>9493457080.9499969</v>
      </c>
      <c r="I39" s="76"/>
    </row>
    <row r="40" spans="1:10" ht="66.75" customHeight="1" x14ac:dyDescent="0.25">
      <c r="A40" s="6"/>
      <c r="B40" s="103" t="s">
        <v>1429</v>
      </c>
      <c r="C40" s="104" t="s">
        <v>1440</v>
      </c>
      <c r="D40" s="124" t="s">
        <v>1441</v>
      </c>
      <c r="E40" s="112"/>
      <c r="F40" s="113">
        <v>579574.66</v>
      </c>
      <c r="G40" s="78">
        <f t="shared" si="0"/>
        <v>9492877506.2899971</v>
      </c>
      <c r="I40" s="76"/>
    </row>
    <row r="41" spans="1:10" ht="68.25" customHeight="1" x14ac:dyDescent="0.25">
      <c r="A41" s="6"/>
      <c r="B41" s="103" t="s">
        <v>1429</v>
      </c>
      <c r="C41" s="104" t="s">
        <v>1442</v>
      </c>
      <c r="D41" s="124" t="s">
        <v>1443</v>
      </c>
      <c r="E41" s="112"/>
      <c r="F41" s="113">
        <v>665520</v>
      </c>
      <c r="G41" s="78">
        <f t="shared" si="0"/>
        <v>9492211986.2899971</v>
      </c>
      <c r="I41" s="76"/>
      <c r="J41" s="121"/>
    </row>
    <row r="42" spans="1:10" ht="60.75" customHeight="1" x14ac:dyDescent="0.25">
      <c r="A42" s="6"/>
      <c r="B42" s="103" t="s">
        <v>1429</v>
      </c>
      <c r="C42" s="104" t="s">
        <v>1444</v>
      </c>
      <c r="D42" s="124" t="s">
        <v>1445</v>
      </c>
      <c r="E42" s="112"/>
      <c r="F42" s="113">
        <v>867</v>
      </c>
      <c r="G42" s="78">
        <f t="shared" si="0"/>
        <v>9492211119.2899971</v>
      </c>
      <c r="I42" s="76"/>
      <c r="J42" s="121"/>
    </row>
    <row r="43" spans="1:10" ht="57" customHeight="1" x14ac:dyDescent="0.25">
      <c r="A43" s="6"/>
      <c r="B43" s="103" t="s">
        <v>1446</v>
      </c>
      <c r="C43" s="104" t="s">
        <v>1447</v>
      </c>
      <c r="D43" s="124" t="s">
        <v>1448</v>
      </c>
      <c r="E43" s="112"/>
      <c r="F43" s="113">
        <v>17805861.440000001</v>
      </c>
      <c r="G43" s="78">
        <f t="shared" si="0"/>
        <v>9474405257.8499966</v>
      </c>
      <c r="I43" s="76"/>
      <c r="J43" s="121"/>
    </row>
    <row r="44" spans="1:10" ht="72" x14ac:dyDescent="0.25">
      <c r="A44" s="6"/>
      <c r="B44" s="103" t="s">
        <v>1446</v>
      </c>
      <c r="C44" s="104" t="s">
        <v>1449</v>
      </c>
      <c r="D44" s="124" t="s">
        <v>1450</v>
      </c>
      <c r="E44" s="112"/>
      <c r="F44" s="113">
        <v>1130648.45</v>
      </c>
      <c r="G44" s="78">
        <f t="shared" si="0"/>
        <v>9473274609.3999958</v>
      </c>
      <c r="I44" s="76"/>
    </row>
    <row r="45" spans="1:10" ht="64.5" customHeight="1" x14ac:dyDescent="0.25">
      <c r="A45" s="6"/>
      <c r="B45" s="103" t="s">
        <v>1446</v>
      </c>
      <c r="C45" s="104" t="s">
        <v>1451</v>
      </c>
      <c r="D45" s="124" t="s">
        <v>1452</v>
      </c>
      <c r="E45" s="112"/>
      <c r="F45" s="113">
        <v>6003.7</v>
      </c>
      <c r="G45" s="78">
        <f t="shared" si="0"/>
        <v>9473268605.699995</v>
      </c>
      <c r="I45" s="76"/>
    </row>
    <row r="46" spans="1:10" ht="73.5" customHeight="1" x14ac:dyDescent="0.25">
      <c r="A46" s="6"/>
      <c r="B46" s="103" t="s">
        <v>1446</v>
      </c>
      <c r="C46" s="104" t="s">
        <v>1453</v>
      </c>
      <c r="D46" s="124" t="s">
        <v>1454</v>
      </c>
      <c r="E46" s="112"/>
      <c r="F46" s="113">
        <v>816</v>
      </c>
      <c r="G46" s="78">
        <f t="shared" si="0"/>
        <v>9473267789.699995</v>
      </c>
      <c r="I46" s="76"/>
    </row>
    <row r="47" spans="1:10" ht="77.25" customHeight="1" x14ac:dyDescent="0.25">
      <c r="A47" s="6"/>
      <c r="B47" s="103" t="s">
        <v>1446</v>
      </c>
      <c r="C47" s="104" t="s">
        <v>1455</v>
      </c>
      <c r="D47" s="124" t="s">
        <v>1456</v>
      </c>
      <c r="E47" s="112"/>
      <c r="F47" s="113">
        <v>2176.5</v>
      </c>
      <c r="G47" s="78">
        <f t="shared" si="0"/>
        <v>9473265613.199995</v>
      </c>
      <c r="I47" s="76"/>
    </row>
    <row r="48" spans="1:10" ht="36" x14ac:dyDescent="0.25">
      <c r="A48" s="6"/>
      <c r="B48" s="103" t="s">
        <v>1446</v>
      </c>
      <c r="C48" s="104" t="s">
        <v>1457</v>
      </c>
      <c r="D48" s="124" t="s">
        <v>1458</v>
      </c>
      <c r="E48" s="112"/>
      <c r="F48" s="113">
        <v>5656850.6799999997</v>
      </c>
      <c r="G48" s="78">
        <f t="shared" si="0"/>
        <v>9467608762.5199947</v>
      </c>
      <c r="I48" s="76"/>
    </row>
    <row r="49" spans="1:9" ht="60" x14ac:dyDescent="0.25">
      <c r="A49" s="6"/>
      <c r="B49" s="103" t="s">
        <v>1446</v>
      </c>
      <c r="C49" s="104" t="s">
        <v>1459</v>
      </c>
      <c r="D49" s="124" t="s">
        <v>1460</v>
      </c>
      <c r="E49" s="112"/>
      <c r="F49" s="113">
        <v>41666667</v>
      </c>
      <c r="G49" s="78">
        <f t="shared" si="0"/>
        <v>9425942095.5199947</v>
      </c>
      <c r="I49" s="76"/>
    </row>
    <row r="50" spans="1:9" ht="34.5" customHeight="1" x14ac:dyDescent="0.25">
      <c r="A50" s="6"/>
      <c r="B50" s="103" t="s">
        <v>1461</v>
      </c>
      <c r="C50" s="104" t="s">
        <v>1462</v>
      </c>
      <c r="D50" s="124" t="s">
        <v>1463</v>
      </c>
      <c r="E50" s="112"/>
      <c r="F50" s="113">
        <v>19722219.09</v>
      </c>
      <c r="G50" s="78">
        <f t="shared" si="0"/>
        <v>9406219876.4299946</v>
      </c>
      <c r="I50" s="76"/>
    </row>
    <row r="51" spans="1:9" ht="80.25" customHeight="1" x14ac:dyDescent="0.25">
      <c r="A51" s="6"/>
      <c r="B51" s="103" t="s">
        <v>1461</v>
      </c>
      <c r="C51" s="104" t="s">
        <v>1464</v>
      </c>
      <c r="D51" s="124" t="s">
        <v>1465</v>
      </c>
      <c r="E51" s="112"/>
      <c r="F51" s="113">
        <v>127086633.31999999</v>
      </c>
      <c r="G51" s="78">
        <f t="shared" si="0"/>
        <v>9279133243.1099949</v>
      </c>
      <c r="I51" s="76"/>
    </row>
    <row r="52" spans="1:9" ht="45" customHeight="1" x14ac:dyDescent="0.25">
      <c r="A52" s="6"/>
      <c r="B52" s="103" t="s">
        <v>1466</v>
      </c>
      <c r="C52" s="104" t="s">
        <v>1467</v>
      </c>
      <c r="D52" s="124" t="s">
        <v>1468</v>
      </c>
      <c r="E52" s="112"/>
      <c r="F52" s="113">
        <v>1156934.42</v>
      </c>
      <c r="G52" s="78">
        <f t="shared" si="0"/>
        <v>9277976308.6899948</v>
      </c>
      <c r="I52" s="76"/>
    </row>
    <row r="53" spans="1:9" ht="48.75" customHeight="1" x14ac:dyDescent="0.25">
      <c r="A53" s="6"/>
      <c r="B53" s="103" t="s">
        <v>1466</v>
      </c>
      <c r="C53" s="104" t="s">
        <v>1469</v>
      </c>
      <c r="D53" s="124" t="s">
        <v>1370</v>
      </c>
      <c r="E53" s="112"/>
      <c r="F53" s="113">
        <v>825288.32</v>
      </c>
      <c r="G53" s="78">
        <f t="shared" si="0"/>
        <v>9277151020.3699951</v>
      </c>
      <c r="I53" s="76"/>
    </row>
    <row r="54" spans="1:9" ht="57" customHeight="1" x14ac:dyDescent="0.25">
      <c r="A54" s="6"/>
      <c r="B54" s="103" t="s">
        <v>1466</v>
      </c>
      <c r="C54" s="104" t="s">
        <v>1470</v>
      </c>
      <c r="D54" s="124" t="s">
        <v>1471</v>
      </c>
      <c r="E54" s="112"/>
      <c r="F54" s="113">
        <v>397386.7</v>
      </c>
      <c r="G54" s="78">
        <f t="shared" si="0"/>
        <v>9276753633.6699944</v>
      </c>
      <c r="I54" s="76"/>
    </row>
    <row r="55" spans="1:9" ht="67.5" customHeight="1" x14ac:dyDescent="0.25">
      <c r="A55" s="6"/>
      <c r="B55" s="103" t="s">
        <v>1466</v>
      </c>
      <c r="C55" s="104" t="s">
        <v>1472</v>
      </c>
      <c r="D55" s="124" t="s">
        <v>1473</v>
      </c>
      <c r="E55" s="112"/>
      <c r="F55" s="113">
        <v>14422531.58</v>
      </c>
      <c r="G55" s="78">
        <f t="shared" si="0"/>
        <v>9262331102.0899944</v>
      </c>
    </row>
    <row r="56" spans="1:9" ht="36.75" customHeight="1" x14ac:dyDescent="0.25">
      <c r="A56" s="6"/>
      <c r="B56" s="103" t="s">
        <v>1466</v>
      </c>
      <c r="C56" s="104" t="s">
        <v>1474</v>
      </c>
      <c r="D56" s="124" t="s">
        <v>1475</v>
      </c>
      <c r="E56" s="112"/>
      <c r="F56" s="113">
        <v>1025856.59</v>
      </c>
      <c r="G56" s="78">
        <f t="shared" si="0"/>
        <v>9261305245.4999943</v>
      </c>
    </row>
    <row r="57" spans="1:9" ht="36.75" customHeight="1" x14ac:dyDescent="0.25">
      <c r="A57" s="6"/>
      <c r="B57" s="103" t="s">
        <v>1466</v>
      </c>
      <c r="C57" s="104" t="s">
        <v>1476</v>
      </c>
      <c r="D57" s="124" t="s">
        <v>1477</v>
      </c>
      <c r="E57" s="112"/>
      <c r="F57" s="113">
        <v>104032</v>
      </c>
      <c r="G57" s="78">
        <f t="shared" si="0"/>
        <v>9261201213.4999943</v>
      </c>
    </row>
    <row r="58" spans="1:9" ht="75.75" customHeight="1" x14ac:dyDescent="0.25">
      <c r="A58" s="6"/>
      <c r="B58" s="103" t="s">
        <v>1466</v>
      </c>
      <c r="C58" s="104" t="s">
        <v>1478</v>
      </c>
      <c r="D58" s="124" t="s">
        <v>1479</v>
      </c>
      <c r="E58" s="112"/>
      <c r="F58" s="113">
        <v>40000</v>
      </c>
      <c r="G58" s="78">
        <f t="shared" si="0"/>
        <v>9261161213.4999943</v>
      </c>
    </row>
    <row r="59" spans="1:9" ht="48" x14ac:dyDescent="0.25">
      <c r="A59" s="6"/>
      <c r="B59" s="103" t="s">
        <v>1466</v>
      </c>
      <c r="C59" s="104" t="s">
        <v>1480</v>
      </c>
      <c r="D59" s="124" t="s">
        <v>1481</v>
      </c>
      <c r="E59" s="112"/>
      <c r="F59" s="113">
        <v>41300</v>
      </c>
      <c r="G59" s="78">
        <f t="shared" si="0"/>
        <v>9261119913.4999943</v>
      </c>
    </row>
    <row r="60" spans="1:9" ht="59.25" customHeight="1" x14ac:dyDescent="0.25">
      <c r="A60" s="6"/>
      <c r="B60" s="103" t="s">
        <v>1466</v>
      </c>
      <c r="C60" s="104" t="s">
        <v>1482</v>
      </c>
      <c r="D60" s="124" t="s">
        <v>1483</v>
      </c>
      <c r="E60" s="112"/>
      <c r="F60" s="113">
        <v>41300</v>
      </c>
      <c r="G60" s="78">
        <f t="shared" si="0"/>
        <v>9261078613.4999943</v>
      </c>
    </row>
    <row r="61" spans="1:9" ht="48" x14ac:dyDescent="0.25">
      <c r="A61" s="6"/>
      <c r="B61" s="103" t="s">
        <v>1466</v>
      </c>
      <c r="C61" s="104" t="s">
        <v>1484</v>
      </c>
      <c r="D61" s="124" t="s">
        <v>1485</v>
      </c>
      <c r="E61" s="112"/>
      <c r="F61" s="113">
        <v>55460</v>
      </c>
      <c r="G61" s="78">
        <f t="shared" si="0"/>
        <v>9261023153.4999943</v>
      </c>
    </row>
    <row r="62" spans="1:9" ht="70.5" customHeight="1" x14ac:dyDescent="0.25">
      <c r="A62" s="6"/>
      <c r="B62" s="103" t="s">
        <v>1466</v>
      </c>
      <c r="C62" s="104" t="s">
        <v>1486</v>
      </c>
      <c r="D62" s="124" t="s">
        <v>1487</v>
      </c>
      <c r="E62" s="112"/>
      <c r="F62" s="113">
        <v>400000</v>
      </c>
      <c r="G62" s="78">
        <f t="shared" si="0"/>
        <v>9260623153.4999943</v>
      </c>
    </row>
    <row r="63" spans="1:9" ht="66.75" customHeight="1" x14ac:dyDescent="0.25">
      <c r="A63" s="6"/>
      <c r="B63" s="103" t="s">
        <v>1466</v>
      </c>
      <c r="C63" s="104" t="s">
        <v>1488</v>
      </c>
      <c r="D63" s="124" t="s">
        <v>803</v>
      </c>
      <c r="E63" s="112"/>
      <c r="F63" s="113">
        <v>121930.2</v>
      </c>
      <c r="G63" s="78">
        <f t="shared" si="0"/>
        <v>9260501223.2999935</v>
      </c>
    </row>
    <row r="64" spans="1:9" ht="62.25" customHeight="1" x14ac:dyDescent="0.25">
      <c r="A64" s="6"/>
      <c r="B64" s="103" t="s">
        <v>1466</v>
      </c>
      <c r="C64" s="104" t="s">
        <v>1488</v>
      </c>
      <c r="D64" s="124" t="s">
        <v>803</v>
      </c>
      <c r="E64" s="112"/>
      <c r="F64" s="113">
        <v>3390</v>
      </c>
      <c r="G64" s="78">
        <f t="shared" si="0"/>
        <v>9260497833.2999935</v>
      </c>
    </row>
    <row r="65" spans="1:7" ht="41.25" customHeight="1" x14ac:dyDescent="0.25">
      <c r="A65" s="6"/>
      <c r="B65" s="103" t="s">
        <v>1466</v>
      </c>
      <c r="C65" s="104" t="s">
        <v>1489</v>
      </c>
      <c r="D65" s="124" t="s">
        <v>1490</v>
      </c>
      <c r="E65" s="112"/>
      <c r="F65" s="113">
        <v>35400</v>
      </c>
      <c r="G65" s="78">
        <f t="shared" si="0"/>
        <v>9260462433.2999935</v>
      </c>
    </row>
    <row r="66" spans="1:7" ht="84" x14ac:dyDescent="0.25">
      <c r="A66" s="6"/>
      <c r="B66" s="103" t="s">
        <v>1466</v>
      </c>
      <c r="C66" s="104" t="s">
        <v>1491</v>
      </c>
      <c r="D66" s="124" t="s">
        <v>1492</v>
      </c>
      <c r="E66" s="112"/>
      <c r="F66" s="113">
        <v>6486160</v>
      </c>
      <c r="G66" s="78">
        <f t="shared" si="0"/>
        <v>9253976273.2999935</v>
      </c>
    </row>
    <row r="67" spans="1:7" ht="53.25" customHeight="1" x14ac:dyDescent="0.25">
      <c r="A67" s="6"/>
      <c r="B67" s="103" t="s">
        <v>1466</v>
      </c>
      <c r="C67" s="104" t="s">
        <v>1493</v>
      </c>
      <c r="D67" s="124" t="s">
        <v>1494</v>
      </c>
      <c r="E67" s="112"/>
      <c r="F67" s="113">
        <v>119998.92</v>
      </c>
      <c r="G67" s="78">
        <f t="shared" si="0"/>
        <v>9253856274.3799934</v>
      </c>
    </row>
    <row r="68" spans="1:7" ht="50.25" customHeight="1" x14ac:dyDescent="0.25">
      <c r="A68" s="6"/>
      <c r="B68" s="103" t="s">
        <v>1466</v>
      </c>
      <c r="C68" s="104" t="s">
        <v>1495</v>
      </c>
      <c r="D68" s="124" t="s">
        <v>1496</v>
      </c>
      <c r="E68" s="112"/>
      <c r="F68" s="113">
        <v>118000</v>
      </c>
      <c r="G68" s="78">
        <f t="shared" si="0"/>
        <v>9253738274.3799934</v>
      </c>
    </row>
    <row r="69" spans="1:7" ht="72" x14ac:dyDescent="0.25">
      <c r="A69" s="6"/>
      <c r="B69" s="103" t="s">
        <v>1466</v>
      </c>
      <c r="C69" s="104" t="s">
        <v>1497</v>
      </c>
      <c r="D69" s="124" t="s">
        <v>1498</v>
      </c>
      <c r="E69" s="112"/>
      <c r="F69" s="113">
        <v>1000000</v>
      </c>
      <c r="G69" s="78">
        <f t="shared" si="0"/>
        <v>9252738274.3799934</v>
      </c>
    </row>
    <row r="70" spans="1:7" ht="48" x14ac:dyDescent="0.25">
      <c r="A70" s="6"/>
      <c r="B70" s="103" t="s">
        <v>1466</v>
      </c>
      <c r="C70" s="104" t="s">
        <v>1499</v>
      </c>
      <c r="D70" s="124" t="s">
        <v>1500</v>
      </c>
      <c r="E70" s="112"/>
      <c r="F70" s="113">
        <v>200000</v>
      </c>
      <c r="G70" s="78">
        <f t="shared" si="0"/>
        <v>9252538274.3799934</v>
      </c>
    </row>
    <row r="71" spans="1:7" ht="78" customHeight="1" x14ac:dyDescent="0.25">
      <c r="A71" s="6"/>
      <c r="B71" s="103" t="s">
        <v>1466</v>
      </c>
      <c r="C71" s="104" t="s">
        <v>1501</v>
      </c>
      <c r="D71" s="124" t="s">
        <v>1502</v>
      </c>
      <c r="E71" s="112"/>
      <c r="F71" s="113">
        <v>1014800</v>
      </c>
      <c r="G71" s="78">
        <f t="shared" si="0"/>
        <v>9251523474.3799934</v>
      </c>
    </row>
    <row r="72" spans="1:7" ht="51" customHeight="1" x14ac:dyDescent="0.25">
      <c r="A72" s="6"/>
      <c r="B72" s="103" t="s">
        <v>1503</v>
      </c>
      <c r="C72" s="104" t="s">
        <v>1504</v>
      </c>
      <c r="D72" s="124" t="s">
        <v>1505</v>
      </c>
      <c r="E72" s="112"/>
      <c r="F72" s="113">
        <v>278000</v>
      </c>
      <c r="G72" s="78">
        <f t="shared" si="0"/>
        <v>9251245474.3799934</v>
      </c>
    </row>
    <row r="73" spans="1:7" ht="36" x14ac:dyDescent="0.25">
      <c r="A73" s="6"/>
      <c r="B73" s="103" t="s">
        <v>1503</v>
      </c>
      <c r="C73" s="104" t="s">
        <v>1506</v>
      </c>
      <c r="D73" s="124" t="s">
        <v>1507</v>
      </c>
      <c r="E73" s="112"/>
      <c r="F73" s="113">
        <v>106200</v>
      </c>
      <c r="G73" s="78">
        <f t="shared" si="0"/>
        <v>9251139274.3799934</v>
      </c>
    </row>
    <row r="74" spans="1:7" ht="78" customHeight="1" x14ac:dyDescent="0.25">
      <c r="A74" s="6"/>
      <c r="B74" s="103" t="s">
        <v>1503</v>
      </c>
      <c r="C74" s="104" t="s">
        <v>1508</v>
      </c>
      <c r="D74" s="124" t="s">
        <v>1509</v>
      </c>
      <c r="E74" s="112"/>
      <c r="F74" s="113">
        <v>423441.82</v>
      </c>
      <c r="G74" s="78">
        <f t="shared" si="0"/>
        <v>9250715832.5599937</v>
      </c>
    </row>
    <row r="75" spans="1:7" ht="48.75" customHeight="1" x14ac:dyDescent="0.25">
      <c r="A75" s="6"/>
      <c r="B75" s="103" t="s">
        <v>1503</v>
      </c>
      <c r="C75" s="104" t="s">
        <v>1510</v>
      </c>
      <c r="D75" s="124" t="s">
        <v>1511</v>
      </c>
      <c r="E75" s="112"/>
      <c r="F75" s="113">
        <v>37024.120000000003</v>
      </c>
      <c r="G75" s="78">
        <f t="shared" si="0"/>
        <v>9250678808.4399929</v>
      </c>
    </row>
    <row r="76" spans="1:7" ht="48" x14ac:dyDescent="0.25">
      <c r="A76" s="6"/>
      <c r="B76" s="103" t="s">
        <v>1503</v>
      </c>
      <c r="C76" s="104" t="s">
        <v>1512</v>
      </c>
      <c r="D76" s="124" t="s">
        <v>1513</v>
      </c>
      <c r="E76" s="112"/>
      <c r="F76" s="113">
        <v>202771.20000000001</v>
      </c>
      <c r="G76" s="78">
        <f t="shared" si="0"/>
        <v>9250476037.2399921</v>
      </c>
    </row>
    <row r="77" spans="1:7" ht="72" x14ac:dyDescent="0.25">
      <c r="A77" s="6"/>
      <c r="B77" s="103" t="s">
        <v>1503</v>
      </c>
      <c r="C77" s="104" t="s">
        <v>1514</v>
      </c>
      <c r="D77" s="124" t="s">
        <v>1515</v>
      </c>
      <c r="E77" s="112"/>
      <c r="F77" s="113">
        <v>813123.43</v>
      </c>
      <c r="G77" s="78">
        <f t="shared" si="0"/>
        <v>9249662913.8099918</v>
      </c>
    </row>
    <row r="78" spans="1:7" ht="84" x14ac:dyDescent="0.25">
      <c r="A78" s="6"/>
      <c r="B78" s="103" t="s">
        <v>1503</v>
      </c>
      <c r="C78" s="104" t="s">
        <v>1516</v>
      </c>
      <c r="D78" s="124" t="s">
        <v>1517</v>
      </c>
      <c r="E78" s="112"/>
      <c r="F78" s="113">
        <v>300000</v>
      </c>
      <c r="G78" s="78">
        <f t="shared" si="0"/>
        <v>9249362913.8099918</v>
      </c>
    </row>
    <row r="79" spans="1:7" ht="50.25" customHeight="1" x14ac:dyDescent="0.25">
      <c r="A79" s="6"/>
      <c r="B79" s="103" t="s">
        <v>1503</v>
      </c>
      <c r="C79" s="104" t="s">
        <v>1518</v>
      </c>
      <c r="D79" s="124" t="s">
        <v>1519</v>
      </c>
      <c r="E79" s="112"/>
      <c r="F79" s="113">
        <v>82600</v>
      </c>
      <c r="G79" s="78">
        <f t="shared" si="0"/>
        <v>9249280313.8099918</v>
      </c>
    </row>
    <row r="80" spans="1:7" ht="48" x14ac:dyDescent="0.25">
      <c r="A80" s="6"/>
      <c r="B80" s="103" t="s">
        <v>1503</v>
      </c>
      <c r="C80" s="104" t="s">
        <v>1520</v>
      </c>
      <c r="D80" s="124" t="s">
        <v>1521</v>
      </c>
      <c r="E80" s="112"/>
      <c r="F80" s="113">
        <v>76700</v>
      </c>
      <c r="G80" s="78">
        <f t="shared" si="0"/>
        <v>9249203613.8099918</v>
      </c>
    </row>
    <row r="81" spans="1:10" ht="84" x14ac:dyDescent="0.25">
      <c r="A81" s="6"/>
      <c r="B81" s="103" t="s">
        <v>1503</v>
      </c>
      <c r="C81" s="104" t="s">
        <v>1522</v>
      </c>
      <c r="D81" s="124" t="s">
        <v>1523</v>
      </c>
      <c r="E81" s="112"/>
      <c r="F81" s="113">
        <v>177000</v>
      </c>
      <c r="G81" s="78">
        <f t="shared" si="0"/>
        <v>9249026613.8099918</v>
      </c>
    </row>
    <row r="82" spans="1:10" ht="48" x14ac:dyDescent="0.25">
      <c r="A82" s="6"/>
      <c r="B82" s="103" t="s">
        <v>1503</v>
      </c>
      <c r="C82" s="104" t="s">
        <v>1524</v>
      </c>
      <c r="D82" s="124" t="s">
        <v>1525</v>
      </c>
      <c r="E82" s="112"/>
      <c r="F82" s="113">
        <v>20256173.059999999</v>
      </c>
      <c r="G82" s="78">
        <f t="shared" si="0"/>
        <v>9228770440.7499924</v>
      </c>
    </row>
    <row r="83" spans="1:10" ht="60" x14ac:dyDescent="0.25">
      <c r="A83" s="6"/>
      <c r="B83" s="103" t="s">
        <v>1503</v>
      </c>
      <c r="C83" s="104" t="s">
        <v>1526</v>
      </c>
      <c r="D83" s="124" t="s">
        <v>1527</v>
      </c>
      <c r="E83" s="112"/>
      <c r="F83" s="113">
        <v>1303800</v>
      </c>
      <c r="G83" s="78">
        <f t="shared" si="0"/>
        <v>9227466640.7499924</v>
      </c>
    </row>
    <row r="84" spans="1:10" ht="64.5" customHeight="1" x14ac:dyDescent="0.25">
      <c r="A84" s="6"/>
      <c r="B84" s="103" t="s">
        <v>1503</v>
      </c>
      <c r="C84" s="104" t="s">
        <v>1526</v>
      </c>
      <c r="D84" s="124" t="s">
        <v>1527</v>
      </c>
      <c r="E84" s="112"/>
      <c r="F84" s="113">
        <v>6330256.0499999998</v>
      </c>
      <c r="G84" s="78">
        <f t="shared" si="0"/>
        <v>9221136384.6999931</v>
      </c>
    </row>
    <row r="85" spans="1:10" ht="67.5" customHeight="1" x14ac:dyDescent="0.25">
      <c r="A85" s="6"/>
      <c r="B85" s="103" t="s">
        <v>1528</v>
      </c>
      <c r="C85" s="104" t="s">
        <v>1529</v>
      </c>
      <c r="D85" s="124" t="s">
        <v>1530</v>
      </c>
      <c r="E85" s="112"/>
      <c r="F85" s="113">
        <v>862954.53</v>
      </c>
      <c r="G85" s="78">
        <f t="shared" si="0"/>
        <v>9220273430.1699924</v>
      </c>
    </row>
    <row r="86" spans="1:10" ht="60" x14ac:dyDescent="0.25">
      <c r="A86" s="6"/>
      <c r="B86" s="103" t="s">
        <v>1528</v>
      </c>
      <c r="C86" s="104" t="s">
        <v>1531</v>
      </c>
      <c r="D86" s="124" t="s">
        <v>1532</v>
      </c>
      <c r="E86" s="112"/>
      <c r="F86" s="113">
        <v>462182.40000000002</v>
      </c>
      <c r="G86" s="78">
        <f t="shared" si="0"/>
        <v>9219811247.7699928</v>
      </c>
    </row>
    <row r="87" spans="1:10" ht="72" x14ac:dyDescent="0.25">
      <c r="A87" s="6"/>
      <c r="B87" s="103" t="s">
        <v>1528</v>
      </c>
      <c r="C87" s="104" t="s">
        <v>1533</v>
      </c>
      <c r="D87" s="124" t="s">
        <v>1534</v>
      </c>
      <c r="E87" s="112"/>
      <c r="F87" s="113">
        <v>856680</v>
      </c>
      <c r="G87" s="78">
        <f t="shared" ref="G87:G150" si="1">SUM(G86+E87-F87)</f>
        <v>9218954567.7699928</v>
      </c>
    </row>
    <row r="88" spans="1:10" ht="84" x14ac:dyDescent="0.25">
      <c r="A88" s="6"/>
      <c r="B88" s="103" t="s">
        <v>1528</v>
      </c>
      <c r="C88" s="104" t="s">
        <v>1535</v>
      </c>
      <c r="D88" s="124" t="s">
        <v>1536</v>
      </c>
      <c r="E88" s="112"/>
      <c r="F88" s="113">
        <v>4939281.1900000004</v>
      </c>
      <c r="G88" s="78">
        <f t="shared" si="1"/>
        <v>9214015286.5799923</v>
      </c>
    </row>
    <row r="89" spans="1:10" ht="60" x14ac:dyDescent="0.25">
      <c r="A89" s="6"/>
      <c r="B89" s="103" t="s">
        <v>1528</v>
      </c>
      <c r="C89" s="104" t="s">
        <v>1537</v>
      </c>
      <c r="D89" s="124" t="s">
        <v>1538</v>
      </c>
      <c r="E89" s="112"/>
      <c r="F89" s="113">
        <v>31520268.649999999</v>
      </c>
      <c r="G89" s="78">
        <f t="shared" si="1"/>
        <v>9182495017.9299927</v>
      </c>
      <c r="I89" s="76"/>
      <c r="J89" s="76"/>
    </row>
    <row r="90" spans="1:10" ht="60" x14ac:dyDescent="0.25">
      <c r="A90" s="6"/>
      <c r="B90" s="103" t="s">
        <v>1528</v>
      </c>
      <c r="C90" s="104" t="s">
        <v>1537</v>
      </c>
      <c r="D90" s="124" t="s">
        <v>1538</v>
      </c>
      <c r="E90" s="112"/>
      <c r="F90" s="113">
        <v>2514685.2200000002</v>
      </c>
      <c r="G90" s="78">
        <f t="shared" si="1"/>
        <v>9179980332.7099934</v>
      </c>
      <c r="J90" s="76"/>
    </row>
    <row r="91" spans="1:10" ht="60" x14ac:dyDescent="0.25">
      <c r="A91" s="6"/>
      <c r="B91" s="103" t="s">
        <v>1528</v>
      </c>
      <c r="C91" s="104" t="s">
        <v>1539</v>
      </c>
      <c r="D91" s="124" t="s">
        <v>1540</v>
      </c>
      <c r="E91" s="112"/>
      <c r="F91" s="113">
        <v>11866416.689999999</v>
      </c>
      <c r="G91" s="78">
        <f t="shared" si="1"/>
        <v>9168113916.0199928</v>
      </c>
      <c r="J91" s="76"/>
    </row>
    <row r="92" spans="1:10" ht="60" x14ac:dyDescent="0.25">
      <c r="A92" s="6"/>
      <c r="B92" s="103" t="s">
        <v>1528</v>
      </c>
      <c r="C92" s="104" t="s">
        <v>1539</v>
      </c>
      <c r="D92" s="124" t="s">
        <v>1540</v>
      </c>
      <c r="E92" s="112"/>
      <c r="F92" s="113">
        <v>10000000</v>
      </c>
      <c r="G92" s="78">
        <f t="shared" si="1"/>
        <v>9158113916.0199928</v>
      </c>
      <c r="J92" s="76"/>
    </row>
    <row r="93" spans="1:10" ht="84" x14ac:dyDescent="0.25">
      <c r="A93" s="6"/>
      <c r="B93" s="103" t="s">
        <v>1541</v>
      </c>
      <c r="C93" s="104" t="s">
        <v>1542</v>
      </c>
      <c r="D93" s="124" t="s">
        <v>1543</v>
      </c>
      <c r="E93" s="112"/>
      <c r="F93" s="113">
        <v>106200</v>
      </c>
      <c r="G93" s="78">
        <f t="shared" si="1"/>
        <v>9158007716.0199928</v>
      </c>
    </row>
    <row r="94" spans="1:10" ht="72" x14ac:dyDescent="0.25">
      <c r="A94" s="6"/>
      <c r="B94" s="103" t="s">
        <v>1541</v>
      </c>
      <c r="C94" s="104" t="s">
        <v>1544</v>
      </c>
      <c r="D94" s="124" t="s">
        <v>1545</v>
      </c>
      <c r="E94" s="112"/>
      <c r="F94" s="113">
        <v>721827.45</v>
      </c>
      <c r="G94" s="78">
        <f t="shared" si="1"/>
        <v>9157285888.5699921</v>
      </c>
    </row>
    <row r="95" spans="1:10" ht="60" x14ac:dyDescent="0.25">
      <c r="A95" s="6"/>
      <c r="B95" s="103" t="s">
        <v>1541</v>
      </c>
      <c r="C95" s="104" t="s">
        <v>1546</v>
      </c>
      <c r="D95" s="124" t="s">
        <v>1547</v>
      </c>
      <c r="E95" s="112"/>
      <c r="F95" s="113">
        <v>575807.97</v>
      </c>
      <c r="G95" s="78">
        <f t="shared" si="1"/>
        <v>9156710080.5999928</v>
      </c>
    </row>
    <row r="96" spans="1:10" ht="60" x14ac:dyDescent="0.25">
      <c r="A96" s="6"/>
      <c r="B96" s="103" t="s">
        <v>1541</v>
      </c>
      <c r="C96" s="104" t="s">
        <v>1548</v>
      </c>
      <c r="D96" s="124" t="s">
        <v>1549</v>
      </c>
      <c r="E96" s="112"/>
      <c r="F96" s="113">
        <v>608383.66</v>
      </c>
      <c r="G96" s="78">
        <f t="shared" si="1"/>
        <v>9156101696.9399929</v>
      </c>
    </row>
    <row r="97" spans="1:7" ht="48" x14ac:dyDescent="0.25">
      <c r="A97" s="6"/>
      <c r="B97" s="103" t="s">
        <v>1541</v>
      </c>
      <c r="C97" s="104" t="s">
        <v>1550</v>
      </c>
      <c r="D97" s="124" t="s">
        <v>1551</v>
      </c>
      <c r="E97" s="112"/>
      <c r="F97" s="113">
        <v>166380</v>
      </c>
      <c r="G97" s="78">
        <f t="shared" si="1"/>
        <v>9155935316.9399929</v>
      </c>
    </row>
    <row r="98" spans="1:7" ht="36" x14ac:dyDescent="0.25">
      <c r="A98" s="6"/>
      <c r="B98" s="103" t="s">
        <v>1541</v>
      </c>
      <c r="C98" s="104" t="s">
        <v>1552</v>
      </c>
      <c r="D98" s="124" t="s">
        <v>1553</v>
      </c>
      <c r="E98" s="112"/>
      <c r="F98" s="113">
        <v>481000</v>
      </c>
      <c r="G98" s="78">
        <f t="shared" si="1"/>
        <v>9155454316.9399929</v>
      </c>
    </row>
    <row r="99" spans="1:7" ht="48" x14ac:dyDescent="0.25">
      <c r="A99" s="6"/>
      <c r="B99" s="103" t="s">
        <v>1541</v>
      </c>
      <c r="C99" s="104" t="s">
        <v>1554</v>
      </c>
      <c r="D99" s="124" t="s">
        <v>1555</v>
      </c>
      <c r="E99" s="112"/>
      <c r="F99" s="113">
        <v>88500</v>
      </c>
      <c r="G99" s="78">
        <f t="shared" si="1"/>
        <v>9155365816.9399929</v>
      </c>
    </row>
    <row r="100" spans="1:7" ht="48" x14ac:dyDescent="0.25">
      <c r="A100" s="6"/>
      <c r="B100" s="103" t="s">
        <v>1541</v>
      </c>
      <c r="C100" s="104" t="s">
        <v>1556</v>
      </c>
      <c r="D100" s="124" t="s">
        <v>1557</v>
      </c>
      <c r="E100" s="112"/>
      <c r="F100" s="113">
        <v>56640</v>
      </c>
      <c r="G100" s="78">
        <f t="shared" si="1"/>
        <v>9155309176.9399929</v>
      </c>
    </row>
    <row r="101" spans="1:7" ht="48" x14ac:dyDescent="0.25">
      <c r="A101" s="6"/>
      <c r="B101" s="103" t="s">
        <v>1541</v>
      </c>
      <c r="C101" s="104" t="s">
        <v>1558</v>
      </c>
      <c r="D101" s="124" t="s">
        <v>1559</v>
      </c>
      <c r="E101" s="112"/>
      <c r="F101" s="113">
        <v>214170</v>
      </c>
      <c r="G101" s="78">
        <f t="shared" si="1"/>
        <v>9155095006.9399929</v>
      </c>
    </row>
    <row r="102" spans="1:7" ht="72" x14ac:dyDescent="0.25">
      <c r="A102" s="6"/>
      <c r="B102" s="103" t="s">
        <v>1541</v>
      </c>
      <c r="C102" s="104" t="s">
        <v>1560</v>
      </c>
      <c r="D102" s="124" t="s">
        <v>1561</v>
      </c>
      <c r="E102" s="112"/>
      <c r="F102" s="113">
        <v>59000</v>
      </c>
      <c r="G102" s="78">
        <f t="shared" si="1"/>
        <v>9155036006.9399929</v>
      </c>
    </row>
    <row r="103" spans="1:7" ht="65.25" customHeight="1" x14ac:dyDescent="0.25">
      <c r="A103" s="6"/>
      <c r="B103" s="103" t="s">
        <v>1562</v>
      </c>
      <c r="C103" s="104" t="s">
        <v>1563</v>
      </c>
      <c r="D103" s="124" t="s">
        <v>1564</v>
      </c>
      <c r="E103" s="112"/>
      <c r="F103" s="113">
        <v>443680</v>
      </c>
      <c r="G103" s="78">
        <f t="shared" si="1"/>
        <v>9154592326.9399929</v>
      </c>
    </row>
    <row r="104" spans="1:7" ht="84" x14ac:dyDescent="0.25">
      <c r="A104" s="6"/>
      <c r="B104" s="103" t="s">
        <v>1562</v>
      </c>
      <c r="C104" s="104" t="s">
        <v>1565</v>
      </c>
      <c r="D104" s="124" t="s">
        <v>1566</v>
      </c>
      <c r="E104" s="112"/>
      <c r="F104" s="113">
        <v>374871553.99000001</v>
      </c>
      <c r="G104" s="78">
        <f t="shared" si="1"/>
        <v>8779720772.9499931</v>
      </c>
    </row>
    <row r="105" spans="1:7" ht="47.25" customHeight="1" x14ac:dyDescent="0.25">
      <c r="A105" s="6"/>
      <c r="B105" s="103" t="s">
        <v>1562</v>
      </c>
      <c r="C105" s="104" t="s">
        <v>1567</v>
      </c>
      <c r="D105" s="124" t="s">
        <v>1568</v>
      </c>
      <c r="E105" s="112"/>
      <c r="F105" s="113">
        <v>386670.36</v>
      </c>
      <c r="G105" s="78">
        <f t="shared" si="1"/>
        <v>8779334102.5899925</v>
      </c>
    </row>
    <row r="106" spans="1:7" ht="60" x14ac:dyDescent="0.25">
      <c r="A106" s="6"/>
      <c r="B106" s="103" t="s">
        <v>1562</v>
      </c>
      <c r="C106" s="104" t="s">
        <v>1569</v>
      </c>
      <c r="D106" s="124" t="s">
        <v>1570</v>
      </c>
      <c r="E106" s="112"/>
      <c r="F106" s="113">
        <v>1062936</v>
      </c>
      <c r="G106" s="78">
        <f t="shared" si="1"/>
        <v>8778271166.5899925</v>
      </c>
    </row>
    <row r="107" spans="1:7" ht="84" x14ac:dyDescent="0.25">
      <c r="A107" s="6"/>
      <c r="B107" s="103" t="s">
        <v>1562</v>
      </c>
      <c r="C107" s="104" t="s">
        <v>1571</v>
      </c>
      <c r="D107" s="124" t="s">
        <v>1572</v>
      </c>
      <c r="E107" s="112"/>
      <c r="F107" s="113">
        <v>424600</v>
      </c>
      <c r="G107" s="78">
        <f t="shared" si="1"/>
        <v>8777846566.5899925</v>
      </c>
    </row>
    <row r="108" spans="1:7" ht="84" x14ac:dyDescent="0.25">
      <c r="A108" s="6"/>
      <c r="B108" s="103" t="s">
        <v>1562</v>
      </c>
      <c r="C108" s="104" t="s">
        <v>1571</v>
      </c>
      <c r="D108" s="124" t="s">
        <v>1572</v>
      </c>
      <c r="E108" s="112"/>
      <c r="F108" s="113">
        <v>5002062.76</v>
      </c>
      <c r="G108" s="78">
        <f t="shared" si="1"/>
        <v>8772844503.8299923</v>
      </c>
    </row>
    <row r="109" spans="1:7" ht="48" x14ac:dyDescent="0.25">
      <c r="A109" s="6"/>
      <c r="B109" s="103" t="s">
        <v>1562</v>
      </c>
      <c r="C109" s="104" t="s">
        <v>1573</v>
      </c>
      <c r="D109" s="124" t="s">
        <v>1574</v>
      </c>
      <c r="E109" s="112"/>
      <c r="F109" s="113">
        <v>472000</v>
      </c>
      <c r="G109" s="78">
        <f t="shared" si="1"/>
        <v>8772372503.8299923</v>
      </c>
    </row>
    <row r="110" spans="1:7" ht="84" x14ac:dyDescent="0.25">
      <c r="A110" s="6"/>
      <c r="B110" s="103" t="s">
        <v>1562</v>
      </c>
      <c r="C110" s="104" t="s">
        <v>1575</v>
      </c>
      <c r="D110" s="124" t="s">
        <v>1576</v>
      </c>
      <c r="E110" s="112"/>
      <c r="F110" s="113">
        <v>696200</v>
      </c>
      <c r="G110" s="78">
        <f t="shared" si="1"/>
        <v>8771676303.8299923</v>
      </c>
    </row>
    <row r="111" spans="1:7" ht="38.25" customHeight="1" x14ac:dyDescent="0.25">
      <c r="A111" s="6"/>
      <c r="B111" s="103" t="s">
        <v>1562</v>
      </c>
      <c r="C111" s="104" t="s">
        <v>1577</v>
      </c>
      <c r="D111" s="124" t="s">
        <v>1578</v>
      </c>
      <c r="E111" s="112"/>
      <c r="F111" s="113">
        <v>8270488.6500000004</v>
      </c>
      <c r="G111" s="78">
        <f t="shared" si="1"/>
        <v>8763405815.1799927</v>
      </c>
    </row>
    <row r="112" spans="1:7" ht="48" x14ac:dyDescent="0.25">
      <c r="A112" s="6"/>
      <c r="B112" s="103" t="s">
        <v>1562</v>
      </c>
      <c r="C112" s="104" t="s">
        <v>1579</v>
      </c>
      <c r="D112" s="124" t="s">
        <v>1580</v>
      </c>
      <c r="E112" s="112"/>
      <c r="F112" s="113">
        <v>4096864.51</v>
      </c>
      <c r="G112" s="78">
        <f t="shared" si="1"/>
        <v>8759308950.6699924</v>
      </c>
    </row>
    <row r="113" spans="1:7" ht="48" x14ac:dyDescent="0.25">
      <c r="A113" s="6"/>
      <c r="B113" s="103" t="s">
        <v>1562</v>
      </c>
      <c r="C113" s="104" t="s">
        <v>1581</v>
      </c>
      <c r="D113" s="124" t="s">
        <v>1582</v>
      </c>
      <c r="E113" s="112"/>
      <c r="F113" s="113">
        <v>25531865.59</v>
      </c>
      <c r="G113" s="78">
        <f t="shared" si="1"/>
        <v>8733777085.0799923</v>
      </c>
    </row>
    <row r="114" spans="1:7" ht="44.25" customHeight="1" x14ac:dyDescent="0.25">
      <c r="A114" s="6"/>
      <c r="B114" s="103" t="s">
        <v>1562</v>
      </c>
      <c r="C114" s="104" t="s">
        <v>1583</v>
      </c>
      <c r="D114" s="124" t="s">
        <v>1584</v>
      </c>
      <c r="E114" s="112"/>
      <c r="F114" s="113">
        <v>12131404.359999999</v>
      </c>
      <c r="G114" s="78">
        <f t="shared" si="1"/>
        <v>8721645680.7199917</v>
      </c>
    </row>
    <row r="115" spans="1:7" ht="48" x14ac:dyDescent="0.25">
      <c r="A115" s="6"/>
      <c r="B115" s="103" t="s">
        <v>1562</v>
      </c>
      <c r="C115" s="104" t="s">
        <v>1585</v>
      </c>
      <c r="D115" s="124" t="s">
        <v>1586</v>
      </c>
      <c r="E115" s="112"/>
      <c r="F115" s="113">
        <v>18315076.870000001</v>
      </c>
      <c r="G115" s="78">
        <f t="shared" si="1"/>
        <v>8703330603.8499908</v>
      </c>
    </row>
    <row r="116" spans="1:7" ht="48" x14ac:dyDescent="0.25">
      <c r="A116" s="6"/>
      <c r="B116" s="103" t="s">
        <v>1562</v>
      </c>
      <c r="C116" s="104" t="s">
        <v>1587</v>
      </c>
      <c r="D116" s="124" t="s">
        <v>1588</v>
      </c>
      <c r="E116" s="112"/>
      <c r="F116" s="113">
        <v>17723411.239999998</v>
      </c>
      <c r="G116" s="78">
        <f t="shared" si="1"/>
        <v>8685607192.6099911</v>
      </c>
    </row>
    <row r="117" spans="1:7" ht="60" x14ac:dyDescent="0.25">
      <c r="A117" s="6"/>
      <c r="B117" s="103" t="s">
        <v>1562</v>
      </c>
      <c r="C117" s="104" t="s">
        <v>1589</v>
      </c>
      <c r="D117" s="124" t="s">
        <v>1590</v>
      </c>
      <c r="E117" s="112"/>
      <c r="F117" s="113">
        <v>24496942.719999999</v>
      </c>
      <c r="G117" s="78">
        <f t="shared" si="1"/>
        <v>8661110249.8899918</v>
      </c>
    </row>
    <row r="118" spans="1:7" ht="62.25" customHeight="1" x14ac:dyDescent="0.25">
      <c r="A118" s="6"/>
      <c r="B118" s="103" t="s">
        <v>1591</v>
      </c>
      <c r="C118" s="104" t="s">
        <v>1592</v>
      </c>
      <c r="D118" s="124" t="s">
        <v>1593</v>
      </c>
      <c r="E118" s="112"/>
      <c r="F118" s="113">
        <v>950950</v>
      </c>
      <c r="G118" s="78">
        <f t="shared" si="1"/>
        <v>8660159299.8899918</v>
      </c>
    </row>
    <row r="119" spans="1:7" ht="60" x14ac:dyDescent="0.25">
      <c r="A119" s="6"/>
      <c r="B119" s="103" t="s">
        <v>1591</v>
      </c>
      <c r="C119" s="104" t="s">
        <v>1594</v>
      </c>
      <c r="D119" s="124" t="s">
        <v>1595</v>
      </c>
      <c r="E119" s="112"/>
      <c r="F119" s="113">
        <v>1047550</v>
      </c>
      <c r="G119" s="78">
        <f t="shared" si="1"/>
        <v>8659111749.8899918</v>
      </c>
    </row>
    <row r="120" spans="1:7" ht="45" customHeight="1" x14ac:dyDescent="0.25">
      <c r="A120" s="6"/>
      <c r="B120" s="103" t="s">
        <v>1591</v>
      </c>
      <c r="C120" s="104" t="s">
        <v>1596</v>
      </c>
      <c r="D120" s="124" t="s">
        <v>1597</v>
      </c>
      <c r="E120" s="112"/>
      <c r="F120" s="113">
        <v>674230.89</v>
      </c>
      <c r="G120" s="78">
        <f t="shared" si="1"/>
        <v>8658437518.9999924</v>
      </c>
    </row>
    <row r="121" spans="1:7" ht="48" x14ac:dyDescent="0.25">
      <c r="A121" s="6"/>
      <c r="B121" s="103" t="s">
        <v>1591</v>
      </c>
      <c r="C121" s="104" t="s">
        <v>1598</v>
      </c>
      <c r="D121" s="124" t="s">
        <v>1599</v>
      </c>
      <c r="E121" s="112"/>
      <c r="F121" s="113">
        <v>114876</v>
      </c>
      <c r="G121" s="78">
        <f t="shared" si="1"/>
        <v>8658322642.9999924</v>
      </c>
    </row>
    <row r="122" spans="1:7" ht="48" x14ac:dyDescent="0.25">
      <c r="A122" s="6"/>
      <c r="B122" s="103" t="s">
        <v>1591</v>
      </c>
      <c r="C122" s="104" t="s">
        <v>1600</v>
      </c>
      <c r="D122" s="124" t="s">
        <v>1601</v>
      </c>
      <c r="E122" s="112"/>
      <c r="F122" s="113">
        <v>20986</v>
      </c>
      <c r="G122" s="78">
        <f t="shared" si="1"/>
        <v>8658301656.9999924</v>
      </c>
    </row>
    <row r="123" spans="1:7" ht="36" x14ac:dyDescent="0.25">
      <c r="A123" s="6"/>
      <c r="B123" s="103" t="s">
        <v>1591</v>
      </c>
      <c r="C123" s="104" t="s">
        <v>1602</v>
      </c>
      <c r="D123" s="124" t="s">
        <v>1603</v>
      </c>
      <c r="E123" s="112"/>
      <c r="F123" s="113">
        <v>11572595</v>
      </c>
      <c r="G123" s="78">
        <f t="shared" si="1"/>
        <v>8646729061.9999924</v>
      </c>
    </row>
    <row r="124" spans="1:7" ht="48" x14ac:dyDescent="0.25">
      <c r="A124" s="6"/>
      <c r="B124" s="103" t="s">
        <v>1591</v>
      </c>
      <c r="C124" s="104" t="s">
        <v>1604</v>
      </c>
      <c r="D124" s="124" t="s">
        <v>1133</v>
      </c>
      <c r="E124" s="112"/>
      <c r="F124" s="113">
        <v>1945808</v>
      </c>
      <c r="G124" s="78">
        <f t="shared" si="1"/>
        <v>8644783253.9999924</v>
      </c>
    </row>
    <row r="125" spans="1:7" ht="47.25" customHeight="1" x14ac:dyDescent="0.25">
      <c r="A125" s="6"/>
      <c r="B125" s="103" t="s">
        <v>1591</v>
      </c>
      <c r="C125" s="104" t="s">
        <v>1605</v>
      </c>
      <c r="D125" s="124" t="s">
        <v>1606</v>
      </c>
      <c r="E125" s="112"/>
      <c r="F125" s="113">
        <v>14028005.08</v>
      </c>
      <c r="G125" s="78">
        <f t="shared" si="1"/>
        <v>8630755248.9199924</v>
      </c>
    </row>
    <row r="126" spans="1:7" ht="55.5" customHeight="1" x14ac:dyDescent="0.25">
      <c r="A126" s="6"/>
      <c r="B126" s="103" t="s">
        <v>1607</v>
      </c>
      <c r="C126" s="104" t="s">
        <v>1608</v>
      </c>
      <c r="D126" s="124" t="s">
        <v>1609</v>
      </c>
      <c r="E126" s="112"/>
      <c r="F126" s="113">
        <v>221840</v>
      </c>
      <c r="G126" s="78">
        <f t="shared" si="1"/>
        <v>8630533408.9199924</v>
      </c>
    </row>
    <row r="127" spans="1:7" ht="72" x14ac:dyDescent="0.25">
      <c r="A127" s="6"/>
      <c r="B127" s="103" t="s">
        <v>1607</v>
      </c>
      <c r="C127" s="104" t="s">
        <v>1610</v>
      </c>
      <c r="D127" s="124" t="s">
        <v>1611</v>
      </c>
      <c r="E127" s="112"/>
      <c r="F127" s="113">
        <v>637200</v>
      </c>
      <c r="G127" s="78">
        <f t="shared" si="1"/>
        <v>8629896208.9199924</v>
      </c>
    </row>
    <row r="128" spans="1:7" ht="69.75" customHeight="1" x14ac:dyDescent="0.25">
      <c r="A128" s="6"/>
      <c r="B128" s="103" t="s">
        <v>1607</v>
      </c>
      <c r="C128" s="104" t="s">
        <v>1612</v>
      </c>
      <c r="D128" s="124" t="s">
        <v>1613</v>
      </c>
      <c r="E128" s="112"/>
      <c r="F128" s="113">
        <v>4966300</v>
      </c>
      <c r="G128" s="78">
        <f t="shared" si="1"/>
        <v>8624929908.9199924</v>
      </c>
    </row>
    <row r="129" spans="1:7" ht="72" x14ac:dyDescent="0.25">
      <c r="A129" s="6"/>
      <c r="B129" s="103" t="s">
        <v>1607</v>
      </c>
      <c r="C129" s="104" t="s">
        <v>1614</v>
      </c>
      <c r="D129" s="124" t="s">
        <v>1615</v>
      </c>
      <c r="E129" s="112"/>
      <c r="F129" s="113">
        <v>696200</v>
      </c>
      <c r="G129" s="78">
        <f t="shared" si="1"/>
        <v>8624233708.9199924</v>
      </c>
    </row>
    <row r="130" spans="1:7" ht="84" x14ac:dyDescent="0.25">
      <c r="A130" s="6"/>
      <c r="B130" s="103" t="s">
        <v>1607</v>
      </c>
      <c r="C130" s="104" t="s">
        <v>1616</v>
      </c>
      <c r="D130" s="124" t="s">
        <v>1617</v>
      </c>
      <c r="E130" s="112"/>
      <c r="F130" s="113">
        <v>87837178.400000006</v>
      </c>
      <c r="G130" s="78">
        <f t="shared" si="1"/>
        <v>8536396530.5199928</v>
      </c>
    </row>
    <row r="131" spans="1:7" ht="57.75" customHeight="1" x14ac:dyDescent="0.25">
      <c r="A131" s="6"/>
      <c r="B131" s="103" t="s">
        <v>1607</v>
      </c>
      <c r="C131" s="104" t="s">
        <v>1618</v>
      </c>
      <c r="D131" s="124" t="s">
        <v>1619</v>
      </c>
      <c r="E131" s="112"/>
      <c r="F131" s="113">
        <v>462182.40000000002</v>
      </c>
      <c r="G131" s="78">
        <f t="shared" si="1"/>
        <v>8535934348.1199932</v>
      </c>
    </row>
    <row r="132" spans="1:7" ht="36" customHeight="1" x14ac:dyDescent="0.25">
      <c r="A132" s="6"/>
      <c r="B132" s="103" t="s">
        <v>1607</v>
      </c>
      <c r="C132" s="104" t="s">
        <v>1620</v>
      </c>
      <c r="D132" s="124" t="s">
        <v>1621</v>
      </c>
      <c r="E132" s="112"/>
      <c r="F132" s="113">
        <v>603996.27</v>
      </c>
      <c r="G132" s="78">
        <f t="shared" si="1"/>
        <v>8535330351.8499928</v>
      </c>
    </row>
    <row r="133" spans="1:7" ht="72" x14ac:dyDescent="0.25">
      <c r="A133" s="6"/>
      <c r="B133" s="103" t="s">
        <v>1607</v>
      </c>
      <c r="C133" s="104" t="s">
        <v>1622</v>
      </c>
      <c r="D133" s="124" t="s">
        <v>1623</v>
      </c>
      <c r="E133" s="112"/>
      <c r="F133" s="113">
        <v>3684401.88</v>
      </c>
      <c r="G133" s="78">
        <f t="shared" si="1"/>
        <v>8531645949.9699926</v>
      </c>
    </row>
    <row r="134" spans="1:7" ht="60" x14ac:dyDescent="0.25">
      <c r="A134" s="6"/>
      <c r="B134" s="103" t="s">
        <v>1607</v>
      </c>
      <c r="C134" s="104" t="s">
        <v>1624</v>
      </c>
      <c r="D134" s="124" t="s">
        <v>1625</v>
      </c>
      <c r="E134" s="112"/>
      <c r="F134" s="113">
        <v>1195136.48</v>
      </c>
      <c r="G134" s="78">
        <f t="shared" si="1"/>
        <v>8530450813.4899931</v>
      </c>
    </row>
    <row r="135" spans="1:7" ht="48" x14ac:dyDescent="0.25">
      <c r="A135" s="6"/>
      <c r="B135" s="103" t="s">
        <v>1607</v>
      </c>
      <c r="C135" s="104" t="s">
        <v>1626</v>
      </c>
      <c r="D135" s="124" t="s">
        <v>1627</v>
      </c>
      <c r="E135" s="112"/>
      <c r="F135" s="113">
        <v>84977.94</v>
      </c>
      <c r="G135" s="78">
        <f t="shared" si="1"/>
        <v>8530365835.5499935</v>
      </c>
    </row>
    <row r="136" spans="1:7" ht="60" x14ac:dyDescent="0.25">
      <c r="A136" s="6"/>
      <c r="B136" s="103" t="s">
        <v>1607</v>
      </c>
      <c r="C136" s="104" t="s">
        <v>1628</v>
      </c>
      <c r="D136" s="124" t="s">
        <v>1629</v>
      </c>
      <c r="E136" s="112"/>
      <c r="F136" s="113">
        <v>29574676.510000002</v>
      </c>
      <c r="G136" s="78">
        <f t="shared" si="1"/>
        <v>8500791159.0399933</v>
      </c>
    </row>
    <row r="137" spans="1:7" ht="84" x14ac:dyDescent="0.25">
      <c r="A137" s="6"/>
      <c r="B137" s="103" t="s">
        <v>1607</v>
      </c>
      <c r="C137" s="104" t="s">
        <v>1630</v>
      </c>
      <c r="D137" s="124" t="s">
        <v>1631</v>
      </c>
      <c r="E137" s="112"/>
      <c r="F137" s="113">
        <v>40000000</v>
      </c>
      <c r="G137" s="78">
        <f t="shared" si="1"/>
        <v>8460791159.0399933</v>
      </c>
    </row>
    <row r="138" spans="1:7" ht="49.5" customHeight="1" x14ac:dyDescent="0.25">
      <c r="A138" s="6"/>
      <c r="B138" s="103" t="s">
        <v>1607</v>
      </c>
      <c r="C138" s="104" t="s">
        <v>1632</v>
      </c>
      <c r="D138" s="124" t="s">
        <v>1633</v>
      </c>
      <c r="E138" s="112"/>
      <c r="F138" s="113">
        <v>30418343.600000001</v>
      </c>
      <c r="G138" s="78">
        <f t="shared" si="1"/>
        <v>8430372815.4399929</v>
      </c>
    </row>
    <row r="139" spans="1:7" ht="60" x14ac:dyDescent="0.25">
      <c r="A139" s="6"/>
      <c r="B139" s="103" t="s">
        <v>1607</v>
      </c>
      <c r="C139" s="104" t="s">
        <v>1634</v>
      </c>
      <c r="D139" s="124" t="s">
        <v>1635</v>
      </c>
      <c r="E139" s="113"/>
      <c r="F139" s="113">
        <v>688779.58</v>
      </c>
      <c r="G139" s="78">
        <f t="shared" si="1"/>
        <v>8429684035.859993</v>
      </c>
    </row>
    <row r="140" spans="1:7" ht="72" x14ac:dyDescent="0.25">
      <c r="A140" s="6"/>
      <c r="B140" s="103" t="s">
        <v>1607</v>
      </c>
      <c r="C140" s="104" t="s">
        <v>1636</v>
      </c>
      <c r="D140" s="124" t="s">
        <v>1637</v>
      </c>
      <c r="E140" s="113"/>
      <c r="F140" s="113">
        <v>13331167.619999999</v>
      </c>
      <c r="G140" s="78">
        <f t="shared" si="1"/>
        <v>8416352868.2399931</v>
      </c>
    </row>
    <row r="141" spans="1:7" ht="84" x14ac:dyDescent="0.25">
      <c r="A141" s="6"/>
      <c r="B141" s="103" t="s">
        <v>1607</v>
      </c>
      <c r="C141" s="104" t="s">
        <v>1638</v>
      </c>
      <c r="D141" s="124" t="s">
        <v>1639</v>
      </c>
      <c r="E141" s="113"/>
      <c r="F141" s="113">
        <v>10528448</v>
      </c>
      <c r="G141" s="78">
        <f t="shared" si="1"/>
        <v>8405824420.2399931</v>
      </c>
    </row>
    <row r="142" spans="1:7" ht="84" x14ac:dyDescent="0.25">
      <c r="A142" s="6"/>
      <c r="B142" s="103" t="s">
        <v>1607</v>
      </c>
      <c r="C142" s="104" t="s">
        <v>1638</v>
      </c>
      <c r="D142" s="124" t="s">
        <v>1639</v>
      </c>
      <c r="E142" s="113"/>
      <c r="F142" s="113">
        <v>2291427.65</v>
      </c>
      <c r="G142" s="78">
        <f t="shared" si="1"/>
        <v>8403532992.5899935</v>
      </c>
    </row>
    <row r="143" spans="1:7" ht="84" x14ac:dyDescent="0.25">
      <c r="A143" s="6"/>
      <c r="B143" s="103" t="s">
        <v>1607</v>
      </c>
      <c r="C143" s="104" t="s">
        <v>1638</v>
      </c>
      <c r="D143" s="124" t="s">
        <v>1639</v>
      </c>
      <c r="E143" s="113"/>
      <c r="F143" s="113">
        <v>19993475.469999999</v>
      </c>
      <c r="G143" s="78">
        <f t="shared" si="1"/>
        <v>8383539517.1199932</v>
      </c>
    </row>
    <row r="144" spans="1:7" ht="48" x14ac:dyDescent="0.25">
      <c r="A144" s="6"/>
      <c r="B144" s="103" t="s">
        <v>1607</v>
      </c>
      <c r="C144" s="104" t="s">
        <v>1640</v>
      </c>
      <c r="D144" s="124" t="s">
        <v>1641</v>
      </c>
      <c r="E144" s="113"/>
      <c r="F144" s="113">
        <v>14964.86</v>
      </c>
      <c r="G144" s="78">
        <f t="shared" si="1"/>
        <v>8383524552.2599936</v>
      </c>
    </row>
    <row r="145" spans="1:7" ht="36" x14ac:dyDescent="0.25">
      <c r="A145" s="6"/>
      <c r="B145" s="103" t="s">
        <v>1607</v>
      </c>
      <c r="C145" s="104" t="s">
        <v>1642</v>
      </c>
      <c r="D145" s="124" t="s">
        <v>1643</v>
      </c>
      <c r="E145" s="113"/>
      <c r="F145" s="113">
        <v>12257645.84</v>
      </c>
      <c r="G145" s="78">
        <f t="shared" si="1"/>
        <v>8371266906.4199934</v>
      </c>
    </row>
    <row r="146" spans="1:7" ht="36" x14ac:dyDescent="0.25">
      <c r="A146" s="6"/>
      <c r="B146" s="103" t="s">
        <v>1607</v>
      </c>
      <c r="C146" s="104" t="s">
        <v>1644</v>
      </c>
      <c r="D146" s="124" t="s">
        <v>1645</v>
      </c>
      <c r="E146" s="113"/>
      <c r="F146" s="113">
        <v>9582556.8800000008</v>
      </c>
      <c r="G146" s="78">
        <f t="shared" si="1"/>
        <v>8361684349.5399933</v>
      </c>
    </row>
    <row r="147" spans="1:7" ht="61.5" customHeight="1" x14ac:dyDescent="0.25">
      <c r="A147" s="6"/>
      <c r="B147" s="103" t="s">
        <v>1646</v>
      </c>
      <c r="C147" s="104" t="s">
        <v>1647</v>
      </c>
      <c r="D147" s="124" t="s">
        <v>1648</v>
      </c>
      <c r="E147" s="113"/>
      <c r="F147" s="113">
        <v>8912336.4499999993</v>
      </c>
      <c r="G147" s="78">
        <f t="shared" si="1"/>
        <v>8352772013.0899935</v>
      </c>
    </row>
    <row r="148" spans="1:7" ht="66" customHeight="1" x14ac:dyDescent="0.25">
      <c r="A148" s="6"/>
      <c r="B148" s="103" t="s">
        <v>1646</v>
      </c>
      <c r="C148" s="104" t="s">
        <v>1647</v>
      </c>
      <c r="D148" s="124" t="s">
        <v>1648</v>
      </c>
      <c r="E148" s="113"/>
      <c r="F148" s="113">
        <v>13361870.210000001</v>
      </c>
      <c r="G148" s="78">
        <f t="shared" si="1"/>
        <v>8339410142.8799934</v>
      </c>
    </row>
    <row r="149" spans="1:7" ht="81" customHeight="1" x14ac:dyDescent="0.25">
      <c r="A149" s="6"/>
      <c r="B149" s="103" t="s">
        <v>1646</v>
      </c>
      <c r="C149" s="104" t="s">
        <v>1649</v>
      </c>
      <c r="D149" s="124" t="s">
        <v>1650</v>
      </c>
      <c r="E149" s="113"/>
      <c r="F149" s="113">
        <v>1082870.44</v>
      </c>
      <c r="G149" s="78">
        <f t="shared" si="1"/>
        <v>8338327272.4399939</v>
      </c>
    </row>
    <row r="150" spans="1:7" ht="24" x14ac:dyDescent="0.25">
      <c r="A150" s="6"/>
      <c r="B150" s="103" t="s">
        <v>1646</v>
      </c>
      <c r="C150" s="104" t="s">
        <v>1651</v>
      </c>
      <c r="D150" s="124" t="s">
        <v>1127</v>
      </c>
      <c r="E150" s="113"/>
      <c r="F150" s="113">
        <v>11589.36</v>
      </c>
      <c r="G150" s="78">
        <f t="shared" si="1"/>
        <v>8338315683.0799942</v>
      </c>
    </row>
    <row r="151" spans="1:7" ht="24" x14ac:dyDescent="0.25">
      <c r="A151" s="6"/>
      <c r="B151" s="103" t="s">
        <v>1646</v>
      </c>
      <c r="C151" s="104" t="s">
        <v>1651</v>
      </c>
      <c r="D151" s="124" t="s">
        <v>1127</v>
      </c>
      <c r="E151" s="113"/>
      <c r="F151" s="113">
        <v>162960.91</v>
      </c>
      <c r="G151" s="78">
        <f t="shared" ref="G151:G214" si="2">SUM(G150+E151-F151)</f>
        <v>8338152722.1699944</v>
      </c>
    </row>
    <row r="152" spans="1:7" ht="24" x14ac:dyDescent="0.25">
      <c r="A152" s="6"/>
      <c r="B152" s="103" t="s">
        <v>1646</v>
      </c>
      <c r="C152" s="104" t="s">
        <v>1651</v>
      </c>
      <c r="D152" s="124" t="s">
        <v>1127</v>
      </c>
      <c r="E152" s="113"/>
      <c r="F152" s="113">
        <v>7670</v>
      </c>
      <c r="G152" s="78">
        <f t="shared" si="2"/>
        <v>8338145052.1699944</v>
      </c>
    </row>
    <row r="153" spans="1:7" ht="24" x14ac:dyDescent="0.25">
      <c r="A153" s="6"/>
      <c r="B153" s="103" t="s">
        <v>1646</v>
      </c>
      <c r="C153" s="104" t="s">
        <v>1651</v>
      </c>
      <c r="D153" s="124" t="s">
        <v>1127</v>
      </c>
      <c r="E153" s="113"/>
      <c r="F153" s="113">
        <v>304828.44</v>
      </c>
      <c r="G153" s="78">
        <f t="shared" si="2"/>
        <v>8337840223.7299948</v>
      </c>
    </row>
    <row r="154" spans="1:7" ht="32.25" customHeight="1" x14ac:dyDescent="0.25">
      <c r="A154" s="6"/>
      <c r="B154" s="103" t="s">
        <v>1646</v>
      </c>
      <c r="C154" s="104" t="s">
        <v>1651</v>
      </c>
      <c r="D154" s="124" t="s">
        <v>1127</v>
      </c>
      <c r="E154" s="113"/>
      <c r="F154" s="113">
        <v>1862.12</v>
      </c>
      <c r="G154" s="78">
        <f t="shared" si="2"/>
        <v>8337838361.6099949</v>
      </c>
    </row>
    <row r="155" spans="1:7" ht="24" x14ac:dyDescent="0.25">
      <c r="A155" s="6"/>
      <c r="B155" s="103" t="s">
        <v>1646</v>
      </c>
      <c r="C155" s="104" t="s">
        <v>1651</v>
      </c>
      <c r="D155" s="124" t="s">
        <v>1127</v>
      </c>
      <c r="E155" s="113"/>
      <c r="F155" s="113">
        <v>1500</v>
      </c>
      <c r="G155" s="78">
        <f t="shared" si="2"/>
        <v>8337836861.6099949</v>
      </c>
    </row>
    <row r="156" spans="1:7" ht="24" x14ac:dyDescent="0.25">
      <c r="A156" s="6"/>
      <c r="B156" s="103" t="s">
        <v>1646</v>
      </c>
      <c r="C156" s="104" t="s">
        <v>1651</v>
      </c>
      <c r="D156" s="124" t="s">
        <v>1127</v>
      </c>
      <c r="E156" s="113"/>
      <c r="F156" s="113">
        <v>14039.7</v>
      </c>
      <c r="G156" s="78">
        <f t="shared" si="2"/>
        <v>8337822821.9099951</v>
      </c>
    </row>
    <row r="157" spans="1:7" ht="24" x14ac:dyDescent="0.25">
      <c r="A157" s="6"/>
      <c r="B157" s="103" t="s">
        <v>1646</v>
      </c>
      <c r="C157" s="104" t="s">
        <v>1651</v>
      </c>
      <c r="D157" s="124" t="s">
        <v>1127</v>
      </c>
      <c r="E157" s="113"/>
      <c r="F157" s="113">
        <v>12708.6</v>
      </c>
      <c r="G157" s="78">
        <f t="shared" si="2"/>
        <v>8337810113.3099947</v>
      </c>
    </row>
    <row r="158" spans="1:7" ht="60" customHeight="1" x14ac:dyDescent="0.25">
      <c r="A158" s="6"/>
      <c r="B158" s="103" t="s">
        <v>1646</v>
      </c>
      <c r="C158" s="104" t="s">
        <v>1651</v>
      </c>
      <c r="D158" s="124" t="s">
        <v>1127</v>
      </c>
      <c r="E158" s="113"/>
      <c r="F158" s="113">
        <v>11142.22</v>
      </c>
      <c r="G158" s="78">
        <f t="shared" si="2"/>
        <v>8337798971.0899944</v>
      </c>
    </row>
    <row r="159" spans="1:7" ht="24" x14ac:dyDescent="0.25">
      <c r="A159" s="6"/>
      <c r="B159" s="103" t="s">
        <v>1646</v>
      </c>
      <c r="C159" s="104" t="s">
        <v>1651</v>
      </c>
      <c r="D159" s="124" t="s">
        <v>1127</v>
      </c>
      <c r="E159" s="113"/>
      <c r="F159" s="113">
        <v>2049.67</v>
      </c>
      <c r="G159" s="78">
        <f t="shared" si="2"/>
        <v>8337796921.4199944</v>
      </c>
    </row>
    <row r="160" spans="1:7" ht="24" x14ac:dyDescent="0.25">
      <c r="A160" s="6"/>
      <c r="B160" s="103" t="s">
        <v>1646</v>
      </c>
      <c r="C160" s="104" t="s">
        <v>1651</v>
      </c>
      <c r="D160" s="124" t="s">
        <v>1127</v>
      </c>
      <c r="E160" s="113"/>
      <c r="F160" s="113">
        <v>12980</v>
      </c>
      <c r="G160" s="78">
        <f t="shared" si="2"/>
        <v>8337783941.4199944</v>
      </c>
    </row>
    <row r="161" spans="1:7" ht="24" x14ac:dyDescent="0.25">
      <c r="A161" s="6"/>
      <c r="B161" s="103" t="s">
        <v>1646</v>
      </c>
      <c r="C161" s="104" t="s">
        <v>1651</v>
      </c>
      <c r="D161" s="124" t="s">
        <v>1127</v>
      </c>
      <c r="E161" s="113"/>
      <c r="F161" s="113">
        <v>17089.599999999999</v>
      </c>
      <c r="G161" s="78">
        <f t="shared" si="2"/>
        <v>8337766851.819994</v>
      </c>
    </row>
    <row r="162" spans="1:7" ht="24" x14ac:dyDescent="0.25">
      <c r="A162" s="6"/>
      <c r="B162" s="103" t="s">
        <v>1646</v>
      </c>
      <c r="C162" s="104" t="s">
        <v>1651</v>
      </c>
      <c r="D162" s="124" t="s">
        <v>1127</v>
      </c>
      <c r="E162" s="113"/>
      <c r="F162" s="113">
        <v>4400</v>
      </c>
      <c r="G162" s="78">
        <f t="shared" si="2"/>
        <v>8337762451.819994</v>
      </c>
    </row>
    <row r="163" spans="1:7" ht="45.75" customHeight="1" x14ac:dyDescent="0.25">
      <c r="A163" s="6"/>
      <c r="B163" s="103" t="s">
        <v>1646</v>
      </c>
      <c r="C163" s="104" t="s">
        <v>1651</v>
      </c>
      <c r="D163" s="124" t="s">
        <v>1127</v>
      </c>
      <c r="E163" s="113"/>
      <c r="F163" s="113">
        <v>32600.65</v>
      </c>
      <c r="G163" s="78">
        <f t="shared" si="2"/>
        <v>8337729851.1699944</v>
      </c>
    </row>
    <row r="164" spans="1:7" ht="42.75" customHeight="1" x14ac:dyDescent="0.25">
      <c r="A164" s="6"/>
      <c r="B164" s="103" t="s">
        <v>1646</v>
      </c>
      <c r="C164" s="104" t="s">
        <v>1651</v>
      </c>
      <c r="D164" s="124" t="s">
        <v>1127</v>
      </c>
      <c r="E164" s="113"/>
      <c r="F164" s="113">
        <v>40163.58</v>
      </c>
      <c r="G164" s="78">
        <f t="shared" si="2"/>
        <v>8337689687.5899944</v>
      </c>
    </row>
    <row r="165" spans="1:7" ht="24" x14ac:dyDescent="0.25">
      <c r="A165" s="6"/>
      <c r="B165" s="103" t="s">
        <v>1646</v>
      </c>
      <c r="C165" s="104" t="s">
        <v>1651</v>
      </c>
      <c r="D165" s="124" t="s">
        <v>1127</v>
      </c>
      <c r="E165" s="113"/>
      <c r="F165" s="113">
        <v>34864.1</v>
      </c>
      <c r="G165" s="78">
        <f t="shared" si="2"/>
        <v>8337654823.489994</v>
      </c>
    </row>
    <row r="166" spans="1:7" ht="60" x14ac:dyDescent="0.25">
      <c r="A166" s="6"/>
      <c r="B166" s="103" t="s">
        <v>1646</v>
      </c>
      <c r="C166" s="104" t="s">
        <v>1652</v>
      </c>
      <c r="D166" s="124" t="s">
        <v>1653</v>
      </c>
      <c r="E166" s="113"/>
      <c r="F166" s="113">
        <v>8001.79</v>
      </c>
      <c r="G166" s="78">
        <f t="shared" si="2"/>
        <v>8337646821.6999941</v>
      </c>
    </row>
    <row r="167" spans="1:7" ht="24" x14ac:dyDescent="0.25">
      <c r="A167" s="6"/>
      <c r="B167" s="103" t="s">
        <v>1646</v>
      </c>
      <c r="C167" s="104" t="s">
        <v>1654</v>
      </c>
      <c r="D167" s="124" t="s">
        <v>1655</v>
      </c>
      <c r="E167" s="113"/>
      <c r="F167" s="113">
        <v>41521631.189999998</v>
      </c>
      <c r="G167" s="78">
        <f t="shared" si="2"/>
        <v>8296125190.5099945</v>
      </c>
    </row>
    <row r="168" spans="1:7" ht="24" x14ac:dyDescent="0.25">
      <c r="A168" s="6"/>
      <c r="B168" s="103" t="s">
        <v>1646</v>
      </c>
      <c r="C168" s="104" t="s">
        <v>1654</v>
      </c>
      <c r="D168" s="124" t="s">
        <v>1655</v>
      </c>
      <c r="E168" s="113"/>
      <c r="F168" s="113">
        <v>2755255.46</v>
      </c>
      <c r="G168" s="78">
        <f t="shared" si="2"/>
        <v>8293369935.0499945</v>
      </c>
    </row>
    <row r="169" spans="1:7" ht="24" x14ac:dyDescent="0.25">
      <c r="A169" s="6"/>
      <c r="B169" s="103" t="s">
        <v>1646</v>
      </c>
      <c r="C169" s="104" t="s">
        <v>1654</v>
      </c>
      <c r="D169" s="124" t="s">
        <v>1655</v>
      </c>
      <c r="E169" s="113"/>
      <c r="F169" s="113">
        <v>2942293.17</v>
      </c>
      <c r="G169" s="78">
        <f t="shared" si="2"/>
        <v>8290427641.8799944</v>
      </c>
    </row>
    <row r="170" spans="1:7" ht="24" x14ac:dyDescent="0.25">
      <c r="A170" s="6"/>
      <c r="B170" s="103" t="s">
        <v>1646</v>
      </c>
      <c r="C170" s="104" t="s">
        <v>1654</v>
      </c>
      <c r="D170" s="124" t="s">
        <v>1655</v>
      </c>
      <c r="E170" s="113"/>
      <c r="F170" s="113">
        <v>424358.98</v>
      </c>
      <c r="G170" s="78">
        <f t="shared" si="2"/>
        <v>8290003282.8999949</v>
      </c>
    </row>
    <row r="171" spans="1:7" ht="24" x14ac:dyDescent="0.25">
      <c r="A171" s="6"/>
      <c r="B171" s="103" t="s">
        <v>1646</v>
      </c>
      <c r="C171" s="104" t="s">
        <v>1656</v>
      </c>
      <c r="D171" s="124" t="s">
        <v>1657</v>
      </c>
      <c r="E171" s="113"/>
      <c r="F171" s="113">
        <v>41121585.409999996</v>
      </c>
      <c r="G171" s="78">
        <f t="shared" si="2"/>
        <v>8248881697.489995</v>
      </c>
    </row>
    <row r="172" spans="1:7" ht="24" x14ac:dyDescent="0.25">
      <c r="A172" s="6"/>
      <c r="B172" s="103" t="s">
        <v>1646</v>
      </c>
      <c r="C172" s="104" t="s">
        <v>1656</v>
      </c>
      <c r="D172" s="124" t="s">
        <v>1657</v>
      </c>
      <c r="E172" s="113"/>
      <c r="F172" s="113">
        <v>2845912.92</v>
      </c>
      <c r="G172" s="78">
        <f t="shared" si="2"/>
        <v>8246035784.5699949</v>
      </c>
    </row>
    <row r="173" spans="1:7" ht="24" x14ac:dyDescent="0.25">
      <c r="A173" s="6"/>
      <c r="B173" s="103" t="s">
        <v>1646</v>
      </c>
      <c r="C173" s="104" t="s">
        <v>1656</v>
      </c>
      <c r="D173" s="124" t="s">
        <v>1657</v>
      </c>
      <c r="E173" s="113"/>
      <c r="F173" s="113">
        <v>2919383.41</v>
      </c>
      <c r="G173" s="78">
        <f t="shared" si="2"/>
        <v>8243116401.1599951</v>
      </c>
    </row>
    <row r="174" spans="1:7" ht="24" x14ac:dyDescent="0.25">
      <c r="A174" s="6"/>
      <c r="B174" s="103" t="s">
        <v>1646</v>
      </c>
      <c r="C174" s="104" t="s">
        <v>1656</v>
      </c>
      <c r="D174" s="124" t="s">
        <v>1657</v>
      </c>
      <c r="E174" s="113"/>
      <c r="F174" s="113">
        <v>468095.64</v>
      </c>
      <c r="G174" s="78">
        <f t="shared" si="2"/>
        <v>8242648305.5199947</v>
      </c>
    </row>
    <row r="175" spans="1:7" ht="42" customHeight="1" x14ac:dyDescent="0.25">
      <c r="A175" s="6"/>
      <c r="B175" s="103" t="s">
        <v>1646</v>
      </c>
      <c r="C175" s="104" t="s">
        <v>1658</v>
      </c>
      <c r="D175" s="124" t="s">
        <v>1659</v>
      </c>
      <c r="E175" s="113"/>
      <c r="F175" s="113">
        <v>12435471.01</v>
      </c>
      <c r="G175" s="78">
        <f t="shared" si="2"/>
        <v>8230212834.5099945</v>
      </c>
    </row>
    <row r="176" spans="1:7" ht="49.5" customHeight="1" x14ac:dyDescent="0.25">
      <c r="A176" s="6"/>
      <c r="B176" s="103" t="s">
        <v>1646</v>
      </c>
      <c r="C176" s="104" t="s">
        <v>1658</v>
      </c>
      <c r="D176" s="124" t="s">
        <v>1659</v>
      </c>
      <c r="E176" s="113"/>
      <c r="F176" s="113">
        <v>863333.06</v>
      </c>
      <c r="G176" s="78">
        <f t="shared" si="2"/>
        <v>8229349501.4499941</v>
      </c>
    </row>
    <row r="177" spans="1:7" s="2" customFormat="1" ht="42" customHeight="1" x14ac:dyDescent="0.25">
      <c r="A177" s="115"/>
      <c r="B177" s="103" t="s">
        <v>1646</v>
      </c>
      <c r="C177" s="104" t="s">
        <v>1658</v>
      </c>
      <c r="D177" s="124" t="s">
        <v>1659</v>
      </c>
      <c r="E177" s="113"/>
      <c r="F177" s="113">
        <v>882918.43</v>
      </c>
      <c r="G177" s="78">
        <f t="shared" si="2"/>
        <v>8228466583.0199938</v>
      </c>
    </row>
    <row r="178" spans="1:7" ht="29.25" customHeight="1" x14ac:dyDescent="0.25">
      <c r="A178" s="6"/>
      <c r="B178" s="103" t="s">
        <v>1646</v>
      </c>
      <c r="C178" s="104" t="s">
        <v>1658</v>
      </c>
      <c r="D178" s="124" t="s">
        <v>1659</v>
      </c>
      <c r="E178" s="113"/>
      <c r="F178" s="113">
        <v>144555.54</v>
      </c>
      <c r="G178" s="78">
        <f t="shared" si="2"/>
        <v>8228322027.4799938</v>
      </c>
    </row>
    <row r="179" spans="1:7" ht="29.25" customHeight="1" x14ac:dyDescent="0.25">
      <c r="A179" s="6"/>
      <c r="B179" s="103" t="s">
        <v>1646</v>
      </c>
      <c r="C179" s="104" t="s">
        <v>1660</v>
      </c>
      <c r="D179" s="124" t="s">
        <v>1661</v>
      </c>
      <c r="E179" s="113"/>
      <c r="F179" s="113">
        <v>12233224.300000001</v>
      </c>
      <c r="G179" s="78">
        <f t="shared" si="2"/>
        <v>8216088803.1799936</v>
      </c>
    </row>
    <row r="180" spans="1:7" ht="24" x14ac:dyDescent="0.25">
      <c r="A180" s="6"/>
      <c r="B180" s="103" t="s">
        <v>1646</v>
      </c>
      <c r="C180" s="104" t="s">
        <v>1660</v>
      </c>
      <c r="D180" s="124" t="s">
        <v>1661</v>
      </c>
      <c r="E180" s="113"/>
      <c r="F180" s="113">
        <v>864129.49</v>
      </c>
      <c r="G180" s="78">
        <f t="shared" si="2"/>
        <v>8215224673.6899939</v>
      </c>
    </row>
    <row r="181" spans="1:7" ht="24" x14ac:dyDescent="0.25">
      <c r="A181" s="6"/>
      <c r="B181" s="103" t="s">
        <v>1646</v>
      </c>
      <c r="C181" s="104" t="s">
        <v>1660</v>
      </c>
      <c r="D181" s="124" t="s">
        <v>1661</v>
      </c>
      <c r="E181" s="113"/>
      <c r="F181" s="113">
        <v>868558.91</v>
      </c>
      <c r="G181" s="78">
        <f t="shared" si="2"/>
        <v>8214356114.779994</v>
      </c>
    </row>
    <row r="182" spans="1:7" ht="24" x14ac:dyDescent="0.25">
      <c r="A182" s="6"/>
      <c r="B182" s="103" t="s">
        <v>1646</v>
      </c>
      <c r="C182" s="104" t="s">
        <v>1660</v>
      </c>
      <c r="D182" s="124" t="s">
        <v>1661</v>
      </c>
      <c r="E182" s="113"/>
      <c r="F182" s="113">
        <v>147025.87</v>
      </c>
      <c r="G182" s="78">
        <f t="shared" si="2"/>
        <v>8214209088.9099941</v>
      </c>
    </row>
    <row r="183" spans="1:7" ht="34.5" customHeight="1" x14ac:dyDescent="0.25">
      <c r="A183" s="6"/>
      <c r="B183" s="103" t="s">
        <v>1646</v>
      </c>
      <c r="C183" s="104" t="s">
        <v>1662</v>
      </c>
      <c r="D183" s="124" t="s">
        <v>1663</v>
      </c>
      <c r="E183" s="113"/>
      <c r="F183" s="113">
        <v>1875977.75</v>
      </c>
      <c r="G183" s="78">
        <f t="shared" si="2"/>
        <v>8212333111.1599941</v>
      </c>
    </row>
    <row r="184" spans="1:7" ht="46.5" customHeight="1" x14ac:dyDescent="0.25">
      <c r="A184" s="6"/>
      <c r="B184" s="103" t="s">
        <v>1646</v>
      </c>
      <c r="C184" s="104" t="s">
        <v>1662</v>
      </c>
      <c r="D184" s="124" t="s">
        <v>1663</v>
      </c>
      <c r="E184" s="113"/>
      <c r="F184" s="113">
        <v>132883.42000000001</v>
      </c>
      <c r="G184" s="78">
        <f t="shared" si="2"/>
        <v>8212200227.739994</v>
      </c>
    </row>
    <row r="185" spans="1:7" ht="24" x14ac:dyDescent="0.25">
      <c r="A185" s="6"/>
      <c r="B185" s="103" t="s">
        <v>1646</v>
      </c>
      <c r="C185" s="104" t="s">
        <v>1662</v>
      </c>
      <c r="D185" s="124" t="s">
        <v>1663</v>
      </c>
      <c r="E185" s="113"/>
      <c r="F185" s="113">
        <v>133194.22</v>
      </c>
      <c r="G185" s="78">
        <f t="shared" si="2"/>
        <v>8212067033.5199938</v>
      </c>
    </row>
    <row r="186" spans="1:7" ht="24" x14ac:dyDescent="0.25">
      <c r="A186" s="6"/>
      <c r="B186" s="103" t="s">
        <v>1646</v>
      </c>
      <c r="C186" s="104" t="s">
        <v>1662</v>
      </c>
      <c r="D186" s="124" t="s">
        <v>1663</v>
      </c>
      <c r="E186" s="113"/>
      <c r="F186" s="113">
        <v>22642.5</v>
      </c>
      <c r="G186" s="78">
        <f t="shared" si="2"/>
        <v>8212044391.0199938</v>
      </c>
    </row>
    <row r="187" spans="1:7" ht="36" x14ac:dyDescent="0.25">
      <c r="A187" s="6"/>
      <c r="B187" s="103" t="s">
        <v>1646</v>
      </c>
      <c r="C187" s="104" t="s">
        <v>1664</v>
      </c>
      <c r="D187" s="124" t="s">
        <v>1665</v>
      </c>
      <c r="E187" s="113"/>
      <c r="F187" s="113">
        <v>320500</v>
      </c>
      <c r="G187" s="78">
        <f t="shared" si="2"/>
        <v>8211723891.0199938</v>
      </c>
    </row>
    <row r="188" spans="1:7" ht="36" x14ac:dyDescent="0.25">
      <c r="A188" s="6"/>
      <c r="B188" s="103" t="s">
        <v>1646</v>
      </c>
      <c r="C188" s="104" t="s">
        <v>1664</v>
      </c>
      <c r="D188" s="124" t="s">
        <v>1665</v>
      </c>
      <c r="E188" s="113"/>
      <c r="F188" s="113">
        <v>22723.45</v>
      </c>
      <c r="G188" s="78">
        <f t="shared" si="2"/>
        <v>8211701167.569994</v>
      </c>
    </row>
    <row r="189" spans="1:7" ht="36" x14ac:dyDescent="0.25">
      <c r="A189" s="6"/>
      <c r="B189" s="103" t="s">
        <v>1646</v>
      </c>
      <c r="C189" s="104" t="s">
        <v>1664</v>
      </c>
      <c r="D189" s="124" t="s">
        <v>1665</v>
      </c>
      <c r="E189" s="113"/>
      <c r="F189" s="113">
        <v>22755.5</v>
      </c>
      <c r="G189" s="78">
        <f t="shared" si="2"/>
        <v>8211678412.069994</v>
      </c>
    </row>
    <row r="190" spans="1:7" ht="36" x14ac:dyDescent="0.25">
      <c r="A190" s="6"/>
      <c r="B190" s="103" t="s">
        <v>1646</v>
      </c>
      <c r="C190" s="104" t="s">
        <v>1664</v>
      </c>
      <c r="D190" s="124" t="s">
        <v>1665</v>
      </c>
      <c r="E190" s="113"/>
      <c r="F190" s="113">
        <v>4166.5</v>
      </c>
      <c r="G190" s="78">
        <f t="shared" si="2"/>
        <v>8211674245.569994</v>
      </c>
    </row>
    <row r="191" spans="1:7" ht="24" x14ac:dyDescent="0.25">
      <c r="A191" s="6"/>
      <c r="B191" s="103" t="s">
        <v>1646</v>
      </c>
      <c r="C191" s="104" t="s">
        <v>1666</v>
      </c>
      <c r="D191" s="124" t="s">
        <v>1667</v>
      </c>
      <c r="E191" s="113"/>
      <c r="F191" s="113">
        <v>11552600</v>
      </c>
      <c r="G191" s="78">
        <f t="shared" si="2"/>
        <v>8200121645.569994</v>
      </c>
    </row>
    <row r="192" spans="1:7" ht="39" customHeight="1" x14ac:dyDescent="0.25">
      <c r="A192" s="6"/>
      <c r="B192" s="103" t="s">
        <v>1646</v>
      </c>
      <c r="C192" s="104" t="s">
        <v>1668</v>
      </c>
      <c r="D192" s="124" t="s">
        <v>1669</v>
      </c>
      <c r="E192" s="113"/>
      <c r="F192" s="113">
        <v>227520.75</v>
      </c>
      <c r="G192" s="78">
        <f t="shared" si="2"/>
        <v>8199894124.819994</v>
      </c>
    </row>
    <row r="193" spans="1:7" ht="39" customHeight="1" x14ac:dyDescent="0.25">
      <c r="A193" s="6"/>
      <c r="B193" s="103" t="s">
        <v>1646</v>
      </c>
      <c r="C193" s="104" t="s">
        <v>1670</v>
      </c>
      <c r="D193" s="124" t="s">
        <v>1671</v>
      </c>
      <c r="E193" s="113"/>
      <c r="F193" s="113">
        <v>2207000</v>
      </c>
      <c r="G193" s="78">
        <f t="shared" si="2"/>
        <v>8197687124.819994</v>
      </c>
    </row>
    <row r="194" spans="1:7" ht="71.25" customHeight="1" x14ac:dyDescent="0.25">
      <c r="A194" s="6"/>
      <c r="B194" s="103" t="s">
        <v>1646</v>
      </c>
      <c r="C194" s="104" t="s">
        <v>1672</v>
      </c>
      <c r="D194" s="124" t="s">
        <v>1673</v>
      </c>
      <c r="E194" s="113"/>
      <c r="F194" s="113">
        <v>1050392.99</v>
      </c>
      <c r="G194" s="78">
        <f t="shared" si="2"/>
        <v>8196636731.8299942</v>
      </c>
    </row>
    <row r="195" spans="1:7" ht="60.75" customHeight="1" x14ac:dyDescent="0.25">
      <c r="A195" s="6"/>
      <c r="B195" s="103" t="s">
        <v>1674</v>
      </c>
      <c r="C195" s="104" t="s">
        <v>1675</v>
      </c>
      <c r="D195" s="124" t="s">
        <v>1676</v>
      </c>
      <c r="E195" s="113"/>
      <c r="F195" s="113">
        <v>3199800</v>
      </c>
      <c r="G195" s="78">
        <f t="shared" si="2"/>
        <v>8193436931.8299942</v>
      </c>
    </row>
    <row r="196" spans="1:7" ht="54" customHeight="1" x14ac:dyDescent="0.25">
      <c r="A196" s="6"/>
      <c r="B196" s="103" t="s">
        <v>1674</v>
      </c>
      <c r="C196" s="104" t="s">
        <v>1677</v>
      </c>
      <c r="D196" s="124" t="s">
        <v>1678</v>
      </c>
      <c r="E196" s="113"/>
      <c r="F196" s="113">
        <v>196300</v>
      </c>
      <c r="G196" s="78">
        <f t="shared" si="2"/>
        <v>8193240631.8299942</v>
      </c>
    </row>
    <row r="197" spans="1:7" ht="48.75" customHeight="1" x14ac:dyDescent="0.25">
      <c r="A197" s="6"/>
      <c r="B197" s="103" t="s">
        <v>1674</v>
      </c>
      <c r="C197" s="104" t="s">
        <v>1679</v>
      </c>
      <c r="D197" s="124" t="s">
        <v>1680</v>
      </c>
      <c r="E197" s="113"/>
      <c r="F197" s="113">
        <v>221840</v>
      </c>
      <c r="G197" s="78">
        <f t="shared" si="2"/>
        <v>8193018791.8299942</v>
      </c>
    </row>
    <row r="198" spans="1:7" ht="61.5" customHeight="1" x14ac:dyDescent="0.25">
      <c r="A198" s="6"/>
      <c r="B198" s="103" t="s">
        <v>1674</v>
      </c>
      <c r="C198" s="104" t="s">
        <v>1681</v>
      </c>
      <c r="D198" s="124" t="s">
        <v>1682</v>
      </c>
      <c r="E198" s="113"/>
      <c r="F198" s="113">
        <v>118000</v>
      </c>
      <c r="G198" s="78">
        <f t="shared" si="2"/>
        <v>8192900791.8299942</v>
      </c>
    </row>
    <row r="199" spans="1:7" ht="64.5" customHeight="1" x14ac:dyDescent="0.25">
      <c r="A199" s="6"/>
      <c r="B199" s="103" t="s">
        <v>1674</v>
      </c>
      <c r="C199" s="104" t="s">
        <v>1683</v>
      </c>
      <c r="D199" s="124" t="s">
        <v>1684</v>
      </c>
      <c r="E199" s="113"/>
      <c r="F199" s="113">
        <v>10367.5</v>
      </c>
      <c r="G199" s="78">
        <f t="shared" si="2"/>
        <v>8192890424.3299942</v>
      </c>
    </row>
    <row r="200" spans="1:7" ht="70.5" customHeight="1" x14ac:dyDescent="0.25">
      <c r="A200" s="6"/>
      <c r="B200" s="103" t="s">
        <v>1674</v>
      </c>
      <c r="C200" s="104" t="s">
        <v>1685</v>
      </c>
      <c r="D200" s="124" t="s">
        <v>1686</v>
      </c>
      <c r="E200" s="113"/>
      <c r="F200" s="113">
        <v>2400000</v>
      </c>
      <c r="G200" s="78">
        <f t="shared" si="2"/>
        <v>8190490424.3299942</v>
      </c>
    </row>
    <row r="201" spans="1:7" ht="56.25" customHeight="1" x14ac:dyDescent="0.25">
      <c r="A201" s="6"/>
      <c r="B201" s="103" t="s">
        <v>1674</v>
      </c>
      <c r="C201" s="104" t="s">
        <v>1687</v>
      </c>
      <c r="D201" s="124" t="s">
        <v>1688</v>
      </c>
      <c r="E201" s="113"/>
      <c r="F201" s="113">
        <v>7502249.9199999999</v>
      </c>
      <c r="G201" s="78">
        <f t="shared" si="2"/>
        <v>8182988174.4099941</v>
      </c>
    </row>
    <row r="202" spans="1:7" ht="36" x14ac:dyDescent="0.25">
      <c r="A202" s="6"/>
      <c r="B202" s="103" t="s">
        <v>1674</v>
      </c>
      <c r="C202" s="104" t="s">
        <v>1687</v>
      </c>
      <c r="D202" s="124" t="s">
        <v>1688</v>
      </c>
      <c r="E202" s="113"/>
      <c r="F202" s="113">
        <v>472961.25</v>
      </c>
      <c r="G202" s="78">
        <f t="shared" si="2"/>
        <v>8182515213.1599941</v>
      </c>
    </row>
    <row r="203" spans="1:7" ht="66" customHeight="1" x14ac:dyDescent="0.25">
      <c r="A203" s="6"/>
      <c r="B203" s="103" t="s">
        <v>1674</v>
      </c>
      <c r="C203" s="104" t="s">
        <v>1687</v>
      </c>
      <c r="D203" s="124" t="s">
        <v>1688</v>
      </c>
      <c r="E203" s="113"/>
      <c r="F203" s="113">
        <v>532354.92000000004</v>
      </c>
      <c r="G203" s="78">
        <f t="shared" si="2"/>
        <v>8181982858.239994</v>
      </c>
    </row>
    <row r="204" spans="1:7" ht="66.75" customHeight="1" x14ac:dyDescent="0.25">
      <c r="A204" s="6"/>
      <c r="B204" s="103" t="s">
        <v>1674</v>
      </c>
      <c r="C204" s="104" t="s">
        <v>1687</v>
      </c>
      <c r="D204" s="124" t="s">
        <v>1688</v>
      </c>
      <c r="E204" s="113"/>
      <c r="F204" s="113">
        <v>49599.37</v>
      </c>
      <c r="G204" s="78">
        <f t="shared" si="2"/>
        <v>8181933258.8699942</v>
      </c>
    </row>
    <row r="205" spans="1:7" ht="70.5" customHeight="1" x14ac:dyDescent="0.25">
      <c r="A205" s="6"/>
      <c r="B205" s="103" t="s">
        <v>1674</v>
      </c>
      <c r="C205" s="104" t="s">
        <v>1689</v>
      </c>
      <c r="D205" s="124" t="s">
        <v>1690</v>
      </c>
      <c r="E205" s="113"/>
      <c r="F205" s="113">
        <v>39944.379999999997</v>
      </c>
      <c r="G205" s="78">
        <f t="shared" si="2"/>
        <v>8181893314.489994</v>
      </c>
    </row>
    <row r="206" spans="1:7" ht="65.25" customHeight="1" x14ac:dyDescent="0.25">
      <c r="A206" s="6"/>
      <c r="B206" s="103" t="s">
        <v>1674</v>
      </c>
      <c r="C206" s="104" t="s">
        <v>1691</v>
      </c>
      <c r="D206" s="124" t="s">
        <v>1692</v>
      </c>
      <c r="E206" s="113"/>
      <c r="F206" s="113">
        <v>26806.12</v>
      </c>
      <c r="G206" s="78">
        <f t="shared" si="2"/>
        <v>8181866508.3699942</v>
      </c>
    </row>
    <row r="207" spans="1:7" ht="80.25" customHeight="1" x14ac:dyDescent="0.25">
      <c r="A207" s="6"/>
      <c r="B207" s="103" t="s">
        <v>1674</v>
      </c>
      <c r="C207" s="104" t="s">
        <v>1693</v>
      </c>
      <c r="D207" s="124" t="s">
        <v>1694</v>
      </c>
      <c r="E207" s="113"/>
      <c r="F207" s="113">
        <v>59771.72</v>
      </c>
      <c r="G207" s="78">
        <f t="shared" si="2"/>
        <v>8181806736.6499939</v>
      </c>
    </row>
    <row r="208" spans="1:7" ht="48" x14ac:dyDescent="0.25">
      <c r="A208" s="6"/>
      <c r="B208" s="103" t="s">
        <v>1674</v>
      </c>
      <c r="C208" s="104" t="s">
        <v>1695</v>
      </c>
      <c r="D208" s="124" t="s">
        <v>1696</v>
      </c>
      <c r="E208" s="113"/>
      <c r="F208" s="113">
        <v>31302687.390000001</v>
      </c>
      <c r="G208" s="78">
        <f t="shared" si="2"/>
        <v>8150504049.2599936</v>
      </c>
    </row>
    <row r="209" spans="1:7" ht="48" x14ac:dyDescent="0.25">
      <c r="A209" s="6"/>
      <c r="B209" s="103" t="s">
        <v>1674</v>
      </c>
      <c r="C209" s="104" t="s">
        <v>1697</v>
      </c>
      <c r="D209" s="124" t="s">
        <v>1698</v>
      </c>
      <c r="E209" s="113"/>
      <c r="F209" s="113">
        <v>10867117.609999999</v>
      </c>
      <c r="G209" s="78">
        <f t="shared" si="2"/>
        <v>8139636931.6499939</v>
      </c>
    </row>
    <row r="210" spans="1:7" ht="60" x14ac:dyDescent="0.25">
      <c r="A210" s="6"/>
      <c r="B210" s="109" t="s">
        <v>1699</v>
      </c>
      <c r="C210" s="110" t="s">
        <v>1700</v>
      </c>
      <c r="D210" s="127" t="s">
        <v>1701</v>
      </c>
      <c r="E210" s="113"/>
      <c r="F210" s="114">
        <v>20216592.390000001</v>
      </c>
      <c r="G210" s="78">
        <f t="shared" si="2"/>
        <v>8119420339.2599936</v>
      </c>
    </row>
    <row r="211" spans="1:7" ht="36" x14ac:dyDescent="0.25">
      <c r="A211" s="6"/>
      <c r="B211" s="103" t="s">
        <v>1699</v>
      </c>
      <c r="C211" s="104" t="s">
        <v>1702</v>
      </c>
      <c r="D211" s="105" t="s">
        <v>1703</v>
      </c>
      <c r="E211" s="113"/>
      <c r="F211" s="113">
        <v>1109100</v>
      </c>
      <c r="G211" s="78">
        <f t="shared" si="2"/>
        <v>8118311239.2599936</v>
      </c>
    </row>
    <row r="212" spans="1:7" ht="36" x14ac:dyDescent="0.25">
      <c r="A212" s="6"/>
      <c r="B212" s="103" t="s">
        <v>1699</v>
      </c>
      <c r="C212" s="104" t="s">
        <v>1704</v>
      </c>
      <c r="D212" s="105" t="s">
        <v>1705</v>
      </c>
      <c r="E212" s="113"/>
      <c r="F212" s="113">
        <v>398300</v>
      </c>
      <c r="G212" s="78">
        <f t="shared" si="2"/>
        <v>8117912939.2599936</v>
      </c>
    </row>
    <row r="213" spans="1:7" ht="53.25" customHeight="1" x14ac:dyDescent="0.25">
      <c r="A213" s="6"/>
      <c r="B213" s="103" t="s">
        <v>1699</v>
      </c>
      <c r="C213" s="104" t="s">
        <v>1706</v>
      </c>
      <c r="D213" s="105" t="s">
        <v>1707</v>
      </c>
      <c r="E213" s="113"/>
      <c r="F213" s="113">
        <v>42018500</v>
      </c>
      <c r="G213" s="78">
        <f t="shared" si="2"/>
        <v>8075894439.2599936</v>
      </c>
    </row>
    <row r="214" spans="1:7" ht="58.5" customHeight="1" x14ac:dyDescent="0.25">
      <c r="A214" s="6"/>
      <c r="B214" s="103" t="s">
        <v>1699</v>
      </c>
      <c r="C214" s="104" t="s">
        <v>1708</v>
      </c>
      <c r="D214" s="105" t="s">
        <v>1709</v>
      </c>
      <c r="E214" s="113"/>
      <c r="F214" s="113">
        <v>85768.28</v>
      </c>
      <c r="G214" s="78">
        <f t="shared" si="2"/>
        <v>8075808670.9799938</v>
      </c>
    </row>
    <row r="215" spans="1:7" ht="60" x14ac:dyDescent="0.25">
      <c r="A215" s="6"/>
      <c r="B215" s="103" t="s">
        <v>1710</v>
      </c>
      <c r="C215" s="104" t="s">
        <v>1711</v>
      </c>
      <c r="D215" s="105" t="s">
        <v>1712</v>
      </c>
      <c r="E215" s="113"/>
      <c r="F215" s="113">
        <v>232932.14</v>
      </c>
      <c r="G215" s="78">
        <f t="shared" ref="G215:G278" si="3">SUM(G214+E215-F215)</f>
        <v>8075575738.8399935</v>
      </c>
    </row>
    <row r="216" spans="1:7" ht="60" x14ac:dyDescent="0.25">
      <c r="A216" s="6"/>
      <c r="B216" s="103" t="s">
        <v>1710</v>
      </c>
      <c r="C216" s="104" t="s">
        <v>1713</v>
      </c>
      <c r="D216" s="105" t="s">
        <v>1714</v>
      </c>
      <c r="E216" s="113"/>
      <c r="F216" s="113">
        <v>819103.47</v>
      </c>
      <c r="G216" s="78">
        <f t="shared" si="3"/>
        <v>8074756635.3699932</v>
      </c>
    </row>
    <row r="217" spans="1:7" ht="72" x14ac:dyDescent="0.25">
      <c r="A217" s="6"/>
      <c r="B217" s="103" t="s">
        <v>1710</v>
      </c>
      <c r="C217" s="104" t="s">
        <v>1715</v>
      </c>
      <c r="D217" s="105" t="s">
        <v>1716</v>
      </c>
      <c r="E217" s="113"/>
      <c r="F217" s="113">
        <v>1070521.45</v>
      </c>
      <c r="G217" s="78">
        <f t="shared" si="3"/>
        <v>8073686113.9199934</v>
      </c>
    </row>
    <row r="218" spans="1:7" ht="55.5" customHeight="1" x14ac:dyDescent="0.25">
      <c r="A218" s="6"/>
      <c r="B218" s="103" t="s">
        <v>1710</v>
      </c>
      <c r="C218" s="104" t="s">
        <v>1717</v>
      </c>
      <c r="D218" s="105" t="s">
        <v>1718</v>
      </c>
      <c r="E218" s="113"/>
      <c r="F218" s="113">
        <v>644100</v>
      </c>
      <c r="G218" s="78">
        <f t="shared" si="3"/>
        <v>8073042013.9199934</v>
      </c>
    </row>
    <row r="219" spans="1:7" ht="63" customHeight="1" x14ac:dyDescent="0.25">
      <c r="A219" s="6"/>
      <c r="B219" s="103" t="s">
        <v>1710</v>
      </c>
      <c r="C219" s="104" t="s">
        <v>1719</v>
      </c>
      <c r="D219" s="105" t="s">
        <v>1720</v>
      </c>
      <c r="E219" s="113"/>
      <c r="F219" s="113">
        <v>354000</v>
      </c>
      <c r="G219" s="78">
        <f t="shared" si="3"/>
        <v>8072688013.9199934</v>
      </c>
    </row>
    <row r="220" spans="1:7" ht="36" x14ac:dyDescent="0.25">
      <c r="A220" s="6"/>
      <c r="B220" s="103" t="s">
        <v>1710</v>
      </c>
      <c r="C220" s="104" t="s">
        <v>1721</v>
      </c>
      <c r="D220" s="105" t="s">
        <v>1722</v>
      </c>
      <c r="E220" s="113"/>
      <c r="F220" s="113">
        <v>412096.75</v>
      </c>
      <c r="G220" s="78">
        <f t="shared" si="3"/>
        <v>8072275917.1699934</v>
      </c>
    </row>
    <row r="221" spans="1:7" ht="36" x14ac:dyDescent="0.25">
      <c r="A221" s="6"/>
      <c r="B221" s="103" t="s">
        <v>1710</v>
      </c>
      <c r="C221" s="104" t="s">
        <v>1721</v>
      </c>
      <c r="D221" s="105" t="s">
        <v>1722</v>
      </c>
      <c r="E221" s="113"/>
      <c r="F221" s="113">
        <v>23298.92</v>
      </c>
      <c r="G221" s="78">
        <f t="shared" si="3"/>
        <v>8072252618.2499933</v>
      </c>
    </row>
    <row r="222" spans="1:7" ht="36" x14ac:dyDescent="0.25">
      <c r="A222" s="6"/>
      <c r="B222" s="103" t="s">
        <v>1710</v>
      </c>
      <c r="C222" s="104" t="s">
        <v>1721</v>
      </c>
      <c r="D222" s="105" t="s">
        <v>1722</v>
      </c>
      <c r="E222" s="113"/>
      <c r="F222" s="113">
        <v>29258.87</v>
      </c>
      <c r="G222" s="78">
        <f t="shared" si="3"/>
        <v>8072223359.3799934</v>
      </c>
    </row>
    <row r="223" spans="1:7" ht="36" x14ac:dyDescent="0.25">
      <c r="A223" s="6"/>
      <c r="B223" s="103" t="s">
        <v>1710</v>
      </c>
      <c r="C223" s="104" t="s">
        <v>1721</v>
      </c>
      <c r="D223" s="105" t="s">
        <v>1722</v>
      </c>
      <c r="E223" s="113"/>
      <c r="F223" s="113">
        <v>2427.16</v>
      </c>
      <c r="G223" s="78">
        <f t="shared" si="3"/>
        <v>8072220932.2199936</v>
      </c>
    </row>
    <row r="224" spans="1:7" ht="53.25" customHeight="1" x14ac:dyDescent="0.25">
      <c r="A224" s="6"/>
      <c r="B224" s="103" t="s">
        <v>1710</v>
      </c>
      <c r="C224" s="104" t="s">
        <v>1723</v>
      </c>
      <c r="D224" s="105" t="s">
        <v>1724</v>
      </c>
      <c r="E224" s="113"/>
      <c r="F224" s="113">
        <v>116000</v>
      </c>
      <c r="G224" s="78">
        <f t="shared" si="3"/>
        <v>8072104932.2199936</v>
      </c>
    </row>
    <row r="225" spans="1:7" ht="55.5" customHeight="1" x14ac:dyDescent="0.25">
      <c r="A225" s="6"/>
      <c r="B225" s="103" t="s">
        <v>1710</v>
      </c>
      <c r="C225" s="104" t="s">
        <v>1723</v>
      </c>
      <c r="D225" s="105" t="s">
        <v>1724</v>
      </c>
      <c r="E225" s="113"/>
      <c r="F225" s="113">
        <v>8224.4</v>
      </c>
      <c r="G225" s="78">
        <f t="shared" si="3"/>
        <v>8072096707.819994</v>
      </c>
    </row>
    <row r="226" spans="1:7" ht="24" x14ac:dyDescent="0.25">
      <c r="A226" s="6"/>
      <c r="B226" s="103" t="s">
        <v>1710</v>
      </c>
      <c r="C226" s="104" t="s">
        <v>1723</v>
      </c>
      <c r="D226" s="105" t="s">
        <v>1724</v>
      </c>
      <c r="E226" s="113"/>
      <c r="F226" s="113">
        <v>8236</v>
      </c>
      <c r="G226" s="78">
        <f t="shared" si="3"/>
        <v>8072088471.819994</v>
      </c>
    </row>
    <row r="227" spans="1:7" ht="52.5" customHeight="1" x14ac:dyDescent="0.25">
      <c r="A227" s="6"/>
      <c r="B227" s="103" t="s">
        <v>1710</v>
      </c>
      <c r="C227" s="104" t="s">
        <v>1723</v>
      </c>
      <c r="D227" s="105" t="s">
        <v>1724</v>
      </c>
      <c r="E227" s="113"/>
      <c r="F227" s="113">
        <v>822.95</v>
      </c>
      <c r="G227" s="78">
        <f t="shared" si="3"/>
        <v>8072087648.8699942</v>
      </c>
    </row>
    <row r="228" spans="1:7" ht="54" customHeight="1" x14ac:dyDescent="0.25">
      <c r="A228" s="6"/>
      <c r="B228" s="103" t="s">
        <v>1710</v>
      </c>
      <c r="C228" s="104" t="s">
        <v>1725</v>
      </c>
      <c r="D228" s="105" t="s">
        <v>1726</v>
      </c>
      <c r="E228" s="113"/>
      <c r="F228" s="113">
        <v>250000</v>
      </c>
      <c r="G228" s="78">
        <f t="shared" si="3"/>
        <v>8071837648.8699942</v>
      </c>
    </row>
    <row r="229" spans="1:7" ht="48" x14ac:dyDescent="0.25">
      <c r="A229" s="6"/>
      <c r="B229" s="103" t="s">
        <v>1710</v>
      </c>
      <c r="C229" s="104" t="s">
        <v>1725</v>
      </c>
      <c r="D229" s="105" t="s">
        <v>1726</v>
      </c>
      <c r="E229" s="113"/>
      <c r="F229" s="113">
        <v>16538.13</v>
      </c>
      <c r="G229" s="78">
        <f t="shared" si="3"/>
        <v>8071821110.739994</v>
      </c>
    </row>
    <row r="230" spans="1:7" ht="48" x14ac:dyDescent="0.25">
      <c r="A230" s="6"/>
      <c r="B230" s="103" t="s">
        <v>1710</v>
      </c>
      <c r="C230" s="104" t="s">
        <v>1725</v>
      </c>
      <c r="D230" s="105" t="s">
        <v>1726</v>
      </c>
      <c r="E230" s="113"/>
      <c r="F230" s="113">
        <v>17750</v>
      </c>
      <c r="G230" s="78">
        <f t="shared" si="3"/>
        <v>8071803360.739994</v>
      </c>
    </row>
    <row r="231" spans="1:7" ht="48" x14ac:dyDescent="0.25">
      <c r="A231" s="6"/>
      <c r="B231" s="103" t="s">
        <v>1710</v>
      </c>
      <c r="C231" s="104" t="s">
        <v>1725</v>
      </c>
      <c r="D231" s="105" t="s">
        <v>1726</v>
      </c>
      <c r="E231" s="113"/>
      <c r="F231" s="113">
        <v>1944.9</v>
      </c>
      <c r="G231" s="78">
        <f t="shared" si="3"/>
        <v>8071801415.8399944</v>
      </c>
    </row>
    <row r="232" spans="1:7" ht="48" x14ac:dyDescent="0.25">
      <c r="A232" s="6"/>
      <c r="B232" s="103" t="s">
        <v>1710</v>
      </c>
      <c r="C232" s="104" t="s">
        <v>1727</v>
      </c>
      <c r="D232" s="105" t="s">
        <v>1728</v>
      </c>
      <c r="E232" s="113"/>
      <c r="F232" s="113">
        <v>115000</v>
      </c>
      <c r="G232" s="78">
        <f t="shared" si="3"/>
        <v>8071686415.8399944</v>
      </c>
    </row>
    <row r="233" spans="1:7" ht="36" x14ac:dyDescent="0.25">
      <c r="A233" s="6"/>
      <c r="B233" s="103" t="s">
        <v>1710</v>
      </c>
      <c r="C233" s="104" t="s">
        <v>1729</v>
      </c>
      <c r="D233" s="105" t="s">
        <v>1730</v>
      </c>
      <c r="E233" s="113"/>
      <c r="F233" s="113">
        <v>749561.46</v>
      </c>
      <c r="G233" s="78">
        <f t="shared" si="3"/>
        <v>8070936854.3799944</v>
      </c>
    </row>
    <row r="234" spans="1:7" ht="36" x14ac:dyDescent="0.25">
      <c r="A234" s="6"/>
      <c r="B234" s="103" t="s">
        <v>1710</v>
      </c>
      <c r="C234" s="104" t="s">
        <v>1731</v>
      </c>
      <c r="D234" s="105" t="s">
        <v>1732</v>
      </c>
      <c r="E234" s="113"/>
      <c r="F234" s="113">
        <v>395000</v>
      </c>
      <c r="G234" s="78">
        <f t="shared" si="3"/>
        <v>8070541854.3799944</v>
      </c>
    </row>
    <row r="235" spans="1:7" ht="36" x14ac:dyDescent="0.25">
      <c r="A235" s="6"/>
      <c r="B235" s="103" t="s">
        <v>1710</v>
      </c>
      <c r="C235" s="104" t="s">
        <v>1733</v>
      </c>
      <c r="D235" s="105" t="s">
        <v>1734</v>
      </c>
      <c r="E235" s="113"/>
      <c r="F235" s="113">
        <v>222012.69</v>
      </c>
      <c r="G235" s="78">
        <f t="shared" si="3"/>
        <v>8070319841.6899948</v>
      </c>
    </row>
    <row r="236" spans="1:7" ht="78.75" customHeight="1" x14ac:dyDescent="0.25">
      <c r="A236" s="6"/>
      <c r="B236" s="103" t="s">
        <v>1710</v>
      </c>
      <c r="C236" s="104" t="s">
        <v>1735</v>
      </c>
      <c r="D236" s="105" t="s">
        <v>1736</v>
      </c>
      <c r="E236" s="113"/>
      <c r="F236" s="113">
        <v>1764532.66</v>
      </c>
      <c r="G236" s="78">
        <f t="shared" si="3"/>
        <v>8068555309.029995</v>
      </c>
    </row>
    <row r="237" spans="1:7" ht="70.5" customHeight="1" x14ac:dyDescent="0.25">
      <c r="A237" s="6"/>
      <c r="B237" s="103" t="s">
        <v>1710</v>
      </c>
      <c r="C237" s="104" t="s">
        <v>1737</v>
      </c>
      <c r="D237" s="105" t="s">
        <v>1738</v>
      </c>
      <c r="E237" s="113"/>
      <c r="F237" s="113">
        <v>137451</v>
      </c>
      <c r="G237" s="78">
        <f t="shared" si="3"/>
        <v>8068417858.029995</v>
      </c>
    </row>
    <row r="238" spans="1:7" ht="70.5" customHeight="1" x14ac:dyDescent="0.25">
      <c r="A238" s="6"/>
      <c r="B238" s="103" t="s">
        <v>1739</v>
      </c>
      <c r="C238" s="104" t="s">
        <v>1740</v>
      </c>
      <c r="D238" s="105" t="s">
        <v>1741</v>
      </c>
      <c r="E238" s="113"/>
      <c r="F238" s="113">
        <v>292800</v>
      </c>
      <c r="G238" s="78">
        <f t="shared" si="3"/>
        <v>8068125058.029995</v>
      </c>
    </row>
    <row r="239" spans="1:7" ht="46.5" customHeight="1" x14ac:dyDescent="0.25">
      <c r="A239" s="6"/>
      <c r="B239" s="103" t="s">
        <v>1739</v>
      </c>
      <c r="C239" s="104" t="s">
        <v>1742</v>
      </c>
      <c r="D239" s="105" t="s">
        <v>1743</v>
      </c>
      <c r="E239" s="113"/>
      <c r="F239" s="113">
        <v>816</v>
      </c>
      <c r="G239" s="78">
        <f t="shared" si="3"/>
        <v>8068124242.029995</v>
      </c>
    </row>
    <row r="240" spans="1:7" ht="72" x14ac:dyDescent="0.25">
      <c r="A240" s="6"/>
      <c r="B240" s="103" t="s">
        <v>1739</v>
      </c>
      <c r="C240" s="104" t="s">
        <v>1744</v>
      </c>
      <c r="D240" s="105" t="s">
        <v>1745</v>
      </c>
      <c r="E240" s="113"/>
      <c r="F240" s="113">
        <v>27885</v>
      </c>
      <c r="G240" s="78">
        <f t="shared" si="3"/>
        <v>8068096357.029995</v>
      </c>
    </row>
    <row r="241" spans="1:7" ht="60" x14ac:dyDescent="0.25">
      <c r="A241" s="6"/>
      <c r="B241" s="103" t="s">
        <v>1739</v>
      </c>
      <c r="C241" s="104" t="s">
        <v>1746</v>
      </c>
      <c r="D241" s="105" t="s">
        <v>1747</v>
      </c>
      <c r="E241" s="113"/>
      <c r="F241" s="113">
        <v>10738.21</v>
      </c>
      <c r="G241" s="78">
        <f t="shared" si="3"/>
        <v>8068085618.8199949</v>
      </c>
    </row>
    <row r="242" spans="1:7" ht="48" x14ac:dyDescent="0.25">
      <c r="A242" s="6"/>
      <c r="B242" s="103" t="s">
        <v>1739</v>
      </c>
      <c r="C242" s="104" t="s">
        <v>1748</v>
      </c>
      <c r="D242" s="105" t="s">
        <v>1749</v>
      </c>
      <c r="E242" s="113"/>
      <c r="F242" s="113">
        <v>1320</v>
      </c>
      <c r="G242" s="78">
        <f t="shared" si="3"/>
        <v>8068084298.8199949</v>
      </c>
    </row>
    <row r="243" spans="1:7" ht="72" x14ac:dyDescent="0.25">
      <c r="A243" s="6"/>
      <c r="B243" s="103" t="s">
        <v>1750</v>
      </c>
      <c r="C243" s="104" t="s">
        <v>1751</v>
      </c>
      <c r="D243" s="105" t="s">
        <v>1752</v>
      </c>
      <c r="E243" s="113"/>
      <c r="F243" s="113">
        <v>1084620.01</v>
      </c>
      <c r="G243" s="78">
        <f t="shared" si="3"/>
        <v>8066999678.8099947</v>
      </c>
    </row>
    <row r="244" spans="1:7" ht="60.75" customHeight="1" x14ac:dyDescent="0.25">
      <c r="A244" s="6"/>
      <c r="B244" s="103" t="s">
        <v>1750</v>
      </c>
      <c r="C244" s="104" t="s">
        <v>1753</v>
      </c>
      <c r="D244" s="105" t="s">
        <v>1754</v>
      </c>
      <c r="E244" s="113"/>
      <c r="F244" s="113">
        <v>1000000</v>
      </c>
      <c r="G244" s="78">
        <f t="shared" si="3"/>
        <v>8065999678.8099947</v>
      </c>
    </row>
    <row r="245" spans="1:7" ht="36" x14ac:dyDescent="0.25">
      <c r="A245" s="6"/>
      <c r="B245" s="103" t="s">
        <v>1750</v>
      </c>
      <c r="C245" s="104" t="s">
        <v>1755</v>
      </c>
      <c r="D245" s="105" t="s">
        <v>1756</v>
      </c>
      <c r="E245" s="113"/>
      <c r="F245" s="113">
        <v>493343.67</v>
      </c>
      <c r="G245" s="78">
        <f t="shared" si="3"/>
        <v>8065506335.1399946</v>
      </c>
    </row>
    <row r="246" spans="1:7" ht="38.25" customHeight="1" x14ac:dyDescent="0.25">
      <c r="A246" s="6"/>
      <c r="B246" s="103" t="s">
        <v>1750</v>
      </c>
      <c r="C246" s="104" t="s">
        <v>1757</v>
      </c>
      <c r="D246" s="105" t="s">
        <v>1758</v>
      </c>
      <c r="E246" s="113"/>
      <c r="F246" s="113">
        <v>171900</v>
      </c>
      <c r="G246" s="78">
        <f t="shared" si="3"/>
        <v>8065334435.1399946</v>
      </c>
    </row>
    <row r="247" spans="1:7" ht="36" x14ac:dyDescent="0.25">
      <c r="A247" s="6"/>
      <c r="B247" s="103" t="s">
        <v>1750</v>
      </c>
      <c r="C247" s="104" t="s">
        <v>1759</v>
      </c>
      <c r="D247" s="105" t="s">
        <v>1760</v>
      </c>
      <c r="E247" s="113"/>
      <c r="F247" s="113">
        <v>175000</v>
      </c>
      <c r="G247" s="78">
        <f t="shared" si="3"/>
        <v>8065159435.1399946</v>
      </c>
    </row>
    <row r="248" spans="1:7" ht="36" x14ac:dyDescent="0.25">
      <c r="A248" s="6"/>
      <c r="B248" s="103" t="s">
        <v>1750</v>
      </c>
      <c r="C248" s="104" t="s">
        <v>1761</v>
      </c>
      <c r="D248" s="105" t="s">
        <v>1762</v>
      </c>
      <c r="E248" s="113"/>
      <c r="F248" s="113">
        <v>961730.17</v>
      </c>
      <c r="G248" s="78">
        <f t="shared" si="3"/>
        <v>8064197704.9699945</v>
      </c>
    </row>
    <row r="249" spans="1:7" ht="36" x14ac:dyDescent="0.25">
      <c r="A249" s="6"/>
      <c r="B249" s="103" t="s">
        <v>1750</v>
      </c>
      <c r="C249" s="104" t="s">
        <v>1763</v>
      </c>
      <c r="D249" s="105" t="s">
        <v>1764</v>
      </c>
      <c r="E249" s="113"/>
      <c r="F249" s="113">
        <v>280000</v>
      </c>
      <c r="G249" s="78">
        <f t="shared" si="3"/>
        <v>8063917704.9699945</v>
      </c>
    </row>
    <row r="250" spans="1:7" ht="36" x14ac:dyDescent="0.25">
      <c r="A250" s="6"/>
      <c r="B250" s="103" t="s">
        <v>1750</v>
      </c>
      <c r="C250" s="104" t="s">
        <v>1765</v>
      </c>
      <c r="D250" s="105" t="s">
        <v>1766</v>
      </c>
      <c r="E250" s="113"/>
      <c r="F250" s="113">
        <v>773600</v>
      </c>
      <c r="G250" s="78">
        <f t="shared" si="3"/>
        <v>8063144104.9699945</v>
      </c>
    </row>
    <row r="251" spans="1:7" ht="90.75" customHeight="1" x14ac:dyDescent="0.25">
      <c r="A251" s="6"/>
      <c r="B251" s="103" t="s">
        <v>1767</v>
      </c>
      <c r="C251" s="104" t="s">
        <v>1768</v>
      </c>
      <c r="D251" s="105" t="s">
        <v>1769</v>
      </c>
      <c r="E251" s="113"/>
      <c r="F251" s="113">
        <v>62950</v>
      </c>
      <c r="G251" s="78">
        <f t="shared" si="3"/>
        <v>8063081154.9699945</v>
      </c>
    </row>
    <row r="252" spans="1:7" ht="48" x14ac:dyDescent="0.25">
      <c r="A252" s="6"/>
      <c r="B252" s="103" t="s">
        <v>1767</v>
      </c>
      <c r="C252" s="104" t="s">
        <v>1770</v>
      </c>
      <c r="D252" s="105" t="s">
        <v>1771</v>
      </c>
      <c r="E252" s="113"/>
      <c r="F252" s="113">
        <v>2069800</v>
      </c>
      <c r="G252" s="78">
        <f t="shared" si="3"/>
        <v>8061011354.9699945</v>
      </c>
    </row>
    <row r="253" spans="1:7" ht="36" x14ac:dyDescent="0.25">
      <c r="A253" s="6"/>
      <c r="B253" s="103" t="s">
        <v>1767</v>
      </c>
      <c r="C253" s="104" t="s">
        <v>1772</v>
      </c>
      <c r="D253" s="105" t="s">
        <v>1773</v>
      </c>
      <c r="E253" s="113"/>
      <c r="F253" s="113">
        <v>32734833.359999999</v>
      </c>
      <c r="G253" s="78">
        <f t="shared" si="3"/>
        <v>8028276521.6099949</v>
      </c>
    </row>
    <row r="254" spans="1:7" ht="58.5" customHeight="1" x14ac:dyDescent="0.25">
      <c r="A254" s="6"/>
      <c r="B254" s="103" t="s">
        <v>1767</v>
      </c>
      <c r="C254" s="104" t="s">
        <v>1772</v>
      </c>
      <c r="D254" s="105" t="s">
        <v>1773</v>
      </c>
      <c r="E254" s="113"/>
      <c r="F254" s="113">
        <v>2274366.5299999998</v>
      </c>
      <c r="G254" s="78">
        <f t="shared" si="3"/>
        <v>8026002155.0799952</v>
      </c>
    </row>
    <row r="255" spans="1:7" ht="46.5" customHeight="1" x14ac:dyDescent="0.25">
      <c r="A255" s="6"/>
      <c r="B255" s="103" t="s">
        <v>1767</v>
      </c>
      <c r="C255" s="104" t="s">
        <v>1772</v>
      </c>
      <c r="D255" s="105" t="s">
        <v>1773</v>
      </c>
      <c r="E255" s="113"/>
      <c r="F255" s="113">
        <v>2323926.09</v>
      </c>
      <c r="G255" s="78">
        <f t="shared" si="3"/>
        <v>8023678228.989995</v>
      </c>
    </row>
    <row r="256" spans="1:7" ht="62.25" customHeight="1" x14ac:dyDescent="0.25">
      <c r="A256" s="6"/>
      <c r="B256" s="103" t="s">
        <v>1767</v>
      </c>
      <c r="C256" s="104" t="s">
        <v>1772</v>
      </c>
      <c r="D256" s="105" t="s">
        <v>1773</v>
      </c>
      <c r="E256" s="113"/>
      <c r="F256" s="113">
        <v>365597.88</v>
      </c>
      <c r="G256" s="78">
        <f t="shared" si="3"/>
        <v>8023312631.1099949</v>
      </c>
    </row>
    <row r="257" spans="1:7" ht="51.75" customHeight="1" x14ac:dyDescent="0.25">
      <c r="A257" s="6"/>
      <c r="B257" s="103" t="s">
        <v>1767</v>
      </c>
      <c r="C257" s="104" t="s">
        <v>1774</v>
      </c>
      <c r="D257" s="105" t="s">
        <v>1775</v>
      </c>
      <c r="E257" s="113"/>
      <c r="F257" s="113">
        <v>78800.479999999996</v>
      </c>
      <c r="G257" s="78">
        <f t="shared" si="3"/>
        <v>8023233830.6299953</v>
      </c>
    </row>
    <row r="258" spans="1:7" ht="91.5" customHeight="1" x14ac:dyDescent="0.25">
      <c r="A258" s="6"/>
      <c r="B258" s="103" t="s">
        <v>1767</v>
      </c>
      <c r="C258" s="104" t="s">
        <v>1776</v>
      </c>
      <c r="D258" s="105" t="s">
        <v>1777</v>
      </c>
      <c r="E258" s="113"/>
      <c r="F258" s="113">
        <v>74125</v>
      </c>
      <c r="G258" s="78">
        <f t="shared" si="3"/>
        <v>8023159705.6299953</v>
      </c>
    </row>
    <row r="259" spans="1:7" ht="58.5" customHeight="1" x14ac:dyDescent="0.25">
      <c r="A259" s="6"/>
      <c r="B259" s="103" t="s">
        <v>1767</v>
      </c>
      <c r="C259" s="104" t="s">
        <v>1778</v>
      </c>
      <c r="D259" s="105" t="s">
        <v>1779</v>
      </c>
      <c r="E259" s="113"/>
      <c r="F259" s="113">
        <v>63225</v>
      </c>
      <c r="G259" s="78">
        <f t="shared" si="3"/>
        <v>8023096480.6299953</v>
      </c>
    </row>
    <row r="260" spans="1:7" ht="95.25" customHeight="1" x14ac:dyDescent="0.25">
      <c r="A260" s="6"/>
      <c r="B260" s="103" t="s">
        <v>1767</v>
      </c>
      <c r="C260" s="104" t="s">
        <v>1780</v>
      </c>
      <c r="D260" s="105" t="s">
        <v>1781</v>
      </c>
      <c r="E260" s="113"/>
      <c r="F260" s="113">
        <v>63600</v>
      </c>
      <c r="G260" s="78">
        <f t="shared" si="3"/>
        <v>8023032880.6299953</v>
      </c>
    </row>
    <row r="261" spans="1:7" ht="90" customHeight="1" x14ac:dyDescent="0.25">
      <c r="A261" s="6"/>
      <c r="B261" s="103" t="s">
        <v>1767</v>
      </c>
      <c r="C261" s="104" t="s">
        <v>1782</v>
      </c>
      <c r="D261" s="105" t="s">
        <v>1783</v>
      </c>
      <c r="E261" s="113"/>
      <c r="F261" s="113">
        <v>62850</v>
      </c>
      <c r="G261" s="78">
        <f t="shared" si="3"/>
        <v>8022970030.6299953</v>
      </c>
    </row>
    <row r="262" spans="1:7" ht="57.75" customHeight="1" x14ac:dyDescent="0.25">
      <c r="A262" s="6"/>
      <c r="B262" s="103" t="s">
        <v>1767</v>
      </c>
      <c r="C262" s="104" t="s">
        <v>1784</v>
      </c>
      <c r="D262" s="105" t="s">
        <v>1785</v>
      </c>
      <c r="E262" s="113"/>
      <c r="F262" s="113">
        <v>70800</v>
      </c>
      <c r="G262" s="78">
        <f t="shared" si="3"/>
        <v>8022899230.6299953</v>
      </c>
    </row>
    <row r="263" spans="1:7" ht="75.75" customHeight="1" x14ac:dyDescent="0.25">
      <c r="A263" s="6"/>
      <c r="B263" s="103" t="s">
        <v>1767</v>
      </c>
      <c r="C263" s="104" t="s">
        <v>1786</v>
      </c>
      <c r="D263" s="105" t="s">
        <v>1787</v>
      </c>
      <c r="E263" s="113"/>
      <c r="F263" s="113">
        <v>59000</v>
      </c>
      <c r="G263" s="78">
        <f t="shared" si="3"/>
        <v>8022840230.6299953</v>
      </c>
    </row>
    <row r="264" spans="1:7" ht="67.5" customHeight="1" x14ac:dyDescent="0.25">
      <c r="A264" s="6"/>
      <c r="B264" s="103" t="s">
        <v>1767</v>
      </c>
      <c r="C264" s="104" t="s">
        <v>1788</v>
      </c>
      <c r="D264" s="105" t="s">
        <v>1789</v>
      </c>
      <c r="E264" s="113"/>
      <c r="F264" s="113">
        <v>472000</v>
      </c>
      <c r="G264" s="78">
        <f t="shared" si="3"/>
        <v>8022368230.6299953</v>
      </c>
    </row>
    <row r="265" spans="1:7" ht="45.75" customHeight="1" x14ac:dyDescent="0.25">
      <c r="A265" s="6"/>
      <c r="B265" s="103" t="s">
        <v>1767</v>
      </c>
      <c r="C265" s="104" t="s">
        <v>1790</v>
      </c>
      <c r="D265" s="105" t="s">
        <v>1791</v>
      </c>
      <c r="E265" s="113"/>
      <c r="F265" s="113">
        <v>10235</v>
      </c>
      <c r="G265" s="78">
        <f t="shared" si="3"/>
        <v>8022357995.6299953</v>
      </c>
    </row>
    <row r="266" spans="1:7" ht="50.25" customHeight="1" x14ac:dyDescent="0.25">
      <c r="A266" s="6"/>
      <c r="B266" s="103" t="s">
        <v>1767</v>
      </c>
      <c r="C266" s="104" t="s">
        <v>1790</v>
      </c>
      <c r="D266" s="105" t="s">
        <v>1791</v>
      </c>
      <c r="E266" s="113"/>
      <c r="F266" s="113">
        <v>725.66</v>
      </c>
      <c r="G266" s="78">
        <f t="shared" si="3"/>
        <v>8022357269.9699955</v>
      </c>
    </row>
    <row r="267" spans="1:7" ht="39" customHeight="1" x14ac:dyDescent="0.25">
      <c r="A267" s="6"/>
      <c r="B267" s="103" t="s">
        <v>1767</v>
      </c>
      <c r="C267" s="104" t="s">
        <v>1790</v>
      </c>
      <c r="D267" s="105" t="s">
        <v>1791</v>
      </c>
      <c r="E267" s="113"/>
      <c r="F267" s="113">
        <v>726.69</v>
      </c>
      <c r="G267" s="78">
        <f t="shared" si="3"/>
        <v>8022356543.2799959</v>
      </c>
    </row>
    <row r="268" spans="1:7" ht="41.25" customHeight="1" x14ac:dyDescent="0.25">
      <c r="A268" s="6"/>
      <c r="B268" s="103" t="s">
        <v>1767</v>
      </c>
      <c r="C268" s="104" t="s">
        <v>1790</v>
      </c>
      <c r="D268" s="105" t="s">
        <v>1791</v>
      </c>
      <c r="E268" s="113"/>
      <c r="F268" s="113">
        <v>133.06</v>
      </c>
      <c r="G268" s="78">
        <f t="shared" si="3"/>
        <v>8022356410.2199955</v>
      </c>
    </row>
    <row r="269" spans="1:7" ht="60" x14ac:dyDescent="0.25">
      <c r="A269" s="6"/>
      <c r="B269" s="103" t="s">
        <v>1767</v>
      </c>
      <c r="C269" s="104" t="s">
        <v>1792</v>
      </c>
      <c r="D269" s="105" t="s">
        <v>1793</v>
      </c>
      <c r="E269" s="113"/>
      <c r="F269" s="113">
        <v>424800</v>
      </c>
      <c r="G269" s="78">
        <f t="shared" si="3"/>
        <v>8021931610.2199955</v>
      </c>
    </row>
    <row r="270" spans="1:7" ht="68.25" customHeight="1" x14ac:dyDescent="0.25">
      <c r="A270" s="6"/>
      <c r="B270" s="103" t="s">
        <v>1794</v>
      </c>
      <c r="C270" s="104" t="s">
        <v>1795</v>
      </c>
      <c r="D270" s="105" t="s">
        <v>1796</v>
      </c>
      <c r="E270" s="113"/>
      <c r="F270" s="113">
        <v>1848729.6000000001</v>
      </c>
      <c r="G270" s="78">
        <f t="shared" si="3"/>
        <v>8020082880.6199951</v>
      </c>
    </row>
    <row r="271" spans="1:7" ht="46.5" customHeight="1" x14ac:dyDescent="0.25">
      <c r="A271" s="6"/>
      <c r="B271" s="103" t="s">
        <v>1794</v>
      </c>
      <c r="C271" s="104" t="s">
        <v>1797</v>
      </c>
      <c r="D271" s="105" t="s">
        <v>1798</v>
      </c>
      <c r="E271" s="113"/>
      <c r="F271" s="113">
        <v>30200</v>
      </c>
      <c r="G271" s="78">
        <f t="shared" si="3"/>
        <v>8020052680.6199951</v>
      </c>
    </row>
    <row r="272" spans="1:7" ht="24" x14ac:dyDescent="0.25">
      <c r="A272" s="6"/>
      <c r="B272" s="103" t="s">
        <v>1794</v>
      </c>
      <c r="C272" s="104" t="s">
        <v>1797</v>
      </c>
      <c r="D272" s="105" t="s">
        <v>1798</v>
      </c>
      <c r="E272" s="113"/>
      <c r="F272" s="113">
        <v>2141.1799999999998</v>
      </c>
      <c r="G272" s="78">
        <f t="shared" si="3"/>
        <v>8020050539.4399948</v>
      </c>
    </row>
    <row r="273" spans="1:7" ht="24" x14ac:dyDescent="0.25">
      <c r="A273" s="6"/>
      <c r="B273" s="103" t="s">
        <v>1794</v>
      </c>
      <c r="C273" s="104" t="s">
        <v>1797</v>
      </c>
      <c r="D273" s="105" t="s">
        <v>1798</v>
      </c>
      <c r="E273" s="113"/>
      <c r="F273" s="113">
        <v>2144.1999999999998</v>
      </c>
      <c r="G273" s="78">
        <f t="shared" si="3"/>
        <v>8020048395.239995</v>
      </c>
    </row>
    <row r="274" spans="1:7" ht="24" x14ac:dyDescent="0.25">
      <c r="A274" s="6"/>
      <c r="B274" s="103" t="s">
        <v>1794</v>
      </c>
      <c r="C274" s="104" t="s">
        <v>1797</v>
      </c>
      <c r="D274" s="105" t="s">
        <v>1798</v>
      </c>
      <c r="E274" s="113"/>
      <c r="F274" s="113">
        <v>392.6</v>
      </c>
      <c r="G274" s="78">
        <f t="shared" si="3"/>
        <v>8020048002.6399946</v>
      </c>
    </row>
    <row r="275" spans="1:7" ht="36" x14ac:dyDescent="0.25">
      <c r="A275" s="6"/>
      <c r="B275" s="103" t="s">
        <v>1794</v>
      </c>
      <c r="C275" s="104" t="s">
        <v>1799</v>
      </c>
      <c r="D275" s="105" t="s">
        <v>1800</v>
      </c>
      <c r="E275" s="113"/>
      <c r="F275" s="113">
        <v>1182307.26</v>
      </c>
      <c r="G275" s="78">
        <f t="shared" si="3"/>
        <v>8018865695.3799944</v>
      </c>
    </row>
    <row r="276" spans="1:7" ht="48" x14ac:dyDescent="0.25">
      <c r="A276" s="6"/>
      <c r="B276" s="103" t="s">
        <v>1794</v>
      </c>
      <c r="C276" s="104" t="s">
        <v>1801</v>
      </c>
      <c r="D276" s="105" t="s">
        <v>1802</v>
      </c>
      <c r="E276" s="113"/>
      <c r="F276" s="113">
        <v>120241.56</v>
      </c>
      <c r="G276" s="78">
        <f t="shared" si="3"/>
        <v>8018745453.819994</v>
      </c>
    </row>
    <row r="277" spans="1:7" ht="24" customHeight="1" x14ac:dyDescent="0.25">
      <c r="A277" s="6"/>
      <c r="B277" s="103" t="s">
        <v>1794</v>
      </c>
      <c r="C277" s="104" t="s">
        <v>1803</v>
      </c>
      <c r="D277" s="105" t="s">
        <v>1804</v>
      </c>
      <c r="E277" s="113"/>
      <c r="F277" s="113">
        <v>474000</v>
      </c>
      <c r="G277" s="78">
        <f t="shared" si="3"/>
        <v>8018271453.819994</v>
      </c>
    </row>
    <row r="278" spans="1:7" ht="36" x14ac:dyDescent="0.25">
      <c r="A278" s="6"/>
      <c r="B278" s="103" t="s">
        <v>1794</v>
      </c>
      <c r="C278" s="104" t="s">
        <v>1805</v>
      </c>
      <c r="D278" s="105" t="s">
        <v>1806</v>
      </c>
      <c r="E278" s="113"/>
      <c r="F278" s="113">
        <v>106908</v>
      </c>
      <c r="G278" s="78">
        <f t="shared" si="3"/>
        <v>8018164545.819994</v>
      </c>
    </row>
    <row r="279" spans="1:7" ht="48" x14ac:dyDescent="0.25">
      <c r="A279" s="6"/>
      <c r="B279" s="103" t="s">
        <v>1794</v>
      </c>
      <c r="C279" s="104" t="s">
        <v>1807</v>
      </c>
      <c r="D279" s="105" t="s">
        <v>1808</v>
      </c>
      <c r="E279" s="113"/>
      <c r="F279" s="113">
        <v>174876</v>
      </c>
      <c r="G279" s="78">
        <f t="shared" ref="G279:G301" si="4">SUM(G278+E279-F279)</f>
        <v>8017989669.819994</v>
      </c>
    </row>
    <row r="280" spans="1:7" ht="60" x14ac:dyDescent="0.25">
      <c r="A280" s="6"/>
      <c r="B280" s="103" t="s">
        <v>1794</v>
      </c>
      <c r="C280" s="104" t="s">
        <v>1809</v>
      </c>
      <c r="D280" s="105" t="s">
        <v>1810</v>
      </c>
      <c r="E280" s="113"/>
      <c r="F280" s="113">
        <v>28253089.530000001</v>
      </c>
      <c r="G280" s="78">
        <f t="shared" si="4"/>
        <v>7989736580.2899942</v>
      </c>
    </row>
    <row r="281" spans="1:7" ht="84" x14ac:dyDescent="0.25">
      <c r="A281" s="6"/>
      <c r="B281" s="103" t="s">
        <v>1811</v>
      </c>
      <c r="C281" s="104" t="s">
        <v>1812</v>
      </c>
      <c r="D281" s="105" t="s">
        <v>1813</v>
      </c>
      <c r="E281" s="113"/>
      <c r="F281" s="113">
        <v>1000000</v>
      </c>
      <c r="G281" s="78">
        <f t="shared" si="4"/>
        <v>7988736580.2899942</v>
      </c>
    </row>
    <row r="282" spans="1:7" ht="84" x14ac:dyDescent="0.25">
      <c r="A282" s="6"/>
      <c r="B282" s="103" t="s">
        <v>1811</v>
      </c>
      <c r="C282" s="104" t="s">
        <v>1814</v>
      </c>
      <c r="D282" s="105" t="s">
        <v>1815</v>
      </c>
      <c r="E282" s="113"/>
      <c r="F282" s="113">
        <v>65225</v>
      </c>
      <c r="G282" s="78">
        <f t="shared" si="4"/>
        <v>7988671355.2899942</v>
      </c>
    </row>
    <row r="283" spans="1:7" ht="48" x14ac:dyDescent="0.25">
      <c r="A283" s="6"/>
      <c r="B283" s="103" t="s">
        <v>1816</v>
      </c>
      <c r="C283" s="104" t="s">
        <v>1817</v>
      </c>
      <c r="D283" s="105" t="s">
        <v>1818</v>
      </c>
      <c r="E283" s="113"/>
      <c r="F283" s="113">
        <v>639120.18999999994</v>
      </c>
      <c r="G283" s="78">
        <f t="shared" si="4"/>
        <v>7988032235.0999947</v>
      </c>
    </row>
    <row r="284" spans="1:7" ht="84" x14ac:dyDescent="0.25">
      <c r="A284" s="6"/>
      <c r="B284" s="103" t="s">
        <v>1816</v>
      </c>
      <c r="C284" s="104" t="s">
        <v>1819</v>
      </c>
      <c r="D284" s="105" t="s">
        <v>1820</v>
      </c>
      <c r="E284" s="113"/>
      <c r="F284" s="113">
        <v>159265949.21000001</v>
      </c>
      <c r="G284" s="78">
        <f t="shared" si="4"/>
        <v>7828766285.8899946</v>
      </c>
    </row>
    <row r="285" spans="1:7" ht="47.25" customHeight="1" x14ac:dyDescent="0.25">
      <c r="A285" s="6"/>
      <c r="B285" s="103" t="s">
        <v>1816</v>
      </c>
      <c r="C285" s="104" t="s">
        <v>1821</v>
      </c>
      <c r="D285" s="105" t="s">
        <v>1822</v>
      </c>
      <c r="E285" s="113"/>
      <c r="F285" s="113">
        <v>8611775.9299999997</v>
      </c>
      <c r="G285" s="78">
        <f t="shared" si="4"/>
        <v>7820154509.9599943</v>
      </c>
    </row>
    <row r="286" spans="1:7" ht="36" x14ac:dyDescent="0.25">
      <c r="A286" s="6"/>
      <c r="B286" s="103" t="s">
        <v>1816</v>
      </c>
      <c r="C286" s="104" t="s">
        <v>1823</v>
      </c>
      <c r="D286" s="105" t="s">
        <v>1824</v>
      </c>
      <c r="E286" s="113"/>
      <c r="F286" s="113">
        <v>418950</v>
      </c>
      <c r="G286" s="78">
        <f t="shared" si="4"/>
        <v>7819735559.9599943</v>
      </c>
    </row>
    <row r="287" spans="1:7" ht="84" x14ac:dyDescent="0.25">
      <c r="A287" s="6"/>
      <c r="B287" s="103" t="s">
        <v>1816</v>
      </c>
      <c r="C287" s="104" t="s">
        <v>1825</v>
      </c>
      <c r="D287" s="105" t="s">
        <v>1826</v>
      </c>
      <c r="E287" s="113"/>
      <c r="F287" s="113">
        <v>1088038.68</v>
      </c>
      <c r="G287" s="78">
        <f t="shared" si="4"/>
        <v>7818647521.279994</v>
      </c>
    </row>
    <row r="288" spans="1:7" ht="72" x14ac:dyDescent="0.25">
      <c r="A288" s="6"/>
      <c r="B288" s="103" t="s">
        <v>1816</v>
      </c>
      <c r="C288" s="104" t="s">
        <v>1827</v>
      </c>
      <c r="D288" s="105" t="s">
        <v>1828</v>
      </c>
      <c r="E288" s="113"/>
      <c r="F288" s="113">
        <v>645625.71</v>
      </c>
      <c r="G288" s="78">
        <f t="shared" si="4"/>
        <v>7818001895.569994</v>
      </c>
    </row>
    <row r="289" spans="1:7" ht="48" x14ac:dyDescent="0.25">
      <c r="A289" s="6"/>
      <c r="B289" s="103" t="s">
        <v>1829</v>
      </c>
      <c r="C289" s="104" t="s">
        <v>1830</v>
      </c>
      <c r="D289" s="124" t="s">
        <v>1831</v>
      </c>
      <c r="E289" s="113"/>
      <c r="F289" s="113">
        <v>60000</v>
      </c>
      <c r="G289" s="78">
        <f t="shared" si="4"/>
        <v>7817941895.569994</v>
      </c>
    </row>
    <row r="290" spans="1:7" ht="46.5" customHeight="1" x14ac:dyDescent="0.25">
      <c r="A290" s="6"/>
      <c r="B290" s="103" t="s">
        <v>1829</v>
      </c>
      <c r="C290" s="104" t="s">
        <v>1832</v>
      </c>
      <c r="D290" s="124" t="s">
        <v>1833</v>
      </c>
      <c r="E290" s="113"/>
      <c r="F290" s="113">
        <v>60000</v>
      </c>
      <c r="G290" s="78">
        <f t="shared" si="4"/>
        <v>7817881895.569994</v>
      </c>
    </row>
    <row r="291" spans="1:7" ht="48" x14ac:dyDescent="0.25">
      <c r="A291" s="6"/>
      <c r="B291" s="103" t="s">
        <v>1829</v>
      </c>
      <c r="C291" s="104" t="s">
        <v>1834</v>
      </c>
      <c r="D291" s="124" t="s">
        <v>1835</v>
      </c>
      <c r="E291" s="113"/>
      <c r="F291" s="113">
        <v>8490235.9399999995</v>
      </c>
      <c r="G291" s="78">
        <f t="shared" si="4"/>
        <v>7809391659.6299944</v>
      </c>
    </row>
    <row r="292" spans="1:7" ht="48" x14ac:dyDescent="0.25">
      <c r="A292" s="6"/>
      <c r="B292" s="103" t="s">
        <v>1829</v>
      </c>
      <c r="C292" s="104" t="s">
        <v>1836</v>
      </c>
      <c r="D292" s="124" t="s">
        <v>1837</v>
      </c>
      <c r="E292" s="113"/>
      <c r="F292" s="113">
        <v>98206.9</v>
      </c>
      <c r="G292" s="78">
        <f t="shared" si="4"/>
        <v>7809293452.7299948</v>
      </c>
    </row>
    <row r="293" spans="1:7" ht="48" x14ac:dyDescent="0.25">
      <c r="A293" s="6"/>
      <c r="B293" s="103" t="s">
        <v>1829</v>
      </c>
      <c r="C293" s="104" t="s">
        <v>1838</v>
      </c>
      <c r="D293" s="124" t="s">
        <v>1839</v>
      </c>
      <c r="E293" s="113"/>
      <c r="F293" s="113">
        <v>708000</v>
      </c>
      <c r="G293" s="78">
        <f t="shared" si="4"/>
        <v>7808585452.7299948</v>
      </c>
    </row>
    <row r="294" spans="1:7" ht="36" x14ac:dyDescent="0.25">
      <c r="A294" s="6"/>
      <c r="B294" s="103" t="s">
        <v>1829</v>
      </c>
      <c r="C294" s="104" t="s">
        <v>1840</v>
      </c>
      <c r="D294" s="124" t="s">
        <v>1841</v>
      </c>
      <c r="E294" s="113"/>
      <c r="F294" s="113">
        <v>540300</v>
      </c>
      <c r="G294" s="78">
        <f t="shared" si="4"/>
        <v>7808045152.7299948</v>
      </c>
    </row>
    <row r="295" spans="1:7" ht="36" x14ac:dyDescent="0.25">
      <c r="A295" s="6"/>
      <c r="B295" s="103" t="s">
        <v>1829</v>
      </c>
      <c r="C295" s="104" t="s">
        <v>1842</v>
      </c>
      <c r="D295" s="124" t="s">
        <v>1843</v>
      </c>
      <c r="E295" s="113"/>
      <c r="F295" s="113">
        <v>359236.8</v>
      </c>
      <c r="G295" s="78">
        <f t="shared" si="4"/>
        <v>7807685915.9299946</v>
      </c>
    </row>
    <row r="296" spans="1:7" ht="44.25" customHeight="1" x14ac:dyDescent="0.25">
      <c r="A296" s="6"/>
      <c r="B296" s="103" t="s">
        <v>1829</v>
      </c>
      <c r="C296" s="104" t="s">
        <v>1844</v>
      </c>
      <c r="D296" s="124" t="s">
        <v>1845</v>
      </c>
      <c r="E296" s="113"/>
      <c r="F296" s="113">
        <v>1004770</v>
      </c>
      <c r="G296" s="78">
        <f t="shared" si="4"/>
        <v>7806681145.9299946</v>
      </c>
    </row>
    <row r="297" spans="1:7" ht="48" x14ac:dyDescent="0.25">
      <c r="A297" s="6"/>
      <c r="B297" s="103" t="s">
        <v>1829</v>
      </c>
      <c r="C297" s="104" t="s">
        <v>1846</v>
      </c>
      <c r="D297" s="124" t="s">
        <v>1847</v>
      </c>
      <c r="E297" s="113"/>
      <c r="F297" s="113">
        <v>1888000</v>
      </c>
      <c r="G297" s="78">
        <f t="shared" si="4"/>
        <v>7804793145.9299946</v>
      </c>
    </row>
    <row r="298" spans="1:7" ht="48" x14ac:dyDescent="0.25">
      <c r="A298" s="6"/>
      <c r="B298" s="103" t="s">
        <v>1829</v>
      </c>
      <c r="C298" s="104" t="s">
        <v>1848</v>
      </c>
      <c r="D298" s="124" t="s">
        <v>1849</v>
      </c>
      <c r="E298" s="113"/>
      <c r="F298" s="113">
        <v>649000</v>
      </c>
      <c r="G298" s="78">
        <f t="shared" si="4"/>
        <v>7804144145.9299946</v>
      </c>
    </row>
    <row r="299" spans="1:7" ht="48" x14ac:dyDescent="0.25">
      <c r="A299" s="6"/>
      <c r="B299" s="103" t="s">
        <v>1829</v>
      </c>
      <c r="C299" s="104" t="s">
        <v>1850</v>
      </c>
      <c r="D299" s="124" t="s">
        <v>1851</v>
      </c>
      <c r="E299" s="113"/>
      <c r="F299" s="113">
        <v>681464.16</v>
      </c>
      <c r="G299" s="78">
        <f t="shared" si="4"/>
        <v>7803462681.7699947</v>
      </c>
    </row>
    <row r="300" spans="1:7" ht="60" x14ac:dyDescent="0.25">
      <c r="A300" s="6"/>
      <c r="B300" s="103" t="s">
        <v>1829</v>
      </c>
      <c r="C300" s="104" t="s">
        <v>1852</v>
      </c>
      <c r="D300" s="124" t="s">
        <v>1853</v>
      </c>
      <c r="E300" s="113"/>
      <c r="F300" s="113">
        <v>665520</v>
      </c>
      <c r="G300" s="78">
        <f t="shared" si="4"/>
        <v>7802797161.7699947</v>
      </c>
    </row>
    <row r="301" spans="1:7" ht="60" x14ac:dyDescent="0.25">
      <c r="A301" s="6"/>
      <c r="B301" s="103" t="s">
        <v>1829</v>
      </c>
      <c r="C301" s="104" t="s">
        <v>1854</v>
      </c>
      <c r="D301" s="124" t="s">
        <v>1855</v>
      </c>
      <c r="E301" s="113"/>
      <c r="F301" s="113">
        <v>521560</v>
      </c>
      <c r="G301" s="78">
        <f t="shared" si="4"/>
        <v>7802275601.7699947</v>
      </c>
    </row>
    <row r="302" spans="1:7" ht="15.75" x14ac:dyDescent="0.25">
      <c r="A302" s="6"/>
      <c r="B302" s="103"/>
      <c r="C302" s="104"/>
      <c r="D302" s="124"/>
      <c r="E302" s="113"/>
      <c r="F302" s="113"/>
      <c r="G302" s="78"/>
    </row>
    <row r="303" spans="1:7" ht="15.75" x14ac:dyDescent="0.25">
      <c r="A303" s="6"/>
      <c r="B303" s="103"/>
      <c r="C303" s="104"/>
      <c r="D303" s="124"/>
      <c r="E303" s="113"/>
      <c r="F303" s="113"/>
      <c r="G303" s="78"/>
    </row>
    <row r="304" spans="1:7" ht="15.75" x14ac:dyDescent="0.25">
      <c r="A304" s="6"/>
      <c r="B304" s="103"/>
      <c r="C304" s="104"/>
      <c r="D304" s="124"/>
      <c r="E304" s="113"/>
      <c r="F304" s="113"/>
      <c r="G304" s="78"/>
    </row>
    <row r="305" spans="1:9" ht="15.75" x14ac:dyDescent="0.25">
      <c r="A305" s="6"/>
      <c r="B305" s="103"/>
      <c r="C305" s="104"/>
      <c r="D305" s="124"/>
      <c r="E305" s="113"/>
      <c r="F305" s="113"/>
      <c r="G305" s="78"/>
    </row>
    <row r="306" spans="1:9" ht="15.75" x14ac:dyDescent="0.25">
      <c r="A306" s="6"/>
      <c r="B306" s="103"/>
      <c r="C306" s="104"/>
      <c r="D306" s="105"/>
      <c r="E306" s="78"/>
      <c r="F306" s="113"/>
      <c r="G306" s="78"/>
    </row>
    <row r="307" spans="1:9" ht="15.75" x14ac:dyDescent="0.25">
      <c r="A307" s="6"/>
      <c r="B307" s="59"/>
      <c r="C307" s="60"/>
      <c r="D307" s="52"/>
      <c r="E307" s="63"/>
      <c r="F307" s="61"/>
      <c r="G307" s="74"/>
    </row>
    <row r="308" spans="1:9" ht="16.5" thickBot="1" x14ac:dyDescent="0.3">
      <c r="A308" s="6"/>
      <c r="B308" s="58"/>
      <c r="C308" s="58"/>
      <c r="D308" s="58"/>
      <c r="E308" s="63"/>
      <c r="F308" s="65"/>
      <c r="G308" s="74"/>
    </row>
    <row r="309" spans="1:9" ht="16.5" thickBot="1" x14ac:dyDescent="0.3">
      <c r="A309" s="51"/>
      <c r="B309" s="69"/>
      <c r="C309" s="70"/>
      <c r="D309" s="71" t="s">
        <v>11</v>
      </c>
      <c r="E309" s="72">
        <f>SUM(E21:E308)</f>
        <v>2590649294.96</v>
      </c>
      <c r="F309" s="73">
        <f>SUM(F21:F308)</f>
        <v>1760697340.6700017</v>
      </c>
      <c r="G309" s="75">
        <f>SUM(E309-F309)</f>
        <v>829951954.28999829</v>
      </c>
      <c r="I309" s="76"/>
    </row>
    <row r="310" spans="1:9" ht="15.75" x14ac:dyDescent="0.25">
      <c r="A310" s="28"/>
      <c r="B310" s="29"/>
      <c r="C310" s="30"/>
      <c r="D310" s="30"/>
      <c r="E310" s="18"/>
      <c r="F310" s="31"/>
      <c r="G310" s="32"/>
    </row>
    <row r="311" spans="1:9" ht="15.75" x14ac:dyDescent="0.25">
      <c r="A311" s="28"/>
      <c r="B311" s="30"/>
      <c r="C311" s="30"/>
      <c r="D311" s="30"/>
      <c r="E311" s="68"/>
      <c r="F311" s="31"/>
      <c r="G311" s="32"/>
      <c r="I311" s="76"/>
    </row>
    <row r="312" spans="1:9" ht="15.75" x14ac:dyDescent="0.25">
      <c r="A312" s="28"/>
      <c r="B312" s="30"/>
      <c r="C312" s="30"/>
      <c r="D312" s="30"/>
      <c r="E312" s="18"/>
      <c r="F312" s="31"/>
      <c r="G312" s="32"/>
    </row>
    <row r="313" spans="1:9" ht="15.75" x14ac:dyDescent="0.25">
      <c r="A313" s="28"/>
      <c r="B313" s="30"/>
      <c r="C313" s="30"/>
      <c r="D313" s="30"/>
      <c r="E313" s="68"/>
      <c r="F313" s="31"/>
      <c r="G313" s="32"/>
      <c r="I313" s="76"/>
    </row>
    <row r="314" spans="1:9" ht="15.75" x14ac:dyDescent="0.25">
      <c r="A314" s="28"/>
      <c r="B314" s="30"/>
      <c r="C314" s="30"/>
      <c r="D314" s="30"/>
      <c r="E314" s="68"/>
      <c r="F314" s="31"/>
      <c r="G314" s="32"/>
      <c r="I314" s="99"/>
    </row>
    <row r="315" spans="1:9" ht="15.75" x14ac:dyDescent="0.25">
      <c r="A315" s="28"/>
      <c r="B315" s="30"/>
      <c r="C315" s="30"/>
      <c r="D315" s="30"/>
      <c r="E315" s="18"/>
      <c r="F315" s="31"/>
      <c r="G315" s="32"/>
    </row>
    <row r="316" spans="1:9" ht="15.75" x14ac:dyDescent="0.25">
      <c r="A316" s="28"/>
      <c r="B316" s="30"/>
      <c r="C316" s="30"/>
      <c r="D316" s="30"/>
      <c r="E316" s="68"/>
      <c r="F316" s="31"/>
      <c r="G316" s="32"/>
      <c r="I316" s="76"/>
    </row>
    <row r="317" spans="1:9" ht="15.75" x14ac:dyDescent="0.25">
      <c r="A317" s="28"/>
      <c r="B317" s="30"/>
      <c r="C317" s="30"/>
      <c r="D317" s="30"/>
      <c r="E317" s="18"/>
      <c r="F317" s="31"/>
      <c r="G317" s="32"/>
    </row>
    <row r="318" spans="1:9" ht="15.75" x14ac:dyDescent="0.25">
      <c r="A318" s="28"/>
      <c r="B318" s="30"/>
      <c r="C318" s="30"/>
      <c r="D318" s="30"/>
      <c r="E318" s="18"/>
      <c r="F318" s="31"/>
      <c r="G318" s="32"/>
      <c r="I318" s="76"/>
    </row>
    <row r="319" spans="1:9" ht="15.75" x14ac:dyDescent="0.25">
      <c r="A319" s="28"/>
      <c r="B319" s="29"/>
      <c r="C319" s="30"/>
      <c r="D319" s="30"/>
      <c r="E319" s="18"/>
      <c r="F319" s="31"/>
      <c r="G319" s="32"/>
    </row>
    <row r="320" spans="1:9" ht="15.75" x14ac:dyDescent="0.25">
      <c r="A320" s="28"/>
      <c r="B320" s="29"/>
      <c r="C320" s="30"/>
      <c r="D320" s="30"/>
      <c r="E320" s="18"/>
      <c r="F320" s="31"/>
      <c r="G320" s="32"/>
    </row>
    <row r="321" spans="1:9" s="1" customFormat="1" x14ac:dyDescent="0.2">
      <c r="A321" s="8"/>
      <c r="B321" s="8"/>
      <c r="C321" s="8"/>
      <c r="D321" s="9"/>
      <c r="E321" s="7"/>
      <c r="F321" s="8"/>
      <c r="G321" s="18"/>
      <c r="I321" s="98"/>
    </row>
    <row r="322" spans="1:9" s="1" customFormat="1" x14ac:dyDescent="0.2">
      <c r="A322" s="3"/>
      <c r="B322" s="3"/>
      <c r="C322" s="3"/>
      <c r="D322" s="5"/>
      <c r="E322" s="4"/>
      <c r="F322" s="3"/>
      <c r="G322" s="19"/>
      <c r="I322" s="76"/>
    </row>
    <row r="323" spans="1:9" s="1" customFormat="1" x14ac:dyDescent="0.2">
      <c r="A323" s="3"/>
      <c r="B323" s="3"/>
      <c r="C323" s="3"/>
      <c r="D323" s="5"/>
      <c r="E323" s="4"/>
      <c r="F323" s="3"/>
      <c r="G323" s="19"/>
      <c r="I323" s="98"/>
    </row>
    <row r="324" spans="1:9" s="1" customFormat="1" x14ac:dyDescent="0.2">
      <c r="A324" s="3"/>
      <c r="B324" s="3"/>
      <c r="C324" s="3"/>
      <c r="D324" s="5"/>
      <c r="E324" s="4"/>
      <c r="F324" s="3"/>
      <c r="G32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10"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1857</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10" ht="16.5" thickBot="1" x14ac:dyDescent="0.3">
      <c r="A17" s="11"/>
      <c r="B17" s="27"/>
      <c r="C17" s="15"/>
      <c r="D17" s="17"/>
      <c r="E17" s="173" t="s">
        <v>9</v>
      </c>
      <c r="F17" s="173"/>
      <c r="G17" s="125">
        <v>7802275601.7700005</v>
      </c>
    </row>
    <row r="18" spans="1:10" ht="16.5" thickBot="1" x14ac:dyDescent="0.25">
      <c r="A18" s="11"/>
      <c r="B18" s="20"/>
      <c r="C18" s="26"/>
      <c r="D18" s="22"/>
      <c r="E18" s="24"/>
      <c r="F18" s="15"/>
      <c r="G18" s="24"/>
    </row>
    <row r="19" spans="1:10" ht="33.75" thickBot="1" x14ac:dyDescent="0.25">
      <c r="A19" s="162"/>
      <c r="B19" s="162" t="s">
        <v>4</v>
      </c>
      <c r="C19" s="16" t="s">
        <v>93</v>
      </c>
      <c r="D19" s="23" t="s">
        <v>5</v>
      </c>
      <c r="E19" s="128" t="s">
        <v>6</v>
      </c>
      <c r="F19" s="25" t="s">
        <v>7</v>
      </c>
      <c r="G19" s="128" t="s">
        <v>8</v>
      </c>
    </row>
    <row r="20" spans="1:10" ht="17.25" hidden="1" thickBot="1" x14ac:dyDescent="0.25">
      <c r="A20" s="163"/>
      <c r="B20" s="162"/>
      <c r="C20" s="54"/>
      <c r="D20" s="55"/>
      <c r="E20" s="54"/>
      <c r="F20" s="54"/>
      <c r="G20" s="56"/>
    </row>
    <row r="21" spans="1:10" ht="23.25" customHeight="1" x14ac:dyDescent="0.25">
      <c r="A21" s="53"/>
      <c r="B21" s="79">
        <v>43251</v>
      </c>
      <c r="C21" s="80"/>
      <c r="D21" s="81" t="s">
        <v>1858</v>
      </c>
      <c r="E21" s="78"/>
      <c r="F21" s="82"/>
      <c r="G21" s="94">
        <v>7802275601.7700005</v>
      </c>
    </row>
    <row r="22" spans="1:10" ht="22.5" customHeight="1" x14ac:dyDescent="0.25">
      <c r="A22" s="6"/>
      <c r="B22" s="62">
        <v>43221</v>
      </c>
      <c r="C22" s="80"/>
      <c r="D22" s="81" t="s">
        <v>95</v>
      </c>
      <c r="E22" s="78">
        <v>2063509753</v>
      </c>
      <c r="F22" s="82"/>
      <c r="G22" s="78">
        <f t="shared" ref="G22:G85" si="0">SUM(G21+E22-F22)</f>
        <v>9865785354.7700005</v>
      </c>
    </row>
    <row r="23" spans="1:10" ht="22.5" customHeight="1" x14ac:dyDescent="0.25">
      <c r="A23" s="6"/>
      <c r="B23" s="62"/>
      <c r="C23" s="80"/>
      <c r="D23" s="81" t="s">
        <v>1856</v>
      </c>
      <c r="E23" s="78">
        <v>92790059.370000005</v>
      </c>
      <c r="F23" s="82"/>
      <c r="G23" s="78">
        <f t="shared" si="0"/>
        <v>9958575414.1400013</v>
      </c>
    </row>
    <row r="24" spans="1:10" ht="45.75" customHeight="1" x14ac:dyDescent="0.25">
      <c r="A24" s="6"/>
      <c r="B24" s="130" t="s">
        <v>1859</v>
      </c>
      <c r="C24" s="131" t="s">
        <v>1860</v>
      </c>
      <c r="D24" s="132" t="s">
        <v>1861</v>
      </c>
      <c r="E24" s="78"/>
      <c r="F24" s="134">
        <v>881800</v>
      </c>
      <c r="G24" s="78">
        <f t="shared" si="0"/>
        <v>9957693614.1400013</v>
      </c>
    </row>
    <row r="25" spans="1:10" ht="48.75" customHeight="1" x14ac:dyDescent="0.25">
      <c r="A25" s="6"/>
      <c r="B25" s="130" t="s">
        <v>1859</v>
      </c>
      <c r="C25" s="131" t="s">
        <v>1862</v>
      </c>
      <c r="D25" s="132" t="s">
        <v>1863</v>
      </c>
      <c r="E25" s="78"/>
      <c r="F25" s="134">
        <v>3485000</v>
      </c>
      <c r="G25" s="78">
        <f t="shared" si="0"/>
        <v>9954208614.1400013</v>
      </c>
    </row>
    <row r="26" spans="1:10" ht="37.5" customHeight="1" x14ac:dyDescent="0.25">
      <c r="A26" s="6"/>
      <c r="B26" s="130" t="s">
        <v>1859</v>
      </c>
      <c r="C26" s="131" t="s">
        <v>1864</v>
      </c>
      <c r="D26" s="132" t="s">
        <v>1865</v>
      </c>
      <c r="E26" s="78"/>
      <c r="F26" s="134">
        <v>479000</v>
      </c>
      <c r="G26" s="78">
        <f t="shared" si="0"/>
        <v>9953729614.1400013</v>
      </c>
    </row>
    <row r="27" spans="1:10" ht="57.75" customHeight="1" x14ac:dyDescent="0.25">
      <c r="A27" s="6"/>
      <c r="B27" s="130" t="s">
        <v>1859</v>
      </c>
      <c r="C27" s="131" t="s">
        <v>1866</v>
      </c>
      <c r="D27" s="132" t="s">
        <v>1867</v>
      </c>
      <c r="E27" s="112"/>
      <c r="F27" s="134">
        <v>433.33</v>
      </c>
      <c r="G27" s="78">
        <f t="shared" si="0"/>
        <v>9953729180.8100014</v>
      </c>
    </row>
    <row r="28" spans="1:10" ht="69.75" customHeight="1" x14ac:dyDescent="0.25">
      <c r="A28" s="6"/>
      <c r="B28" s="130" t="s">
        <v>1859</v>
      </c>
      <c r="C28" s="131" t="s">
        <v>1866</v>
      </c>
      <c r="D28" s="132" t="s">
        <v>1867</v>
      </c>
      <c r="E28" s="112"/>
      <c r="F28" s="134">
        <v>2363.3200000000002</v>
      </c>
      <c r="G28" s="78">
        <f t="shared" si="0"/>
        <v>9953726817.4900017</v>
      </c>
      <c r="I28" s="99"/>
      <c r="J28" s="121"/>
    </row>
    <row r="29" spans="1:10" ht="61.5" customHeight="1" x14ac:dyDescent="0.25">
      <c r="A29" s="6"/>
      <c r="B29" s="130" t="s">
        <v>1859</v>
      </c>
      <c r="C29" s="131" t="s">
        <v>1866</v>
      </c>
      <c r="D29" s="132" t="s">
        <v>1867</v>
      </c>
      <c r="E29" s="112"/>
      <c r="F29" s="134">
        <v>2366.66</v>
      </c>
      <c r="G29" s="78">
        <f t="shared" si="0"/>
        <v>9953724450.8300018</v>
      </c>
      <c r="I29" s="120"/>
      <c r="J29" s="121"/>
    </row>
    <row r="30" spans="1:10" ht="60" customHeight="1" x14ac:dyDescent="0.25">
      <c r="A30" s="6"/>
      <c r="B30" s="130" t="s">
        <v>1859</v>
      </c>
      <c r="C30" s="131" t="s">
        <v>1866</v>
      </c>
      <c r="D30" s="132" t="s">
        <v>1867</v>
      </c>
      <c r="E30" s="112"/>
      <c r="F30" s="134">
        <v>33333.199999999997</v>
      </c>
      <c r="G30" s="78">
        <f t="shared" si="0"/>
        <v>9953691117.6300011</v>
      </c>
      <c r="I30" s="120"/>
      <c r="J30" s="121"/>
    </row>
    <row r="31" spans="1:10" ht="60" customHeight="1" x14ac:dyDescent="0.25">
      <c r="A31" s="6"/>
      <c r="B31" s="130" t="s">
        <v>1859</v>
      </c>
      <c r="C31" s="131" t="s">
        <v>1868</v>
      </c>
      <c r="D31" s="132" t="s">
        <v>1869</v>
      </c>
      <c r="E31" s="112"/>
      <c r="F31" s="134">
        <v>1213711.3400000001</v>
      </c>
      <c r="G31" s="78">
        <f t="shared" si="0"/>
        <v>9952477406.2900009</v>
      </c>
      <c r="I31" s="120"/>
      <c r="J31" s="121"/>
    </row>
    <row r="32" spans="1:10" ht="36.75" customHeight="1" x14ac:dyDescent="0.25">
      <c r="A32" s="6"/>
      <c r="B32" s="130" t="s">
        <v>1859</v>
      </c>
      <c r="C32" s="131" t="s">
        <v>1870</v>
      </c>
      <c r="D32" s="132" t="s">
        <v>1871</v>
      </c>
      <c r="E32" s="112"/>
      <c r="F32" s="134">
        <v>252000</v>
      </c>
      <c r="G32" s="78">
        <f t="shared" si="0"/>
        <v>9952225406.2900009</v>
      </c>
      <c r="I32" s="120"/>
      <c r="J32" s="121"/>
    </row>
    <row r="33" spans="1:10" ht="58.5" customHeight="1" x14ac:dyDescent="0.25">
      <c r="A33" s="6"/>
      <c r="B33" s="130" t="s">
        <v>1859</v>
      </c>
      <c r="C33" s="131" t="s">
        <v>1872</v>
      </c>
      <c r="D33" s="132" t="s">
        <v>1873</v>
      </c>
      <c r="E33" s="112"/>
      <c r="F33" s="134">
        <v>15500.7</v>
      </c>
      <c r="G33" s="78">
        <f t="shared" si="0"/>
        <v>9952209905.5900002</v>
      </c>
      <c r="I33" s="76"/>
    </row>
    <row r="34" spans="1:10" ht="87" customHeight="1" x14ac:dyDescent="0.25">
      <c r="A34" s="6"/>
      <c r="B34" s="130" t="s">
        <v>1874</v>
      </c>
      <c r="C34" s="131" t="s">
        <v>1875</v>
      </c>
      <c r="D34" s="132" t="s">
        <v>1876</v>
      </c>
      <c r="E34" s="112"/>
      <c r="F34" s="134">
        <v>1488320.18</v>
      </c>
      <c r="G34" s="78">
        <f t="shared" si="0"/>
        <v>9950721585.4099998</v>
      </c>
      <c r="I34" s="97"/>
      <c r="J34" s="121"/>
    </row>
    <row r="35" spans="1:10" ht="91.5" customHeight="1" x14ac:dyDescent="0.25">
      <c r="A35" s="6"/>
      <c r="B35" s="130" t="s">
        <v>1874</v>
      </c>
      <c r="C35" s="131" t="s">
        <v>1875</v>
      </c>
      <c r="D35" s="132" t="s">
        <v>1876</v>
      </c>
      <c r="E35" s="112"/>
      <c r="F35" s="134">
        <v>176305.8</v>
      </c>
      <c r="G35" s="78">
        <f t="shared" si="0"/>
        <v>9950545279.6100006</v>
      </c>
      <c r="I35" s="76"/>
      <c r="J35" s="122"/>
    </row>
    <row r="36" spans="1:10" ht="91.5" customHeight="1" x14ac:dyDescent="0.25">
      <c r="A36" s="6"/>
      <c r="B36" s="130" t="s">
        <v>1874</v>
      </c>
      <c r="C36" s="133" t="s">
        <v>1877</v>
      </c>
      <c r="D36" s="132" t="s">
        <v>1878</v>
      </c>
      <c r="E36" s="112"/>
      <c r="F36" s="134">
        <v>4230846</v>
      </c>
      <c r="G36" s="78">
        <f t="shared" si="0"/>
        <v>9946314433.6100006</v>
      </c>
      <c r="I36" s="76"/>
      <c r="J36" s="122"/>
    </row>
    <row r="37" spans="1:10" ht="66" customHeight="1" x14ac:dyDescent="0.25">
      <c r="A37" s="6"/>
      <c r="B37" s="130" t="s">
        <v>1879</v>
      </c>
      <c r="C37" s="131" t="s">
        <v>1880</v>
      </c>
      <c r="D37" s="132" t="s">
        <v>1881</v>
      </c>
      <c r="E37" s="112"/>
      <c r="F37" s="134">
        <v>41666667</v>
      </c>
      <c r="G37" s="78">
        <f t="shared" si="0"/>
        <v>9904647766.6100006</v>
      </c>
      <c r="I37" s="76"/>
    </row>
    <row r="38" spans="1:10" ht="94.5" customHeight="1" x14ac:dyDescent="0.25">
      <c r="A38" s="6"/>
      <c r="B38" s="130" t="s">
        <v>1879</v>
      </c>
      <c r="C38" s="131" t="s">
        <v>1882</v>
      </c>
      <c r="D38" s="132" t="s">
        <v>1883</v>
      </c>
      <c r="E38" s="112"/>
      <c r="F38" s="134">
        <v>172576533.41</v>
      </c>
      <c r="G38" s="78">
        <f t="shared" si="0"/>
        <v>9732071233.2000008</v>
      </c>
      <c r="I38" s="76"/>
    </row>
    <row r="39" spans="1:10" ht="57" customHeight="1" x14ac:dyDescent="0.25">
      <c r="A39" s="6"/>
      <c r="B39" s="130" t="s">
        <v>1879</v>
      </c>
      <c r="C39" s="131" t="s">
        <v>1884</v>
      </c>
      <c r="D39" s="132" t="s">
        <v>1885</v>
      </c>
      <c r="E39" s="112"/>
      <c r="F39" s="134">
        <v>10168.799999999999</v>
      </c>
      <c r="G39" s="78">
        <f t="shared" si="0"/>
        <v>9732061064.4000015</v>
      </c>
      <c r="I39" s="76"/>
    </row>
    <row r="40" spans="1:10" ht="66.75" customHeight="1" x14ac:dyDescent="0.25">
      <c r="A40" s="6"/>
      <c r="B40" s="130" t="s">
        <v>1879</v>
      </c>
      <c r="C40" s="131" t="s">
        <v>1886</v>
      </c>
      <c r="D40" s="132" t="s">
        <v>1887</v>
      </c>
      <c r="E40" s="112"/>
      <c r="F40" s="134">
        <v>2176.5</v>
      </c>
      <c r="G40" s="78">
        <f t="shared" si="0"/>
        <v>9732058887.9000015</v>
      </c>
      <c r="I40" s="76"/>
    </row>
    <row r="41" spans="1:10" ht="68.25" customHeight="1" x14ac:dyDescent="0.25">
      <c r="A41" s="6"/>
      <c r="B41" s="130" t="s">
        <v>1879</v>
      </c>
      <c r="C41" s="131" t="s">
        <v>1888</v>
      </c>
      <c r="D41" s="132" t="s">
        <v>1889</v>
      </c>
      <c r="E41" s="112"/>
      <c r="F41" s="134">
        <v>6003.7</v>
      </c>
      <c r="G41" s="78">
        <f t="shared" si="0"/>
        <v>9732052884.2000008</v>
      </c>
      <c r="I41" s="76"/>
      <c r="J41" s="121"/>
    </row>
    <row r="42" spans="1:10" ht="81.75" customHeight="1" x14ac:dyDescent="0.25">
      <c r="A42" s="6"/>
      <c r="B42" s="130" t="s">
        <v>1879</v>
      </c>
      <c r="C42" s="131" t="s">
        <v>1890</v>
      </c>
      <c r="D42" s="132" t="s">
        <v>1891</v>
      </c>
      <c r="E42" s="112"/>
      <c r="F42" s="134">
        <v>59771.72</v>
      </c>
      <c r="G42" s="78">
        <f t="shared" si="0"/>
        <v>9731993112.4800014</v>
      </c>
      <c r="I42" s="76"/>
      <c r="J42" s="121"/>
    </row>
    <row r="43" spans="1:10" ht="75" customHeight="1" x14ac:dyDescent="0.25">
      <c r="A43" s="6"/>
      <c r="B43" s="130" t="s">
        <v>1879</v>
      </c>
      <c r="C43" s="131" t="s">
        <v>1892</v>
      </c>
      <c r="D43" s="132" t="s">
        <v>1893</v>
      </c>
      <c r="E43" s="112"/>
      <c r="F43" s="134">
        <v>140734050.78999999</v>
      </c>
      <c r="G43" s="78">
        <f t="shared" si="0"/>
        <v>9591259061.6900005</v>
      </c>
      <c r="I43" s="76"/>
      <c r="J43" s="121"/>
    </row>
    <row r="44" spans="1:10" ht="60.75" x14ac:dyDescent="0.25">
      <c r="A44" s="6"/>
      <c r="B44" s="130" t="s">
        <v>1894</v>
      </c>
      <c r="C44" s="131" t="s">
        <v>1895</v>
      </c>
      <c r="D44" s="132" t="s">
        <v>1896</v>
      </c>
      <c r="E44" s="112"/>
      <c r="F44" s="134">
        <v>411097.01</v>
      </c>
      <c r="G44" s="78">
        <f t="shared" si="0"/>
        <v>9590847964.6800003</v>
      </c>
      <c r="I44" s="76"/>
    </row>
    <row r="45" spans="1:10" ht="81" customHeight="1" x14ac:dyDescent="0.25">
      <c r="A45" s="6"/>
      <c r="B45" s="130" t="s">
        <v>1894</v>
      </c>
      <c r="C45" s="131" t="s">
        <v>1897</v>
      </c>
      <c r="D45" s="132" t="s">
        <v>1898</v>
      </c>
      <c r="E45" s="112"/>
      <c r="F45" s="134">
        <v>1324841</v>
      </c>
      <c r="G45" s="78">
        <f t="shared" si="0"/>
        <v>9589523123.6800003</v>
      </c>
      <c r="I45" s="76"/>
    </row>
    <row r="46" spans="1:10" ht="93" customHeight="1" x14ac:dyDescent="0.25">
      <c r="A46" s="6"/>
      <c r="B46" s="130" t="s">
        <v>1894</v>
      </c>
      <c r="C46" s="131" t="s">
        <v>1899</v>
      </c>
      <c r="D46" s="132" t="s">
        <v>1900</v>
      </c>
      <c r="E46" s="112"/>
      <c r="F46" s="134">
        <v>531843.06000000006</v>
      </c>
      <c r="G46" s="78">
        <f t="shared" si="0"/>
        <v>9588991280.6200008</v>
      </c>
      <c r="I46" s="76"/>
    </row>
    <row r="47" spans="1:10" ht="77.25" customHeight="1" x14ac:dyDescent="0.25">
      <c r="A47" s="6"/>
      <c r="B47" s="130" t="s">
        <v>1894</v>
      </c>
      <c r="C47" s="131" t="s">
        <v>1901</v>
      </c>
      <c r="D47" s="132" t="s">
        <v>1902</v>
      </c>
      <c r="E47" s="112"/>
      <c r="F47" s="134">
        <v>317065.13</v>
      </c>
      <c r="G47" s="78">
        <f t="shared" si="0"/>
        <v>9588674215.4900017</v>
      </c>
      <c r="I47" s="76"/>
    </row>
    <row r="48" spans="1:10" ht="48.75" x14ac:dyDescent="0.25">
      <c r="A48" s="6"/>
      <c r="B48" s="130" t="s">
        <v>1894</v>
      </c>
      <c r="C48" s="131" t="s">
        <v>1903</v>
      </c>
      <c r="D48" s="132" t="s">
        <v>1904</v>
      </c>
      <c r="E48" s="112"/>
      <c r="F48" s="134">
        <v>697.74</v>
      </c>
      <c r="G48" s="78">
        <f t="shared" si="0"/>
        <v>9588673517.7500019</v>
      </c>
      <c r="I48" s="76"/>
    </row>
    <row r="49" spans="1:9" ht="36.75" x14ac:dyDescent="0.25">
      <c r="A49" s="6"/>
      <c r="B49" s="130" t="s">
        <v>1894</v>
      </c>
      <c r="C49" s="131" t="s">
        <v>1905</v>
      </c>
      <c r="D49" s="132" t="s">
        <v>1906</v>
      </c>
      <c r="E49" s="112"/>
      <c r="F49" s="134">
        <v>286875.36</v>
      </c>
      <c r="G49" s="78">
        <f t="shared" si="0"/>
        <v>9588386642.3900013</v>
      </c>
      <c r="I49" s="76"/>
    </row>
    <row r="50" spans="1:9" ht="47.25" customHeight="1" x14ac:dyDescent="0.25">
      <c r="A50" s="6"/>
      <c r="B50" s="130" t="s">
        <v>1894</v>
      </c>
      <c r="C50" s="131" t="s">
        <v>1907</v>
      </c>
      <c r="D50" s="132" t="s">
        <v>1908</v>
      </c>
      <c r="E50" s="112"/>
      <c r="F50" s="134">
        <v>72326.36</v>
      </c>
      <c r="G50" s="78">
        <f t="shared" si="0"/>
        <v>9588314316.0300007</v>
      </c>
      <c r="I50" s="76"/>
    </row>
    <row r="51" spans="1:9" ht="59.25" customHeight="1" x14ac:dyDescent="0.25">
      <c r="A51" s="6"/>
      <c r="B51" s="130" t="s">
        <v>1894</v>
      </c>
      <c r="C51" s="131" t="s">
        <v>1909</v>
      </c>
      <c r="D51" s="132" t="s">
        <v>1910</v>
      </c>
      <c r="E51" s="112"/>
      <c r="F51" s="134">
        <v>858</v>
      </c>
      <c r="G51" s="78">
        <f t="shared" si="0"/>
        <v>9588313458.0300007</v>
      </c>
      <c r="I51" s="76"/>
    </row>
    <row r="52" spans="1:9" ht="45" customHeight="1" x14ac:dyDescent="0.25">
      <c r="A52" s="6"/>
      <c r="B52" s="130" t="s">
        <v>1894</v>
      </c>
      <c r="C52" s="131" t="s">
        <v>1909</v>
      </c>
      <c r="D52" s="132" t="s">
        <v>1910</v>
      </c>
      <c r="E52" s="112"/>
      <c r="F52" s="134">
        <v>4679.3999999999996</v>
      </c>
      <c r="G52" s="78">
        <f t="shared" si="0"/>
        <v>9588308778.6300011</v>
      </c>
      <c r="I52" s="76"/>
    </row>
    <row r="53" spans="1:9" ht="48.75" customHeight="1" x14ac:dyDescent="0.25">
      <c r="A53" s="6"/>
      <c r="B53" s="130" t="s">
        <v>1894</v>
      </c>
      <c r="C53" s="131" t="s">
        <v>1909</v>
      </c>
      <c r="D53" s="132" t="s">
        <v>1910</v>
      </c>
      <c r="E53" s="112"/>
      <c r="F53" s="134">
        <v>4686</v>
      </c>
      <c r="G53" s="78">
        <f t="shared" si="0"/>
        <v>9588304092.6300011</v>
      </c>
      <c r="I53" s="76"/>
    </row>
    <row r="54" spans="1:9" ht="57" customHeight="1" x14ac:dyDescent="0.25">
      <c r="A54" s="6"/>
      <c r="B54" s="130" t="s">
        <v>1894</v>
      </c>
      <c r="C54" s="131" t="s">
        <v>1909</v>
      </c>
      <c r="D54" s="132" t="s">
        <v>1910</v>
      </c>
      <c r="E54" s="112"/>
      <c r="F54" s="134">
        <v>66000</v>
      </c>
      <c r="G54" s="78">
        <f t="shared" si="0"/>
        <v>9588238092.6300011</v>
      </c>
      <c r="I54" s="76"/>
    </row>
    <row r="55" spans="1:9" ht="44.25" customHeight="1" x14ac:dyDescent="0.25">
      <c r="A55" s="6"/>
      <c r="B55" s="130" t="s">
        <v>1894</v>
      </c>
      <c r="C55" s="131" t="s">
        <v>1911</v>
      </c>
      <c r="D55" s="132" t="s">
        <v>1912</v>
      </c>
      <c r="E55" s="112"/>
      <c r="F55" s="134">
        <v>126766.67</v>
      </c>
      <c r="G55" s="78">
        <f t="shared" si="0"/>
        <v>9588111325.960001</v>
      </c>
    </row>
    <row r="56" spans="1:9" ht="36.75" customHeight="1" x14ac:dyDescent="0.25">
      <c r="A56" s="6"/>
      <c r="B56" s="130" t="s">
        <v>1894</v>
      </c>
      <c r="C56" s="131" t="s">
        <v>1911</v>
      </c>
      <c r="D56" s="132" t="s">
        <v>1912</v>
      </c>
      <c r="E56" s="112"/>
      <c r="F56" s="134">
        <v>8987.76</v>
      </c>
      <c r="G56" s="78">
        <f t="shared" si="0"/>
        <v>9588102338.2000008</v>
      </c>
    </row>
    <row r="57" spans="1:9" ht="36.75" customHeight="1" x14ac:dyDescent="0.25">
      <c r="A57" s="6"/>
      <c r="B57" s="130" t="s">
        <v>1894</v>
      </c>
      <c r="C57" s="131" t="s">
        <v>1911</v>
      </c>
      <c r="D57" s="132" t="s">
        <v>1912</v>
      </c>
      <c r="E57" s="112"/>
      <c r="F57" s="134">
        <v>9000.43</v>
      </c>
      <c r="G57" s="78">
        <f t="shared" si="0"/>
        <v>9588093337.7700005</v>
      </c>
    </row>
    <row r="58" spans="1:9" ht="40.5" customHeight="1" x14ac:dyDescent="0.25">
      <c r="A58" s="6"/>
      <c r="B58" s="130" t="s">
        <v>1894</v>
      </c>
      <c r="C58" s="131" t="s">
        <v>1911</v>
      </c>
      <c r="D58" s="132" t="s">
        <v>1912</v>
      </c>
      <c r="E58" s="112"/>
      <c r="F58" s="134">
        <v>1647.97</v>
      </c>
      <c r="G58" s="78">
        <f t="shared" si="0"/>
        <v>9588091689.8000011</v>
      </c>
    </row>
    <row r="59" spans="1:9" ht="46.5" customHeight="1" x14ac:dyDescent="0.25">
      <c r="A59" s="6"/>
      <c r="B59" s="130" t="s">
        <v>1894</v>
      </c>
      <c r="C59" s="131" t="s">
        <v>1913</v>
      </c>
      <c r="D59" s="132" t="s">
        <v>1914</v>
      </c>
      <c r="E59" s="112"/>
      <c r="F59" s="134">
        <v>2145.7600000000002</v>
      </c>
      <c r="G59" s="78">
        <f t="shared" si="0"/>
        <v>9588089544.0400009</v>
      </c>
    </row>
    <row r="60" spans="1:9" ht="59.25" customHeight="1" x14ac:dyDescent="0.25">
      <c r="A60" s="6"/>
      <c r="B60" s="130" t="s">
        <v>1894</v>
      </c>
      <c r="C60" s="131" t="s">
        <v>1913</v>
      </c>
      <c r="D60" s="132" t="s">
        <v>1914</v>
      </c>
      <c r="E60" s="112"/>
      <c r="F60" s="134">
        <v>16457.12</v>
      </c>
      <c r="G60" s="78">
        <f t="shared" si="0"/>
        <v>9588073086.9200001</v>
      </c>
    </row>
    <row r="61" spans="1:9" ht="48.75" customHeight="1" x14ac:dyDescent="0.25">
      <c r="A61" s="6"/>
      <c r="B61" s="130" t="s">
        <v>1894</v>
      </c>
      <c r="C61" s="131" t="s">
        <v>1913</v>
      </c>
      <c r="D61" s="132" t="s">
        <v>1914</v>
      </c>
      <c r="E61" s="112"/>
      <c r="F61" s="134">
        <v>16480.32</v>
      </c>
      <c r="G61" s="78">
        <f t="shared" si="0"/>
        <v>9588056606.6000004</v>
      </c>
    </row>
    <row r="62" spans="1:9" ht="46.5" customHeight="1" x14ac:dyDescent="0.25">
      <c r="A62" s="6"/>
      <c r="B62" s="130" t="s">
        <v>1894</v>
      </c>
      <c r="C62" s="131" t="s">
        <v>1913</v>
      </c>
      <c r="D62" s="132" t="s">
        <v>1914</v>
      </c>
      <c r="E62" s="112"/>
      <c r="F62" s="134">
        <v>232117.31</v>
      </c>
      <c r="G62" s="78">
        <f t="shared" si="0"/>
        <v>9587824489.2900009</v>
      </c>
    </row>
    <row r="63" spans="1:9" ht="66.75" customHeight="1" x14ac:dyDescent="0.25">
      <c r="A63" s="6"/>
      <c r="B63" s="130" t="s">
        <v>1894</v>
      </c>
      <c r="C63" s="131" t="s">
        <v>1915</v>
      </c>
      <c r="D63" s="132" t="s">
        <v>1916</v>
      </c>
      <c r="E63" s="112"/>
      <c r="F63" s="134">
        <v>2750038.75</v>
      </c>
      <c r="G63" s="78">
        <f t="shared" si="0"/>
        <v>9585074450.5400009</v>
      </c>
    </row>
    <row r="64" spans="1:9" ht="79.5" customHeight="1" x14ac:dyDescent="0.25">
      <c r="A64" s="6"/>
      <c r="B64" s="130" t="s">
        <v>1894</v>
      </c>
      <c r="C64" s="131" t="s">
        <v>1917</v>
      </c>
      <c r="D64" s="132" t="s">
        <v>1918</v>
      </c>
      <c r="E64" s="112"/>
      <c r="F64" s="134">
        <v>100000000</v>
      </c>
      <c r="G64" s="78">
        <f t="shared" si="0"/>
        <v>9485074450.5400009</v>
      </c>
    </row>
    <row r="65" spans="1:7" ht="66.75" customHeight="1" x14ac:dyDescent="0.25">
      <c r="A65" s="6"/>
      <c r="B65" s="130" t="s">
        <v>1894</v>
      </c>
      <c r="C65" s="131" t="s">
        <v>1919</v>
      </c>
      <c r="D65" s="132" t="s">
        <v>1920</v>
      </c>
      <c r="E65" s="112"/>
      <c r="F65" s="134">
        <v>26806.61</v>
      </c>
      <c r="G65" s="78">
        <f t="shared" si="0"/>
        <v>9485047643.9300003</v>
      </c>
    </row>
    <row r="66" spans="1:7" ht="80.25" customHeight="1" x14ac:dyDescent="0.25">
      <c r="A66" s="6"/>
      <c r="B66" s="130" t="s">
        <v>1894</v>
      </c>
      <c r="C66" s="131" t="s">
        <v>1921</v>
      </c>
      <c r="D66" s="132" t="s">
        <v>1922</v>
      </c>
      <c r="E66" s="112"/>
      <c r="F66" s="134">
        <v>39945.11</v>
      </c>
      <c r="G66" s="78">
        <f t="shared" si="0"/>
        <v>9485007698.8199997</v>
      </c>
    </row>
    <row r="67" spans="1:7" ht="82.5" customHeight="1" x14ac:dyDescent="0.25">
      <c r="A67" s="6"/>
      <c r="B67" s="130" t="s">
        <v>1894</v>
      </c>
      <c r="C67" s="131" t="s">
        <v>1923</v>
      </c>
      <c r="D67" s="132" t="s">
        <v>1924</v>
      </c>
      <c r="E67" s="112"/>
      <c r="F67" s="134">
        <v>29466.52</v>
      </c>
      <c r="G67" s="78">
        <f t="shared" si="0"/>
        <v>9484978232.2999992</v>
      </c>
    </row>
    <row r="68" spans="1:7" ht="50.25" customHeight="1" x14ac:dyDescent="0.25">
      <c r="A68" s="6"/>
      <c r="B68" s="130" t="s">
        <v>1894</v>
      </c>
      <c r="C68" s="131" t="s">
        <v>1925</v>
      </c>
      <c r="D68" s="132" t="s">
        <v>1926</v>
      </c>
      <c r="E68" s="112"/>
      <c r="F68" s="134">
        <v>25849</v>
      </c>
      <c r="G68" s="78">
        <f t="shared" si="0"/>
        <v>9484952383.2999992</v>
      </c>
    </row>
    <row r="69" spans="1:7" ht="72.75" x14ac:dyDescent="0.25">
      <c r="A69" s="6"/>
      <c r="B69" s="130" t="s">
        <v>1894</v>
      </c>
      <c r="C69" s="131" t="s">
        <v>1927</v>
      </c>
      <c r="D69" s="132" t="s">
        <v>1928</v>
      </c>
      <c r="E69" s="112"/>
      <c r="F69" s="134">
        <v>2500000</v>
      </c>
      <c r="G69" s="78">
        <f t="shared" si="0"/>
        <v>9482452383.2999992</v>
      </c>
    </row>
    <row r="70" spans="1:7" ht="84.75" x14ac:dyDescent="0.25">
      <c r="A70" s="6"/>
      <c r="B70" s="130" t="s">
        <v>1929</v>
      </c>
      <c r="C70" s="131" t="s">
        <v>1930</v>
      </c>
      <c r="D70" s="132" t="s">
        <v>1931</v>
      </c>
      <c r="E70" s="112"/>
      <c r="F70" s="134">
        <v>26567.7</v>
      </c>
      <c r="G70" s="78">
        <f t="shared" si="0"/>
        <v>9482425815.5999985</v>
      </c>
    </row>
    <row r="71" spans="1:7" ht="78" customHeight="1" x14ac:dyDescent="0.25">
      <c r="A71" s="6"/>
      <c r="B71" s="130" t="s">
        <v>1929</v>
      </c>
      <c r="C71" s="131" t="s">
        <v>1932</v>
      </c>
      <c r="D71" s="132" t="s">
        <v>1933</v>
      </c>
      <c r="E71" s="112"/>
      <c r="F71" s="134">
        <v>2867000</v>
      </c>
      <c r="G71" s="78">
        <f t="shared" si="0"/>
        <v>9479558815.5999985</v>
      </c>
    </row>
    <row r="72" spans="1:7" ht="93" customHeight="1" x14ac:dyDescent="0.25">
      <c r="A72" s="6"/>
      <c r="B72" s="130" t="s">
        <v>1929</v>
      </c>
      <c r="C72" s="131" t="s">
        <v>1934</v>
      </c>
      <c r="D72" s="132" t="s">
        <v>1935</v>
      </c>
      <c r="E72" s="112"/>
      <c r="F72" s="134">
        <v>8769060.3499999996</v>
      </c>
      <c r="G72" s="78">
        <f t="shared" si="0"/>
        <v>9470789755.2499981</v>
      </c>
    </row>
    <row r="73" spans="1:7" ht="72.75" x14ac:dyDescent="0.25">
      <c r="A73" s="6"/>
      <c r="B73" s="130" t="s">
        <v>1936</v>
      </c>
      <c r="C73" s="131" t="s">
        <v>1937</v>
      </c>
      <c r="D73" s="132" t="s">
        <v>1938</v>
      </c>
      <c r="E73" s="112"/>
      <c r="F73" s="134">
        <v>313880</v>
      </c>
      <c r="G73" s="78">
        <f t="shared" si="0"/>
        <v>9470475875.2499981</v>
      </c>
    </row>
    <row r="74" spans="1:7" ht="78" customHeight="1" x14ac:dyDescent="0.25">
      <c r="A74" s="6"/>
      <c r="B74" s="130" t="s">
        <v>1936</v>
      </c>
      <c r="C74" s="131" t="s">
        <v>1939</v>
      </c>
      <c r="D74" s="132" t="s">
        <v>1940</v>
      </c>
      <c r="E74" s="112"/>
      <c r="F74" s="134">
        <v>4950915</v>
      </c>
      <c r="G74" s="78">
        <f t="shared" si="0"/>
        <v>9465524960.2499981</v>
      </c>
    </row>
    <row r="75" spans="1:7" ht="84.75" customHeight="1" x14ac:dyDescent="0.25">
      <c r="A75" s="6"/>
      <c r="B75" s="130" t="s">
        <v>1936</v>
      </c>
      <c r="C75" s="131" t="s">
        <v>1941</v>
      </c>
      <c r="D75" s="132" t="s">
        <v>1942</v>
      </c>
      <c r="E75" s="112"/>
      <c r="F75" s="134">
        <v>1993610</v>
      </c>
      <c r="G75" s="78">
        <f t="shared" si="0"/>
        <v>9463531350.2499981</v>
      </c>
    </row>
    <row r="76" spans="1:7" ht="72.75" x14ac:dyDescent="0.25">
      <c r="A76" s="6"/>
      <c r="B76" s="130" t="s">
        <v>1936</v>
      </c>
      <c r="C76" s="131" t="s">
        <v>1943</v>
      </c>
      <c r="D76" s="132" t="s">
        <v>1944</v>
      </c>
      <c r="E76" s="112"/>
      <c r="F76" s="134">
        <v>6000000</v>
      </c>
      <c r="G76" s="78">
        <f t="shared" si="0"/>
        <v>9457531350.2499981</v>
      </c>
    </row>
    <row r="77" spans="1:7" ht="48.75" x14ac:dyDescent="0.25">
      <c r="A77" s="6"/>
      <c r="B77" s="130" t="s">
        <v>1936</v>
      </c>
      <c r="C77" s="131" t="s">
        <v>1945</v>
      </c>
      <c r="D77" s="132" t="s">
        <v>1946</v>
      </c>
      <c r="E77" s="112"/>
      <c r="F77" s="134">
        <v>16000</v>
      </c>
      <c r="G77" s="78">
        <f t="shared" si="0"/>
        <v>9457515350.2499981</v>
      </c>
    </row>
    <row r="78" spans="1:7" ht="60.75" x14ac:dyDescent="0.25">
      <c r="A78" s="6"/>
      <c r="B78" s="130" t="s">
        <v>1936</v>
      </c>
      <c r="C78" s="131" t="s">
        <v>1947</v>
      </c>
      <c r="D78" s="132" t="s">
        <v>1948</v>
      </c>
      <c r="E78" s="112"/>
      <c r="F78" s="134">
        <v>5216538.55</v>
      </c>
      <c r="G78" s="78">
        <f t="shared" si="0"/>
        <v>9452298811.6999989</v>
      </c>
    </row>
    <row r="79" spans="1:7" ht="50.25" customHeight="1" x14ac:dyDescent="0.25">
      <c r="A79" s="6"/>
      <c r="B79" s="130" t="s">
        <v>1949</v>
      </c>
      <c r="C79" s="131" t="s">
        <v>1950</v>
      </c>
      <c r="D79" s="132" t="s">
        <v>1951</v>
      </c>
      <c r="E79" s="112"/>
      <c r="F79" s="134">
        <v>114876</v>
      </c>
      <c r="G79" s="78">
        <f t="shared" si="0"/>
        <v>9452183935.6999989</v>
      </c>
    </row>
    <row r="80" spans="1:7" ht="48.75" x14ac:dyDescent="0.25">
      <c r="A80" s="6"/>
      <c r="B80" s="130" t="s">
        <v>1949</v>
      </c>
      <c r="C80" s="131" t="s">
        <v>1952</v>
      </c>
      <c r="D80" s="132" t="s">
        <v>1953</v>
      </c>
      <c r="E80" s="112"/>
      <c r="F80" s="134">
        <v>20986</v>
      </c>
      <c r="G80" s="78">
        <f t="shared" si="0"/>
        <v>9452162949.6999989</v>
      </c>
    </row>
    <row r="81" spans="1:7" ht="36.75" x14ac:dyDescent="0.25">
      <c r="A81" s="6"/>
      <c r="B81" s="130" t="s">
        <v>1949</v>
      </c>
      <c r="C81" s="131" t="s">
        <v>1954</v>
      </c>
      <c r="D81" s="132" t="s">
        <v>1955</v>
      </c>
      <c r="E81" s="112"/>
      <c r="F81" s="134">
        <v>11493811.689999999</v>
      </c>
      <c r="G81" s="78">
        <f t="shared" si="0"/>
        <v>9440669138.0099983</v>
      </c>
    </row>
    <row r="82" spans="1:7" ht="48.75" x14ac:dyDescent="0.25">
      <c r="A82" s="6"/>
      <c r="B82" s="130" t="s">
        <v>1949</v>
      </c>
      <c r="C82" s="131" t="s">
        <v>1956</v>
      </c>
      <c r="D82" s="132" t="s">
        <v>1957</v>
      </c>
      <c r="E82" s="112"/>
      <c r="F82" s="134">
        <v>2024591.31</v>
      </c>
      <c r="G82" s="78">
        <f t="shared" si="0"/>
        <v>9438644546.6999989</v>
      </c>
    </row>
    <row r="83" spans="1:7" ht="72.75" x14ac:dyDescent="0.25">
      <c r="A83" s="6"/>
      <c r="B83" s="130" t="s">
        <v>1949</v>
      </c>
      <c r="C83" s="131" t="s">
        <v>1958</v>
      </c>
      <c r="D83" s="132" t="s">
        <v>1959</v>
      </c>
      <c r="E83" s="112"/>
      <c r="F83" s="134">
        <v>3589186.48</v>
      </c>
      <c r="G83" s="78">
        <f t="shared" si="0"/>
        <v>9435055360.2199993</v>
      </c>
    </row>
    <row r="84" spans="1:7" ht="89.25" customHeight="1" x14ac:dyDescent="0.25">
      <c r="A84" s="6"/>
      <c r="B84" s="130" t="s">
        <v>1949</v>
      </c>
      <c r="C84" s="131" t="s">
        <v>1960</v>
      </c>
      <c r="D84" s="132" t="s">
        <v>1961</v>
      </c>
      <c r="E84" s="112"/>
      <c r="F84" s="134">
        <v>193331.25</v>
      </c>
      <c r="G84" s="78">
        <f t="shared" si="0"/>
        <v>9434862028.9699993</v>
      </c>
    </row>
    <row r="85" spans="1:7" ht="67.5" customHeight="1" x14ac:dyDescent="0.25">
      <c r="A85" s="6"/>
      <c r="B85" s="130" t="s">
        <v>1949</v>
      </c>
      <c r="C85" s="131" t="s">
        <v>1962</v>
      </c>
      <c r="D85" s="132" t="s">
        <v>1963</v>
      </c>
      <c r="E85" s="112"/>
      <c r="F85" s="134">
        <v>199800</v>
      </c>
      <c r="G85" s="78">
        <f t="shared" si="0"/>
        <v>9434662228.9699993</v>
      </c>
    </row>
    <row r="86" spans="1:7" ht="84.75" x14ac:dyDescent="0.25">
      <c r="A86" s="6"/>
      <c r="B86" s="130" t="s">
        <v>1949</v>
      </c>
      <c r="C86" s="131" t="s">
        <v>1964</v>
      </c>
      <c r="D86" s="132" t="s">
        <v>1965</v>
      </c>
      <c r="E86" s="112"/>
      <c r="F86" s="134">
        <v>5000000</v>
      </c>
      <c r="G86" s="78">
        <f t="shared" ref="G86:G149" si="1">SUM(G85+E86-F86)</f>
        <v>9429662228.9699993</v>
      </c>
    </row>
    <row r="87" spans="1:7" ht="72.75" x14ac:dyDescent="0.25">
      <c r="A87" s="6"/>
      <c r="B87" s="130" t="s">
        <v>1966</v>
      </c>
      <c r="C87" s="131" t="s">
        <v>1967</v>
      </c>
      <c r="D87" s="132" t="s">
        <v>1968</v>
      </c>
      <c r="E87" s="112"/>
      <c r="F87" s="134">
        <v>212300</v>
      </c>
      <c r="G87" s="78">
        <f t="shared" si="1"/>
        <v>9429449928.9699993</v>
      </c>
    </row>
    <row r="88" spans="1:7" ht="72.75" x14ac:dyDescent="0.25">
      <c r="A88" s="6"/>
      <c r="B88" s="130" t="s">
        <v>1966</v>
      </c>
      <c r="C88" s="131" t="s">
        <v>1967</v>
      </c>
      <c r="D88" s="132" t="s">
        <v>1968</v>
      </c>
      <c r="E88" s="112"/>
      <c r="F88" s="134">
        <v>3787700</v>
      </c>
      <c r="G88" s="78">
        <f t="shared" si="1"/>
        <v>9425662228.9699993</v>
      </c>
    </row>
    <row r="89" spans="1:7" ht="48.75" x14ac:dyDescent="0.25">
      <c r="A89" s="6"/>
      <c r="B89" s="130" t="s">
        <v>1966</v>
      </c>
      <c r="C89" s="131" t="s">
        <v>1969</v>
      </c>
      <c r="D89" s="132" t="s">
        <v>1970</v>
      </c>
      <c r="E89" s="112"/>
      <c r="F89" s="134">
        <v>446630</v>
      </c>
      <c r="G89" s="78">
        <f t="shared" si="1"/>
        <v>9425215598.9699993</v>
      </c>
    </row>
    <row r="90" spans="1:7" ht="72.75" x14ac:dyDescent="0.25">
      <c r="A90" s="6"/>
      <c r="B90" s="130" t="s">
        <v>1966</v>
      </c>
      <c r="C90" s="131" t="s">
        <v>1971</v>
      </c>
      <c r="D90" s="132" t="s">
        <v>1972</v>
      </c>
      <c r="E90" s="112"/>
      <c r="F90" s="134">
        <v>914500</v>
      </c>
      <c r="G90" s="78">
        <f t="shared" si="1"/>
        <v>9424301098.9699993</v>
      </c>
    </row>
    <row r="91" spans="1:7" ht="84.75" x14ac:dyDescent="0.25">
      <c r="A91" s="6"/>
      <c r="B91" s="130" t="s">
        <v>1966</v>
      </c>
      <c r="C91" s="131" t="s">
        <v>1973</v>
      </c>
      <c r="D91" s="132" t="s">
        <v>1974</v>
      </c>
      <c r="E91" s="112"/>
      <c r="F91" s="134">
        <v>1506100</v>
      </c>
      <c r="G91" s="78">
        <f t="shared" si="1"/>
        <v>9422794998.9699993</v>
      </c>
    </row>
    <row r="92" spans="1:7" ht="84.75" x14ac:dyDescent="0.25">
      <c r="A92" s="6"/>
      <c r="B92" s="130" t="s">
        <v>1966</v>
      </c>
      <c r="C92" s="131" t="s">
        <v>1973</v>
      </c>
      <c r="D92" s="132" t="s">
        <v>1974</v>
      </c>
      <c r="E92" s="112"/>
      <c r="F92" s="134">
        <v>7493900</v>
      </c>
      <c r="G92" s="78">
        <f t="shared" si="1"/>
        <v>9415301098.9699993</v>
      </c>
    </row>
    <row r="93" spans="1:7" ht="48.75" x14ac:dyDescent="0.25">
      <c r="A93" s="6"/>
      <c r="B93" s="130" t="s">
        <v>1966</v>
      </c>
      <c r="C93" s="131" t="s">
        <v>1975</v>
      </c>
      <c r="D93" s="132" t="s">
        <v>1976</v>
      </c>
      <c r="E93" s="112"/>
      <c r="F93" s="134">
        <v>31394366.73</v>
      </c>
      <c r="G93" s="78">
        <f t="shared" si="1"/>
        <v>9383906732.2399998</v>
      </c>
    </row>
    <row r="94" spans="1:7" ht="48.75" x14ac:dyDescent="0.25">
      <c r="A94" s="6"/>
      <c r="B94" s="130" t="s">
        <v>1966</v>
      </c>
      <c r="C94" s="131" t="s">
        <v>1977</v>
      </c>
      <c r="D94" s="132" t="s">
        <v>1978</v>
      </c>
      <c r="E94" s="112"/>
      <c r="F94" s="134">
        <v>20075438.27</v>
      </c>
      <c r="G94" s="78">
        <f t="shared" si="1"/>
        <v>9363831293.9699993</v>
      </c>
    </row>
    <row r="95" spans="1:7" ht="48.75" x14ac:dyDescent="0.25">
      <c r="A95" s="6"/>
      <c r="B95" s="130" t="s">
        <v>1979</v>
      </c>
      <c r="C95" s="131" t="s">
        <v>1980</v>
      </c>
      <c r="D95" s="132" t="s">
        <v>1981</v>
      </c>
      <c r="E95" s="112"/>
      <c r="F95" s="134">
        <v>590000</v>
      </c>
      <c r="G95" s="78">
        <f t="shared" si="1"/>
        <v>9363241293.9699993</v>
      </c>
    </row>
    <row r="96" spans="1:7" ht="60.75" x14ac:dyDescent="0.25">
      <c r="A96" s="6"/>
      <c r="B96" s="130" t="s">
        <v>1979</v>
      </c>
      <c r="C96" s="131" t="s">
        <v>1982</v>
      </c>
      <c r="D96" s="132" t="s">
        <v>1983</v>
      </c>
      <c r="E96" s="112"/>
      <c r="F96" s="134">
        <v>177000</v>
      </c>
      <c r="G96" s="78">
        <f t="shared" si="1"/>
        <v>9363064293.9699993</v>
      </c>
    </row>
    <row r="97" spans="1:7" ht="60.75" x14ac:dyDescent="0.25">
      <c r="A97" s="6"/>
      <c r="B97" s="130" t="s">
        <v>1979</v>
      </c>
      <c r="C97" s="131" t="s">
        <v>1984</v>
      </c>
      <c r="D97" s="132" t="s">
        <v>1985</v>
      </c>
      <c r="E97" s="112"/>
      <c r="F97" s="134">
        <v>413000</v>
      </c>
      <c r="G97" s="78">
        <f t="shared" si="1"/>
        <v>9362651293.9699993</v>
      </c>
    </row>
    <row r="98" spans="1:7" ht="33.75" customHeight="1" x14ac:dyDescent="0.25">
      <c r="A98" s="6"/>
      <c r="B98" s="130" t="s">
        <v>1979</v>
      </c>
      <c r="C98" s="131" t="s">
        <v>1986</v>
      </c>
      <c r="D98" s="132" t="s">
        <v>1987</v>
      </c>
      <c r="E98" s="112"/>
      <c r="F98" s="134">
        <v>822.95</v>
      </c>
      <c r="G98" s="78">
        <f t="shared" si="1"/>
        <v>9362650471.0199986</v>
      </c>
    </row>
    <row r="99" spans="1:7" ht="35.25" customHeight="1" x14ac:dyDescent="0.25">
      <c r="A99" s="6"/>
      <c r="B99" s="130" t="s">
        <v>1979</v>
      </c>
      <c r="C99" s="131" t="s">
        <v>1986</v>
      </c>
      <c r="D99" s="132" t="s">
        <v>1987</v>
      </c>
      <c r="E99" s="112"/>
      <c r="F99" s="134">
        <v>9519.0300000000007</v>
      </c>
      <c r="G99" s="78">
        <f t="shared" si="1"/>
        <v>9362640951.9899979</v>
      </c>
    </row>
    <row r="100" spans="1:7" ht="31.5" customHeight="1" x14ac:dyDescent="0.25">
      <c r="A100" s="6"/>
      <c r="B100" s="130" t="s">
        <v>1979</v>
      </c>
      <c r="C100" s="131" t="s">
        <v>1986</v>
      </c>
      <c r="D100" s="132" t="s">
        <v>1987</v>
      </c>
      <c r="E100" s="112"/>
      <c r="F100" s="134">
        <v>17928.919999999998</v>
      </c>
      <c r="G100" s="78">
        <f t="shared" si="1"/>
        <v>9362623023.0699978</v>
      </c>
    </row>
    <row r="101" spans="1:7" ht="32.25" customHeight="1" x14ac:dyDescent="0.25">
      <c r="A101" s="6"/>
      <c r="B101" s="130" t="s">
        <v>1979</v>
      </c>
      <c r="C101" s="131" t="s">
        <v>1986</v>
      </c>
      <c r="D101" s="132" t="s">
        <v>1987</v>
      </c>
      <c r="E101" s="112"/>
      <c r="F101" s="134">
        <v>316000</v>
      </c>
      <c r="G101" s="78">
        <f t="shared" si="1"/>
        <v>9362307023.0699978</v>
      </c>
    </row>
    <row r="102" spans="1:7" ht="40.5" customHeight="1" x14ac:dyDescent="0.25">
      <c r="A102" s="6"/>
      <c r="B102" s="130" t="s">
        <v>1979</v>
      </c>
      <c r="C102" s="131" t="s">
        <v>1988</v>
      </c>
      <c r="D102" s="132" t="s">
        <v>1989</v>
      </c>
      <c r="E102" s="112"/>
      <c r="F102" s="134">
        <v>56272.93</v>
      </c>
      <c r="G102" s="78">
        <f t="shared" si="1"/>
        <v>9362250750.1399975</v>
      </c>
    </row>
    <row r="103" spans="1:7" ht="65.25" customHeight="1" x14ac:dyDescent="0.25">
      <c r="A103" s="6"/>
      <c r="B103" s="130" t="s">
        <v>1979</v>
      </c>
      <c r="C103" s="131" t="s">
        <v>1990</v>
      </c>
      <c r="D103" s="132" t="s">
        <v>1991</v>
      </c>
      <c r="E103" s="112"/>
      <c r="F103" s="134">
        <v>10616.07</v>
      </c>
      <c r="G103" s="78">
        <f t="shared" si="1"/>
        <v>9362240134.0699978</v>
      </c>
    </row>
    <row r="104" spans="1:7" ht="48.75" x14ac:dyDescent="0.25">
      <c r="A104" s="6"/>
      <c r="B104" s="130" t="s">
        <v>1979</v>
      </c>
      <c r="C104" s="131" t="s">
        <v>1992</v>
      </c>
      <c r="D104" s="132" t="s">
        <v>1993</v>
      </c>
      <c r="E104" s="112"/>
      <c r="F104" s="134">
        <v>230000</v>
      </c>
      <c r="G104" s="78">
        <f t="shared" si="1"/>
        <v>9362010134.0699978</v>
      </c>
    </row>
    <row r="105" spans="1:7" ht="47.25" customHeight="1" x14ac:dyDescent="0.25">
      <c r="A105" s="6"/>
      <c r="B105" s="130" t="s">
        <v>1979</v>
      </c>
      <c r="C105" s="131" t="s">
        <v>1994</v>
      </c>
      <c r="D105" s="132" t="s">
        <v>1995</v>
      </c>
      <c r="E105" s="112"/>
      <c r="F105" s="134">
        <v>497438.24</v>
      </c>
      <c r="G105" s="78">
        <f t="shared" si="1"/>
        <v>9361512695.829998</v>
      </c>
    </row>
    <row r="106" spans="1:7" ht="42" customHeight="1" x14ac:dyDescent="0.25">
      <c r="A106" s="6"/>
      <c r="B106" s="130" t="s">
        <v>1979</v>
      </c>
      <c r="C106" s="131" t="s">
        <v>1996</v>
      </c>
      <c r="D106" s="132" t="s">
        <v>1997</v>
      </c>
      <c r="E106" s="112"/>
      <c r="F106" s="134">
        <v>31066.55</v>
      </c>
      <c r="G106" s="78">
        <f t="shared" si="1"/>
        <v>9361481629.2799988</v>
      </c>
    </row>
    <row r="107" spans="1:7" ht="45.75" customHeight="1" x14ac:dyDescent="0.25">
      <c r="A107" s="6"/>
      <c r="B107" s="130" t="s">
        <v>1979</v>
      </c>
      <c r="C107" s="131" t="s">
        <v>1996</v>
      </c>
      <c r="D107" s="132" t="s">
        <v>1997</v>
      </c>
      <c r="E107" s="112"/>
      <c r="F107" s="134">
        <v>2202.63</v>
      </c>
      <c r="G107" s="78">
        <f t="shared" si="1"/>
        <v>9361479426.6499996</v>
      </c>
    </row>
    <row r="108" spans="1:7" ht="43.5" customHeight="1" x14ac:dyDescent="0.25">
      <c r="A108" s="6"/>
      <c r="B108" s="130" t="s">
        <v>1979</v>
      </c>
      <c r="C108" s="131" t="s">
        <v>1996</v>
      </c>
      <c r="D108" s="132" t="s">
        <v>1997</v>
      </c>
      <c r="E108" s="112"/>
      <c r="F108" s="134">
        <v>2205.73</v>
      </c>
      <c r="G108" s="78">
        <f t="shared" si="1"/>
        <v>9361477220.9200001</v>
      </c>
    </row>
    <row r="109" spans="1:7" ht="36.75" x14ac:dyDescent="0.25">
      <c r="A109" s="6"/>
      <c r="B109" s="130" t="s">
        <v>1979</v>
      </c>
      <c r="C109" s="131" t="s">
        <v>1996</v>
      </c>
      <c r="D109" s="132" t="s">
        <v>1997</v>
      </c>
      <c r="E109" s="112"/>
      <c r="F109" s="134">
        <v>403.87</v>
      </c>
      <c r="G109" s="78">
        <f t="shared" si="1"/>
        <v>9361476817.0499992</v>
      </c>
    </row>
    <row r="110" spans="1:7" ht="60.75" x14ac:dyDescent="0.25">
      <c r="A110" s="6"/>
      <c r="B110" s="130" t="s">
        <v>1979</v>
      </c>
      <c r="C110" s="131" t="s">
        <v>1998</v>
      </c>
      <c r="D110" s="132" t="s">
        <v>1999</v>
      </c>
      <c r="E110" s="112"/>
      <c r="F110" s="134">
        <v>590000</v>
      </c>
      <c r="G110" s="78">
        <f t="shared" si="1"/>
        <v>9360886817.0499992</v>
      </c>
    </row>
    <row r="111" spans="1:7" ht="69" customHeight="1" x14ac:dyDescent="0.25">
      <c r="A111" s="6"/>
      <c r="B111" s="130" t="s">
        <v>1979</v>
      </c>
      <c r="C111" s="131" t="s">
        <v>2000</v>
      </c>
      <c r="D111" s="132" t="s">
        <v>2001</v>
      </c>
      <c r="E111" s="112"/>
      <c r="F111" s="134">
        <v>708000</v>
      </c>
      <c r="G111" s="78">
        <f t="shared" si="1"/>
        <v>9360178817.0499992</v>
      </c>
    </row>
    <row r="112" spans="1:7" ht="84.75" x14ac:dyDescent="0.25">
      <c r="A112" s="6"/>
      <c r="B112" s="130" t="s">
        <v>1979</v>
      </c>
      <c r="C112" s="131" t="s">
        <v>2002</v>
      </c>
      <c r="D112" s="132" t="s">
        <v>2003</v>
      </c>
      <c r="E112" s="112"/>
      <c r="F112" s="134">
        <v>268412.38</v>
      </c>
      <c r="G112" s="78">
        <f t="shared" si="1"/>
        <v>9359910404.6700001</v>
      </c>
    </row>
    <row r="113" spans="1:7" ht="36.75" x14ac:dyDescent="0.25">
      <c r="A113" s="6"/>
      <c r="B113" s="130" t="s">
        <v>1979</v>
      </c>
      <c r="C113" s="131" t="s">
        <v>2004</v>
      </c>
      <c r="D113" s="132" t="s">
        <v>2005</v>
      </c>
      <c r="E113" s="112"/>
      <c r="F113" s="134">
        <v>2942500</v>
      </c>
      <c r="G113" s="78">
        <f t="shared" si="1"/>
        <v>9356967904.6700001</v>
      </c>
    </row>
    <row r="114" spans="1:7" ht="58.5" customHeight="1" x14ac:dyDescent="0.25">
      <c r="A114" s="6"/>
      <c r="B114" s="130" t="s">
        <v>2006</v>
      </c>
      <c r="C114" s="131" t="s">
        <v>2007</v>
      </c>
      <c r="D114" s="132" t="s">
        <v>2008</v>
      </c>
      <c r="E114" s="112"/>
      <c r="F114" s="134">
        <v>6094000</v>
      </c>
      <c r="G114" s="78">
        <f t="shared" si="1"/>
        <v>9350873904.6700001</v>
      </c>
    </row>
    <row r="115" spans="1:7" ht="36.75" x14ac:dyDescent="0.25">
      <c r="A115" s="6"/>
      <c r="B115" s="130" t="s">
        <v>2006</v>
      </c>
      <c r="C115" s="131" t="s">
        <v>2009</v>
      </c>
      <c r="D115" s="132" t="s">
        <v>2010</v>
      </c>
      <c r="E115" s="112"/>
      <c r="F115" s="134">
        <v>227520.75</v>
      </c>
      <c r="G115" s="78">
        <f t="shared" si="1"/>
        <v>9350646383.9200001</v>
      </c>
    </row>
    <row r="116" spans="1:7" ht="36.75" x14ac:dyDescent="0.25">
      <c r="A116" s="6"/>
      <c r="B116" s="130" t="s">
        <v>2006</v>
      </c>
      <c r="C116" s="131" t="s">
        <v>2011</v>
      </c>
      <c r="D116" s="132" t="s">
        <v>2012</v>
      </c>
      <c r="E116" s="112"/>
      <c r="F116" s="134">
        <v>4166.5</v>
      </c>
      <c r="G116" s="78">
        <f t="shared" si="1"/>
        <v>9350642217.4200001</v>
      </c>
    </row>
    <row r="117" spans="1:7" ht="36.75" x14ac:dyDescent="0.25">
      <c r="A117" s="6"/>
      <c r="B117" s="130" t="s">
        <v>2006</v>
      </c>
      <c r="C117" s="131" t="s">
        <v>2011</v>
      </c>
      <c r="D117" s="132" t="s">
        <v>2012</v>
      </c>
      <c r="E117" s="112"/>
      <c r="F117" s="134">
        <v>22723.45</v>
      </c>
      <c r="G117" s="78">
        <f t="shared" si="1"/>
        <v>9350619493.9699993</v>
      </c>
    </row>
    <row r="118" spans="1:7" ht="62.25" customHeight="1" x14ac:dyDescent="0.25">
      <c r="A118" s="6"/>
      <c r="B118" s="130" t="s">
        <v>2006</v>
      </c>
      <c r="C118" s="131" t="s">
        <v>2011</v>
      </c>
      <c r="D118" s="132" t="s">
        <v>2012</v>
      </c>
      <c r="E118" s="112"/>
      <c r="F118" s="134">
        <v>22755.5</v>
      </c>
      <c r="G118" s="78">
        <f t="shared" si="1"/>
        <v>9350596738.4699993</v>
      </c>
    </row>
    <row r="119" spans="1:7" ht="36.75" x14ac:dyDescent="0.25">
      <c r="A119" s="6"/>
      <c r="B119" s="130" t="s">
        <v>2006</v>
      </c>
      <c r="C119" s="131" t="s">
        <v>2011</v>
      </c>
      <c r="D119" s="132" t="s">
        <v>2012</v>
      </c>
      <c r="E119" s="112"/>
      <c r="F119" s="134">
        <v>320500</v>
      </c>
      <c r="G119" s="78">
        <f t="shared" si="1"/>
        <v>9350276238.4699993</v>
      </c>
    </row>
    <row r="120" spans="1:7" ht="45" customHeight="1" x14ac:dyDescent="0.25">
      <c r="A120" s="6"/>
      <c r="B120" s="130" t="s">
        <v>2006</v>
      </c>
      <c r="C120" s="131" t="s">
        <v>2013</v>
      </c>
      <c r="D120" s="132" t="s">
        <v>2014</v>
      </c>
      <c r="E120" s="112"/>
      <c r="F120" s="134">
        <v>2182000</v>
      </c>
      <c r="G120" s="78">
        <f t="shared" si="1"/>
        <v>9348094238.4699993</v>
      </c>
    </row>
    <row r="121" spans="1:7" ht="48.75" x14ac:dyDescent="0.25">
      <c r="A121" s="6"/>
      <c r="B121" s="130" t="s">
        <v>2006</v>
      </c>
      <c r="C121" s="131" t="s">
        <v>2015</v>
      </c>
      <c r="D121" s="132" t="s">
        <v>2016</v>
      </c>
      <c r="E121" s="112"/>
      <c r="F121" s="134">
        <v>2400000</v>
      </c>
      <c r="G121" s="78">
        <f t="shared" si="1"/>
        <v>9345694238.4699993</v>
      </c>
    </row>
    <row r="122" spans="1:7" ht="36.75" x14ac:dyDescent="0.25">
      <c r="A122" s="6"/>
      <c r="B122" s="130" t="s">
        <v>2006</v>
      </c>
      <c r="C122" s="131" t="s">
        <v>2017</v>
      </c>
      <c r="D122" s="132" t="s">
        <v>2018</v>
      </c>
      <c r="E122" s="112"/>
      <c r="F122" s="134">
        <v>34515.69</v>
      </c>
      <c r="G122" s="78">
        <f t="shared" si="1"/>
        <v>9345659722.7799988</v>
      </c>
    </row>
    <row r="123" spans="1:7" ht="39" customHeight="1" x14ac:dyDescent="0.25">
      <c r="A123" s="6"/>
      <c r="B123" s="130" t="s">
        <v>2006</v>
      </c>
      <c r="C123" s="131" t="s">
        <v>2019</v>
      </c>
      <c r="D123" s="132" t="s">
        <v>2020</v>
      </c>
      <c r="E123" s="112"/>
      <c r="F123" s="134">
        <v>1912147.72</v>
      </c>
      <c r="G123" s="78">
        <f t="shared" si="1"/>
        <v>9343747575.0599995</v>
      </c>
    </row>
    <row r="124" spans="1:7" ht="35.25" customHeight="1" x14ac:dyDescent="0.25">
      <c r="A124" s="6"/>
      <c r="B124" s="130" t="s">
        <v>2006</v>
      </c>
      <c r="C124" s="131" t="s">
        <v>2019</v>
      </c>
      <c r="D124" s="132" t="s">
        <v>2020</v>
      </c>
      <c r="E124" s="112"/>
      <c r="F124" s="134">
        <v>135447.87</v>
      </c>
      <c r="G124" s="78">
        <f t="shared" si="1"/>
        <v>9343612127.1899986</v>
      </c>
    </row>
    <row r="125" spans="1:7" ht="47.25" customHeight="1" x14ac:dyDescent="0.25">
      <c r="A125" s="6"/>
      <c r="B125" s="130" t="s">
        <v>2006</v>
      </c>
      <c r="C125" s="131" t="s">
        <v>2019</v>
      </c>
      <c r="D125" s="132" t="s">
        <v>2020</v>
      </c>
      <c r="E125" s="112"/>
      <c r="F125" s="134">
        <v>135762.29</v>
      </c>
      <c r="G125" s="78">
        <f t="shared" si="1"/>
        <v>9343476364.8999977</v>
      </c>
    </row>
    <row r="126" spans="1:7" ht="55.5" customHeight="1" x14ac:dyDescent="0.25">
      <c r="A126" s="6"/>
      <c r="B126" s="130" t="s">
        <v>2006</v>
      </c>
      <c r="C126" s="131" t="s">
        <v>2019</v>
      </c>
      <c r="D126" s="132" t="s">
        <v>2020</v>
      </c>
      <c r="E126" s="112"/>
      <c r="F126" s="134">
        <v>23112.7</v>
      </c>
      <c r="G126" s="78">
        <f t="shared" si="1"/>
        <v>9343453252.1999969</v>
      </c>
    </row>
    <row r="127" spans="1:7" ht="34.5" customHeight="1" x14ac:dyDescent="0.25">
      <c r="A127" s="6"/>
      <c r="B127" s="130" t="s">
        <v>2006</v>
      </c>
      <c r="C127" s="131" t="s">
        <v>2021</v>
      </c>
      <c r="D127" s="132" t="s">
        <v>2022</v>
      </c>
      <c r="E127" s="112"/>
      <c r="F127" s="134">
        <v>144351.44</v>
      </c>
      <c r="G127" s="78">
        <f t="shared" si="1"/>
        <v>9343308900.7599964</v>
      </c>
    </row>
    <row r="128" spans="1:7" ht="47.25" customHeight="1" x14ac:dyDescent="0.25">
      <c r="A128" s="6"/>
      <c r="B128" s="130" t="s">
        <v>2006</v>
      </c>
      <c r="C128" s="131" t="s">
        <v>2021</v>
      </c>
      <c r="D128" s="132" t="s">
        <v>2022</v>
      </c>
      <c r="E128" s="112"/>
      <c r="F128" s="134">
        <v>862219.92</v>
      </c>
      <c r="G128" s="78">
        <f t="shared" si="1"/>
        <v>9342446680.8399963</v>
      </c>
    </row>
    <row r="129" spans="1:7" ht="32.25" customHeight="1" x14ac:dyDescent="0.25">
      <c r="A129" s="6"/>
      <c r="B129" s="130" t="s">
        <v>2006</v>
      </c>
      <c r="C129" s="131" t="s">
        <v>2021</v>
      </c>
      <c r="D129" s="132" t="s">
        <v>2022</v>
      </c>
      <c r="E129" s="112"/>
      <c r="F129" s="134">
        <v>881803.72</v>
      </c>
      <c r="G129" s="78">
        <f t="shared" si="1"/>
        <v>9341564877.119997</v>
      </c>
    </row>
    <row r="130" spans="1:7" ht="31.5" customHeight="1" x14ac:dyDescent="0.25">
      <c r="A130" s="6"/>
      <c r="B130" s="130" t="s">
        <v>2006</v>
      </c>
      <c r="C130" s="131" t="s">
        <v>2021</v>
      </c>
      <c r="D130" s="132" t="s">
        <v>2022</v>
      </c>
      <c r="E130" s="112"/>
      <c r="F130" s="134">
        <v>12419770.84</v>
      </c>
      <c r="G130" s="78">
        <f t="shared" si="1"/>
        <v>9329145106.2799969</v>
      </c>
    </row>
    <row r="131" spans="1:7" ht="68.25" customHeight="1" x14ac:dyDescent="0.25">
      <c r="A131" s="6"/>
      <c r="B131" s="130" t="s">
        <v>2006</v>
      </c>
      <c r="C131" s="131" t="s">
        <v>2023</v>
      </c>
      <c r="D131" s="132" t="s">
        <v>2024</v>
      </c>
      <c r="E131" s="112"/>
      <c r="F131" s="134">
        <v>472000</v>
      </c>
      <c r="G131" s="78">
        <f t="shared" si="1"/>
        <v>9328673106.2799969</v>
      </c>
    </row>
    <row r="132" spans="1:7" ht="36" customHeight="1" x14ac:dyDescent="0.25">
      <c r="A132" s="6"/>
      <c r="B132" s="130" t="s">
        <v>2025</v>
      </c>
      <c r="C132" s="131" t="s">
        <v>2026</v>
      </c>
      <c r="D132" s="132" t="s">
        <v>2027</v>
      </c>
      <c r="E132" s="112"/>
      <c r="F132" s="134">
        <v>1192230.8</v>
      </c>
      <c r="G132" s="78">
        <f t="shared" si="1"/>
        <v>9327480875.4799976</v>
      </c>
    </row>
    <row r="133" spans="1:7" ht="31.5" customHeight="1" x14ac:dyDescent="0.25">
      <c r="A133" s="6"/>
      <c r="B133" s="130" t="s">
        <v>2025</v>
      </c>
      <c r="C133" s="131" t="s">
        <v>2028</v>
      </c>
      <c r="D133" s="132" t="s">
        <v>2029</v>
      </c>
      <c r="E133" s="112"/>
      <c r="F133" s="134">
        <v>146713.87</v>
      </c>
      <c r="G133" s="78">
        <f t="shared" si="1"/>
        <v>9327334161.6099968</v>
      </c>
    </row>
    <row r="134" spans="1:7" ht="38.25" customHeight="1" x14ac:dyDescent="0.25">
      <c r="A134" s="6"/>
      <c r="B134" s="130" t="s">
        <v>2025</v>
      </c>
      <c r="C134" s="131" t="s">
        <v>2028</v>
      </c>
      <c r="D134" s="132" t="s">
        <v>2029</v>
      </c>
      <c r="E134" s="112"/>
      <c r="F134" s="134">
        <v>862427.89</v>
      </c>
      <c r="G134" s="78">
        <f t="shared" si="1"/>
        <v>9326471733.7199974</v>
      </c>
    </row>
    <row r="135" spans="1:7" ht="29.25" customHeight="1" x14ac:dyDescent="0.25">
      <c r="A135" s="6"/>
      <c r="B135" s="130" t="s">
        <v>2025</v>
      </c>
      <c r="C135" s="131" t="s">
        <v>2028</v>
      </c>
      <c r="D135" s="132" t="s">
        <v>2029</v>
      </c>
      <c r="E135" s="112"/>
      <c r="F135" s="134">
        <v>866854.91</v>
      </c>
      <c r="G135" s="78">
        <f t="shared" si="1"/>
        <v>9325604878.8099976</v>
      </c>
    </row>
    <row r="136" spans="1:7" ht="29.25" customHeight="1" x14ac:dyDescent="0.25">
      <c r="A136" s="6"/>
      <c r="B136" s="130" t="s">
        <v>2025</v>
      </c>
      <c r="C136" s="131" t="s">
        <v>2028</v>
      </c>
      <c r="D136" s="132" t="s">
        <v>2029</v>
      </c>
      <c r="E136" s="112"/>
      <c r="F136" s="134">
        <v>12209224.300000001</v>
      </c>
      <c r="G136" s="78">
        <f t="shared" si="1"/>
        <v>9313395654.5099983</v>
      </c>
    </row>
    <row r="137" spans="1:7" ht="29.25" customHeight="1" x14ac:dyDescent="0.25">
      <c r="A137" s="6"/>
      <c r="B137" s="130" t="s">
        <v>2025</v>
      </c>
      <c r="C137" s="131" t="s">
        <v>2030</v>
      </c>
      <c r="D137" s="132" t="s">
        <v>2031</v>
      </c>
      <c r="E137" s="112"/>
      <c r="F137" s="134">
        <v>467993.4</v>
      </c>
      <c r="G137" s="78">
        <f t="shared" si="1"/>
        <v>9312927661.1099987</v>
      </c>
    </row>
    <row r="138" spans="1:7" ht="49.5" customHeight="1" x14ac:dyDescent="0.25">
      <c r="A138" s="6"/>
      <c r="B138" s="130" t="s">
        <v>2025</v>
      </c>
      <c r="C138" s="131" t="s">
        <v>2030</v>
      </c>
      <c r="D138" s="132" t="s">
        <v>2031</v>
      </c>
      <c r="E138" s="112"/>
      <c r="F138" s="134">
        <v>2842143.29</v>
      </c>
      <c r="G138" s="78">
        <f t="shared" si="1"/>
        <v>9310085517.8199978</v>
      </c>
    </row>
    <row r="139" spans="1:7" ht="30" customHeight="1" x14ac:dyDescent="0.25">
      <c r="A139" s="6"/>
      <c r="B139" s="130" t="s">
        <v>2025</v>
      </c>
      <c r="C139" s="131" t="s">
        <v>2030</v>
      </c>
      <c r="D139" s="132" t="s">
        <v>2031</v>
      </c>
      <c r="E139" s="113"/>
      <c r="F139" s="134">
        <v>2915608.47</v>
      </c>
      <c r="G139" s="78">
        <f t="shared" si="1"/>
        <v>9307169909.3499985</v>
      </c>
    </row>
    <row r="140" spans="1:7" ht="28.5" customHeight="1" x14ac:dyDescent="0.25">
      <c r="A140" s="6"/>
      <c r="B140" s="130" t="s">
        <v>2025</v>
      </c>
      <c r="C140" s="131" t="s">
        <v>2030</v>
      </c>
      <c r="D140" s="132" t="s">
        <v>2031</v>
      </c>
      <c r="E140" s="113"/>
      <c r="F140" s="134">
        <v>41068417.170000002</v>
      </c>
      <c r="G140" s="78">
        <f t="shared" si="1"/>
        <v>9266101492.1799984</v>
      </c>
    </row>
    <row r="141" spans="1:7" ht="48.75" x14ac:dyDescent="0.25">
      <c r="A141" s="6"/>
      <c r="B141" s="130" t="s">
        <v>2025</v>
      </c>
      <c r="C141" s="131" t="s">
        <v>2032</v>
      </c>
      <c r="D141" s="132" t="s">
        <v>2033</v>
      </c>
      <c r="E141" s="113"/>
      <c r="F141" s="134">
        <v>11557600</v>
      </c>
      <c r="G141" s="78">
        <f t="shared" si="1"/>
        <v>9254543892.1799984</v>
      </c>
    </row>
    <row r="142" spans="1:7" ht="84.75" x14ac:dyDescent="0.25">
      <c r="A142" s="6"/>
      <c r="B142" s="130" t="s">
        <v>2025</v>
      </c>
      <c r="C142" s="131" t="s">
        <v>2034</v>
      </c>
      <c r="D142" s="132" t="s">
        <v>2035</v>
      </c>
      <c r="E142" s="113"/>
      <c r="F142" s="134">
        <v>179124.4</v>
      </c>
      <c r="G142" s="78">
        <f t="shared" si="1"/>
        <v>9254364767.7799988</v>
      </c>
    </row>
    <row r="143" spans="1:7" ht="40.5" customHeight="1" x14ac:dyDescent="0.25">
      <c r="A143" s="6"/>
      <c r="B143" s="130" t="s">
        <v>2025</v>
      </c>
      <c r="C143" s="131" t="s">
        <v>2036</v>
      </c>
      <c r="D143" s="132" t="s">
        <v>2037</v>
      </c>
      <c r="E143" s="113"/>
      <c r="F143" s="134">
        <v>14078680.07</v>
      </c>
      <c r="G143" s="78">
        <f t="shared" si="1"/>
        <v>9240286087.7099991</v>
      </c>
    </row>
    <row r="144" spans="1:7" ht="29.25" customHeight="1" x14ac:dyDescent="0.25">
      <c r="A144" s="6"/>
      <c r="B144" s="130" t="s">
        <v>2025</v>
      </c>
      <c r="C144" s="131" t="s">
        <v>2038</v>
      </c>
      <c r="D144" s="132" t="s">
        <v>2039</v>
      </c>
      <c r="E144" s="113"/>
      <c r="F144" s="134">
        <v>41567442.909999996</v>
      </c>
      <c r="G144" s="78">
        <f t="shared" si="1"/>
        <v>9198718644.7999992</v>
      </c>
    </row>
    <row r="145" spans="1:7" ht="32.25" customHeight="1" x14ac:dyDescent="0.25">
      <c r="A145" s="6"/>
      <c r="B145" s="130" t="s">
        <v>2025</v>
      </c>
      <c r="C145" s="131" t="s">
        <v>2038</v>
      </c>
      <c r="D145" s="132" t="s">
        <v>2039</v>
      </c>
      <c r="E145" s="113"/>
      <c r="F145" s="134">
        <v>2758503.51</v>
      </c>
      <c r="G145" s="78">
        <f t="shared" si="1"/>
        <v>9195960141.289999</v>
      </c>
    </row>
    <row r="146" spans="1:7" ht="31.5" customHeight="1" x14ac:dyDescent="0.25">
      <c r="A146" s="6"/>
      <c r="B146" s="130" t="s">
        <v>2025</v>
      </c>
      <c r="C146" s="131" t="s">
        <v>2038</v>
      </c>
      <c r="D146" s="132" t="s">
        <v>2039</v>
      </c>
      <c r="E146" s="113"/>
      <c r="F146" s="134">
        <v>2945545.8</v>
      </c>
      <c r="G146" s="78">
        <f t="shared" si="1"/>
        <v>9193014595.4899998</v>
      </c>
    </row>
    <row r="147" spans="1:7" ht="45.75" customHeight="1" x14ac:dyDescent="0.25">
      <c r="A147" s="6"/>
      <c r="B147" s="130" t="s">
        <v>2025</v>
      </c>
      <c r="C147" s="131" t="s">
        <v>2038</v>
      </c>
      <c r="D147" s="132" t="s">
        <v>2039</v>
      </c>
      <c r="E147" s="113"/>
      <c r="F147" s="134">
        <v>424694.54</v>
      </c>
      <c r="G147" s="78">
        <f t="shared" si="1"/>
        <v>9192589900.9499989</v>
      </c>
    </row>
    <row r="148" spans="1:7" ht="66" customHeight="1" x14ac:dyDescent="0.25">
      <c r="A148" s="6"/>
      <c r="B148" s="130" t="s">
        <v>2025</v>
      </c>
      <c r="C148" s="131" t="s">
        <v>2040</v>
      </c>
      <c r="D148" s="132" t="s">
        <v>2041</v>
      </c>
      <c r="E148" s="113"/>
      <c r="F148" s="134">
        <v>39133906.100000001</v>
      </c>
      <c r="G148" s="78">
        <f t="shared" si="1"/>
        <v>9153455994.8499985</v>
      </c>
    </row>
    <row r="149" spans="1:7" ht="81" customHeight="1" x14ac:dyDescent="0.25">
      <c r="A149" s="6"/>
      <c r="B149" s="130" t="s">
        <v>2025</v>
      </c>
      <c r="C149" s="131" t="s">
        <v>2042</v>
      </c>
      <c r="D149" s="132" t="s">
        <v>2043</v>
      </c>
      <c r="E149" s="113"/>
      <c r="F149" s="134">
        <v>5821.47</v>
      </c>
      <c r="G149" s="78">
        <f t="shared" si="1"/>
        <v>9153450173.3799992</v>
      </c>
    </row>
    <row r="150" spans="1:7" ht="84.75" x14ac:dyDescent="0.25">
      <c r="A150" s="6"/>
      <c r="B150" s="130" t="s">
        <v>2025</v>
      </c>
      <c r="C150" s="131" t="s">
        <v>2044</v>
      </c>
      <c r="D150" s="132" t="s">
        <v>2045</v>
      </c>
      <c r="E150" s="113"/>
      <c r="F150" s="134">
        <v>1000000</v>
      </c>
      <c r="G150" s="78">
        <f t="shared" ref="G150:G213" si="2">SUM(G149+E150-F150)</f>
        <v>9152450173.3799992</v>
      </c>
    </row>
    <row r="151" spans="1:7" ht="48.75" x14ac:dyDescent="0.25">
      <c r="A151" s="6"/>
      <c r="B151" s="130" t="s">
        <v>2025</v>
      </c>
      <c r="C151" s="131" t="s">
        <v>2046</v>
      </c>
      <c r="D151" s="132" t="s">
        <v>2047</v>
      </c>
      <c r="E151" s="113"/>
      <c r="F151" s="134">
        <v>1320</v>
      </c>
      <c r="G151" s="78">
        <f t="shared" si="2"/>
        <v>9152448853.3799992</v>
      </c>
    </row>
    <row r="152" spans="1:7" ht="72.75" x14ac:dyDescent="0.25">
      <c r="A152" s="6"/>
      <c r="B152" s="130" t="s">
        <v>2048</v>
      </c>
      <c r="C152" s="131" t="s">
        <v>2049</v>
      </c>
      <c r="D152" s="132" t="s">
        <v>2050</v>
      </c>
      <c r="E152" s="113"/>
      <c r="F152" s="134">
        <v>460863.56</v>
      </c>
      <c r="G152" s="78">
        <f t="shared" si="2"/>
        <v>9151987989.8199997</v>
      </c>
    </row>
    <row r="153" spans="1:7" ht="48.75" x14ac:dyDescent="0.25">
      <c r="A153" s="6"/>
      <c r="B153" s="130" t="s">
        <v>2048</v>
      </c>
      <c r="C153" s="131" t="s">
        <v>2051</v>
      </c>
      <c r="D153" s="132" t="s">
        <v>2052</v>
      </c>
      <c r="E153" s="113"/>
      <c r="F153" s="134">
        <v>85138.8</v>
      </c>
      <c r="G153" s="78">
        <f t="shared" si="2"/>
        <v>9151902851.0200005</v>
      </c>
    </row>
    <row r="154" spans="1:7" ht="66" customHeight="1" x14ac:dyDescent="0.25">
      <c r="A154" s="6"/>
      <c r="B154" s="130" t="s">
        <v>2048</v>
      </c>
      <c r="C154" s="131" t="s">
        <v>2053</v>
      </c>
      <c r="D154" s="132" t="s">
        <v>2054</v>
      </c>
      <c r="E154" s="113"/>
      <c r="F154" s="134">
        <v>10367.5</v>
      </c>
      <c r="G154" s="78">
        <f t="shared" si="2"/>
        <v>9151892483.5200005</v>
      </c>
    </row>
    <row r="155" spans="1:7" ht="72.75" x14ac:dyDescent="0.25">
      <c r="A155" s="6"/>
      <c r="B155" s="130" t="s">
        <v>2048</v>
      </c>
      <c r="C155" s="131" t="s">
        <v>2055</v>
      </c>
      <c r="D155" s="132" t="s">
        <v>2056</v>
      </c>
      <c r="E155" s="113"/>
      <c r="F155" s="134">
        <v>33292</v>
      </c>
      <c r="G155" s="78">
        <f t="shared" si="2"/>
        <v>9151859191.5200005</v>
      </c>
    </row>
    <row r="156" spans="1:7" ht="46.5" customHeight="1" x14ac:dyDescent="0.25">
      <c r="A156" s="6"/>
      <c r="B156" s="130" t="s">
        <v>2048</v>
      </c>
      <c r="C156" s="131" t="s">
        <v>2057</v>
      </c>
      <c r="D156" s="132" t="s">
        <v>2058</v>
      </c>
      <c r="E156" s="113"/>
      <c r="F156" s="134">
        <v>1202350</v>
      </c>
      <c r="G156" s="78">
        <f t="shared" si="2"/>
        <v>9150656841.5200005</v>
      </c>
    </row>
    <row r="157" spans="1:7" ht="54" customHeight="1" x14ac:dyDescent="0.25">
      <c r="A157" s="6"/>
      <c r="B157" s="130" t="s">
        <v>2059</v>
      </c>
      <c r="C157" s="131" t="s">
        <v>2060</v>
      </c>
      <c r="D157" s="132" t="s">
        <v>2061</v>
      </c>
      <c r="E157" s="113"/>
      <c r="F157" s="134">
        <v>32430.62</v>
      </c>
      <c r="G157" s="78">
        <f t="shared" si="2"/>
        <v>9150624410.8999996</v>
      </c>
    </row>
    <row r="158" spans="1:7" ht="60" customHeight="1" x14ac:dyDescent="0.25">
      <c r="A158" s="6"/>
      <c r="B158" s="130" t="s">
        <v>2059</v>
      </c>
      <c r="C158" s="131" t="s">
        <v>2062</v>
      </c>
      <c r="D158" s="132" t="s">
        <v>2063</v>
      </c>
      <c r="E158" s="113"/>
      <c r="F158" s="134">
        <v>4234.97</v>
      </c>
      <c r="G158" s="78">
        <f t="shared" si="2"/>
        <v>9150620175.9300003</v>
      </c>
    </row>
    <row r="159" spans="1:7" ht="36.75" x14ac:dyDescent="0.25">
      <c r="A159" s="6"/>
      <c r="B159" s="130" t="s">
        <v>2059</v>
      </c>
      <c r="C159" s="131" t="s">
        <v>2062</v>
      </c>
      <c r="D159" s="132" t="s">
        <v>2063</v>
      </c>
      <c r="E159" s="113"/>
      <c r="F159" s="134">
        <v>23096.85</v>
      </c>
      <c r="G159" s="78">
        <f t="shared" si="2"/>
        <v>9150597079.0799999</v>
      </c>
    </row>
    <row r="160" spans="1:7" ht="36.75" x14ac:dyDescent="0.25">
      <c r="A160" s="6"/>
      <c r="B160" s="130" t="s">
        <v>2059</v>
      </c>
      <c r="C160" s="131" t="s">
        <v>2062</v>
      </c>
      <c r="D160" s="132" t="s">
        <v>2063</v>
      </c>
      <c r="E160" s="113"/>
      <c r="F160" s="134">
        <v>23129.43</v>
      </c>
      <c r="G160" s="78">
        <f t="shared" si="2"/>
        <v>9150573949.6499996</v>
      </c>
    </row>
    <row r="161" spans="1:7" ht="36.75" x14ac:dyDescent="0.25">
      <c r="A161" s="6"/>
      <c r="B161" s="130" t="s">
        <v>2059</v>
      </c>
      <c r="C161" s="131" t="s">
        <v>2062</v>
      </c>
      <c r="D161" s="132" t="s">
        <v>2063</v>
      </c>
      <c r="E161" s="113"/>
      <c r="F161" s="134">
        <v>325766.64</v>
      </c>
      <c r="G161" s="78">
        <f t="shared" si="2"/>
        <v>9150248183.0100002</v>
      </c>
    </row>
    <row r="162" spans="1:7" ht="48.75" x14ac:dyDescent="0.25">
      <c r="A162" s="6"/>
      <c r="B162" s="130" t="s">
        <v>2059</v>
      </c>
      <c r="C162" s="131" t="s">
        <v>2064</v>
      </c>
      <c r="D162" s="132" t="s">
        <v>2065</v>
      </c>
      <c r="E162" s="113"/>
      <c r="F162" s="134">
        <v>627300</v>
      </c>
      <c r="G162" s="78">
        <f t="shared" si="2"/>
        <v>9149620883.0100002</v>
      </c>
    </row>
    <row r="163" spans="1:7" ht="45.75" customHeight="1" x14ac:dyDescent="0.25">
      <c r="A163" s="6"/>
      <c r="B163" s="130" t="s">
        <v>2059</v>
      </c>
      <c r="C163" s="131" t="s">
        <v>2066</v>
      </c>
      <c r="D163" s="132" t="s">
        <v>2067</v>
      </c>
      <c r="E163" s="113"/>
      <c r="F163" s="134">
        <v>734800</v>
      </c>
      <c r="G163" s="78">
        <f t="shared" si="2"/>
        <v>9148886083.0100002</v>
      </c>
    </row>
    <row r="164" spans="1:7" ht="50.25" customHeight="1" x14ac:dyDescent="0.25">
      <c r="A164" s="6"/>
      <c r="B164" s="130" t="s">
        <v>2059</v>
      </c>
      <c r="C164" s="131" t="s">
        <v>2068</v>
      </c>
      <c r="D164" s="132" t="s">
        <v>2069</v>
      </c>
      <c r="E164" s="113"/>
      <c r="F164" s="134">
        <v>783000</v>
      </c>
      <c r="G164" s="78">
        <f t="shared" si="2"/>
        <v>9148103083.0100002</v>
      </c>
    </row>
    <row r="165" spans="1:7" ht="60.75" x14ac:dyDescent="0.25">
      <c r="A165" s="6"/>
      <c r="B165" s="130" t="s">
        <v>2059</v>
      </c>
      <c r="C165" s="131" t="s">
        <v>2070</v>
      </c>
      <c r="D165" s="132" t="s">
        <v>2071</v>
      </c>
      <c r="E165" s="113"/>
      <c r="F165" s="134">
        <v>3998702.65</v>
      </c>
      <c r="G165" s="78">
        <f t="shared" si="2"/>
        <v>9144104380.3600006</v>
      </c>
    </row>
    <row r="166" spans="1:7" ht="36.75" x14ac:dyDescent="0.25">
      <c r="A166" s="6"/>
      <c r="B166" s="130" t="s">
        <v>2059</v>
      </c>
      <c r="C166" s="131" t="s">
        <v>2072</v>
      </c>
      <c r="D166" s="132" t="s">
        <v>2073</v>
      </c>
      <c r="E166" s="113"/>
      <c r="F166" s="134">
        <v>90000</v>
      </c>
      <c r="G166" s="78">
        <f t="shared" si="2"/>
        <v>9144014380.3600006</v>
      </c>
    </row>
    <row r="167" spans="1:7" ht="60.75" x14ac:dyDescent="0.25">
      <c r="A167" s="6"/>
      <c r="B167" s="130" t="s">
        <v>2074</v>
      </c>
      <c r="C167" s="131" t="s">
        <v>2075</v>
      </c>
      <c r="D167" s="132" t="s">
        <v>2076</v>
      </c>
      <c r="E167" s="113"/>
      <c r="F167" s="134">
        <v>129177</v>
      </c>
      <c r="G167" s="78">
        <f t="shared" si="2"/>
        <v>9143885203.3600006</v>
      </c>
    </row>
    <row r="168" spans="1:7" ht="48.75" x14ac:dyDescent="0.25">
      <c r="A168" s="6"/>
      <c r="B168" s="130" t="s">
        <v>2074</v>
      </c>
      <c r="C168" s="131" t="s">
        <v>2077</v>
      </c>
      <c r="D168" s="132" t="s">
        <v>2078</v>
      </c>
      <c r="E168" s="113"/>
      <c r="F168" s="134">
        <v>10920.96</v>
      </c>
      <c r="G168" s="78">
        <f t="shared" si="2"/>
        <v>9143874282.4000015</v>
      </c>
    </row>
    <row r="169" spans="1:7" ht="72.75" x14ac:dyDescent="0.25">
      <c r="A169" s="6"/>
      <c r="B169" s="130" t="s">
        <v>2074</v>
      </c>
      <c r="C169" s="131" t="s">
        <v>2079</v>
      </c>
      <c r="D169" s="132" t="s">
        <v>2080</v>
      </c>
      <c r="E169" s="113"/>
      <c r="F169" s="134">
        <v>29637967.579999998</v>
      </c>
      <c r="G169" s="78">
        <f t="shared" si="2"/>
        <v>9114236314.8200016</v>
      </c>
    </row>
    <row r="170" spans="1:7" ht="60.75" x14ac:dyDescent="0.25">
      <c r="A170" s="6"/>
      <c r="B170" s="130" t="s">
        <v>2074</v>
      </c>
      <c r="C170" s="131" t="s">
        <v>2081</v>
      </c>
      <c r="D170" s="132" t="s">
        <v>2082</v>
      </c>
      <c r="E170" s="113"/>
      <c r="F170" s="134">
        <v>54109375.380000003</v>
      </c>
      <c r="G170" s="78">
        <f t="shared" si="2"/>
        <v>9060126939.4400024</v>
      </c>
    </row>
    <row r="171" spans="1:7" ht="72.75" x14ac:dyDescent="0.25">
      <c r="A171" s="6"/>
      <c r="B171" s="130" t="s">
        <v>2074</v>
      </c>
      <c r="C171" s="131" t="s">
        <v>2083</v>
      </c>
      <c r="D171" s="132" t="s">
        <v>2084</v>
      </c>
      <c r="E171" s="113"/>
      <c r="F171" s="134">
        <v>2150925.52</v>
      </c>
      <c r="G171" s="78">
        <f t="shared" si="2"/>
        <v>9057976013.920002</v>
      </c>
    </row>
    <row r="172" spans="1:7" ht="36.75" x14ac:dyDescent="0.25">
      <c r="A172" s="6"/>
      <c r="B172" s="130" t="s">
        <v>2074</v>
      </c>
      <c r="C172" s="131" t="s">
        <v>2085</v>
      </c>
      <c r="D172" s="132" t="s">
        <v>2086</v>
      </c>
      <c r="E172" s="113"/>
      <c r="F172" s="134">
        <v>577450</v>
      </c>
      <c r="G172" s="78">
        <f t="shared" si="2"/>
        <v>9057398563.920002</v>
      </c>
    </row>
    <row r="173" spans="1:7" ht="36.75" x14ac:dyDescent="0.25">
      <c r="A173" s="6"/>
      <c r="B173" s="130" t="s">
        <v>2074</v>
      </c>
      <c r="C173" s="131" t="s">
        <v>2087</v>
      </c>
      <c r="D173" s="132" t="s">
        <v>1908</v>
      </c>
      <c r="E173" s="113"/>
      <c r="F173" s="134">
        <v>337110.34</v>
      </c>
      <c r="G173" s="78">
        <f t="shared" si="2"/>
        <v>9057061453.5800018</v>
      </c>
    </row>
    <row r="174" spans="1:7" ht="36.75" x14ac:dyDescent="0.25">
      <c r="A174" s="6"/>
      <c r="B174" s="130" t="s">
        <v>2074</v>
      </c>
      <c r="C174" s="131" t="s">
        <v>2088</v>
      </c>
      <c r="D174" s="132" t="s">
        <v>2089</v>
      </c>
      <c r="E174" s="113"/>
      <c r="F174" s="134">
        <v>285780.2</v>
      </c>
      <c r="G174" s="78">
        <f t="shared" si="2"/>
        <v>9056775673.3800011</v>
      </c>
    </row>
    <row r="175" spans="1:7" ht="54.75" customHeight="1" x14ac:dyDescent="0.25">
      <c r="A175" s="6"/>
      <c r="B175" s="130" t="s">
        <v>2074</v>
      </c>
      <c r="C175" s="131" t="s">
        <v>2090</v>
      </c>
      <c r="D175" s="132" t="s">
        <v>2091</v>
      </c>
      <c r="E175" s="113"/>
      <c r="F175" s="134">
        <v>852300</v>
      </c>
      <c r="G175" s="78">
        <f t="shared" si="2"/>
        <v>9055923373.3800011</v>
      </c>
    </row>
    <row r="176" spans="1:7" ht="66" customHeight="1" x14ac:dyDescent="0.25">
      <c r="A176" s="6"/>
      <c r="B176" s="130" t="s">
        <v>2074</v>
      </c>
      <c r="C176" s="131" t="s">
        <v>2092</v>
      </c>
      <c r="D176" s="132" t="s">
        <v>2093</v>
      </c>
      <c r="E176" s="113"/>
      <c r="F176" s="134">
        <v>63701719.960000001</v>
      </c>
      <c r="G176" s="78">
        <f t="shared" si="2"/>
        <v>8992221653.420002</v>
      </c>
    </row>
    <row r="177" spans="1:7" s="2" customFormat="1" ht="89.25" customHeight="1" x14ac:dyDescent="0.25">
      <c r="A177" s="115"/>
      <c r="B177" s="130" t="s">
        <v>2074</v>
      </c>
      <c r="C177" s="131" t="s">
        <v>2094</v>
      </c>
      <c r="D177" s="132" t="s">
        <v>2095</v>
      </c>
      <c r="E177" s="113"/>
      <c r="F177" s="134">
        <v>14242976.75</v>
      </c>
      <c r="G177" s="78">
        <f t="shared" si="2"/>
        <v>8977978676.670002</v>
      </c>
    </row>
    <row r="178" spans="1:7" ht="79.5" customHeight="1" x14ac:dyDescent="0.25">
      <c r="A178" s="6"/>
      <c r="B178" s="130" t="s">
        <v>2074</v>
      </c>
      <c r="C178" s="131" t="s">
        <v>2096</v>
      </c>
      <c r="D178" s="132" t="s">
        <v>2097</v>
      </c>
      <c r="E178" s="113"/>
      <c r="F178" s="134">
        <v>50141</v>
      </c>
      <c r="G178" s="78">
        <f t="shared" si="2"/>
        <v>8977928535.670002</v>
      </c>
    </row>
    <row r="179" spans="1:7" ht="78.75" customHeight="1" x14ac:dyDescent="0.25">
      <c r="A179" s="6"/>
      <c r="B179" s="130" t="s">
        <v>2074</v>
      </c>
      <c r="C179" s="131" t="s">
        <v>2098</v>
      </c>
      <c r="D179" s="132" t="s">
        <v>2099</v>
      </c>
      <c r="E179" s="113"/>
      <c r="F179" s="134">
        <v>31116617.399999999</v>
      </c>
      <c r="G179" s="78">
        <f t="shared" si="2"/>
        <v>8946811918.2700024</v>
      </c>
    </row>
    <row r="180" spans="1:7" ht="84.75" x14ac:dyDescent="0.25">
      <c r="A180" s="6"/>
      <c r="B180" s="130" t="s">
        <v>2074</v>
      </c>
      <c r="C180" s="131" t="s">
        <v>2100</v>
      </c>
      <c r="D180" s="132" t="s">
        <v>2101</v>
      </c>
      <c r="E180" s="113"/>
      <c r="F180" s="134">
        <v>30338297.460000001</v>
      </c>
      <c r="G180" s="78">
        <f t="shared" si="2"/>
        <v>8916473620.8100033</v>
      </c>
    </row>
    <row r="181" spans="1:7" ht="60.75" x14ac:dyDescent="0.25">
      <c r="A181" s="6"/>
      <c r="B181" s="130" t="s">
        <v>2074</v>
      </c>
      <c r="C181" s="131" t="s">
        <v>2102</v>
      </c>
      <c r="D181" s="132" t="s">
        <v>2103</v>
      </c>
      <c r="E181" s="113"/>
      <c r="F181" s="134">
        <v>302251.65999999997</v>
      </c>
      <c r="G181" s="78">
        <f t="shared" si="2"/>
        <v>8916171369.1500034</v>
      </c>
    </row>
    <row r="182" spans="1:7" ht="36.75" x14ac:dyDescent="0.25">
      <c r="A182" s="6"/>
      <c r="B182" s="130" t="s">
        <v>2104</v>
      </c>
      <c r="C182" s="131" t="s">
        <v>2105</v>
      </c>
      <c r="D182" s="132" t="s">
        <v>2106</v>
      </c>
      <c r="E182" s="113"/>
      <c r="F182" s="134">
        <v>135000</v>
      </c>
      <c r="G182" s="78">
        <f t="shared" si="2"/>
        <v>8916036369.1500034</v>
      </c>
    </row>
    <row r="183" spans="1:7" ht="51.75" customHeight="1" x14ac:dyDescent="0.25">
      <c r="A183" s="6"/>
      <c r="B183" s="130" t="s">
        <v>2104</v>
      </c>
      <c r="C183" s="131" t="s">
        <v>2107</v>
      </c>
      <c r="D183" s="132" t="s">
        <v>2108</v>
      </c>
      <c r="E183" s="113"/>
      <c r="F183" s="134">
        <v>1986100</v>
      </c>
      <c r="G183" s="78">
        <f t="shared" si="2"/>
        <v>8914050269.1500034</v>
      </c>
    </row>
    <row r="184" spans="1:7" ht="57.75" customHeight="1" x14ac:dyDescent="0.25">
      <c r="A184" s="6"/>
      <c r="B184" s="130" t="s">
        <v>2104</v>
      </c>
      <c r="C184" s="131" t="s">
        <v>2109</v>
      </c>
      <c r="D184" s="132" t="s">
        <v>2110</v>
      </c>
      <c r="E184" s="113"/>
      <c r="F184" s="134">
        <v>23500</v>
      </c>
      <c r="G184" s="78">
        <f t="shared" si="2"/>
        <v>8914026769.1500034</v>
      </c>
    </row>
    <row r="185" spans="1:7" ht="46.5" customHeight="1" x14ac:dyDescent="0.25">
      <c r="A185" s="6"/>
      <c r="B185" s="130" t="s">
        <v>2104</v>
      </c>
      <c r="C185" s="131" t="s">
        <v>2111</v>
      </c>
      <c r="D185" s="132" t="s">
        <v>1873</v>
      </c>
      <c r="E185" s="113"/>
      <c r="F185" s="134">
        <v>163328.48000000001</v>
      </c>
      <c r="G185" s="78">
        <f t="shared" si="2"/>
        <v>8913863440.6700039</v>
      </c>
    </row>
    <row r="186" spans="1:7" ht="48" customHeight="1" x14ac:dyDescent="0.25">
      <c r="A186" s="6"/>
      <c r="B186" s="130" t="s">
        <v>2104</v>
      </c>
      <c r="C186" s="131" t="s">
        <v>2112</v>
      </c>
      <c r="D186" s="132" t="s">
        <v>2113</v>
      </c>
      <c r="E186" s="113"/>
      <c r="F186" s="134">
        <v>32582333.27</v>
      </c>
      <c r="G186" s="78">
        <f t="shared" si="2"/>
        <v>8881281107.4000034</v>
      </c>
    </row>
    <row r="187" spans="1:7" ht="45.75" customHeight="1" x14ac:dyDescent="0.25">
      <c r="A187" s="6"/>
      <c r="B187" s="130" t="s">
        <v>2104</v>
      </c>
      <c r="C187" s="131" t="s">
        <v>2112</v>
      </c>
      <c r="D187" s="132" t="s">
        <v>2113</v>
      </c>
      <c r="E187" s="113"/>
      <c r="F187" s="134">
        <v>2263430.91</v>
      </c>
      <c r="G187" s="78">
        <f t="shared" si="2"/>
        <v>8879017676.4900036</v>
      </c>
    </row>
    <row r="188" spans="1:7" ht="45" customHeight="1" x14ac:dyDescent="0.25">
      <c r="A188" s="6"/>
      <c r="B188" s="130" t="s">
        <v>2104</v>
      </c>
      <c r="C188" s="131" t="s">
        <v>2112</v>
      </c>
      <c r="D188" s="132" t="s">
        <v>2113</v>
      </c>
      <c r="E188" s="113"/>
      <c r="F188" s="134">
        <v>2313098.58</v>
      </c>
      <c r="G188" s="78">
        <f t="shared" si="2"/>
        <v>8876704577.9100037</v>
      </c>
    </row>
    <row r="189" spans="1:7" ht="46.5" customHeight="1" x14ac:dyDescent="0.25">
      <c r="A189" s="6"/>
      <c r="B189" s="130" t="s">
        <v>2104</v>
      </c>
      <c r="C189" s="131" t="s">
        <v>2112</v>
      </c>
      <c r="D189" s="132" t="s">
        <v>2113</v>
      </c>
      <c r="E189" s="113"/>
      <c r="F189" s="134">
        <v>363185.24</v>
      </c>
      <c r="G189" s="78">
        <f t="shared" si="2"/>
        <v>8876341392.6700039</v>
      </c>
    </row>
    <row r="190" spans="1:7" ht="48.75" x14ac:dyDescent="0.25">
      <c r="A190" s="6"/>
      <c r="B190" s="130" t="s">
        <v>2104</v>
      </c>
      <c r="C190" s="131" t="s">
        <v>2114</v>
      </c>
      <c r="D190" s="132" t="s">
        <v>2115</v>
      </c>
      <c r="E190" s="113"/>
      <c r="F190" s="134">
        <v>42121500</v>
      </c>
      <c r="G190" s="78">
        <f t="shared" si="2"/>
        <v>8834219892.6700039</v>
      </c>
    </row>
    <row r="191" spans="1:7" ht="72.75" x14ac:dyDescent="0.25">
      <c r="A191" s="6"/>
      <c r="B191" s="130" t="s">
        <v>2104</v>
      </c>
      <c r="C191" s="131" t="s">
        <v>2116</v>
      </c>
      <c r="D191" s="132" t="s">
        <v>2117</v>
      </c>
      <c r="E191" s="113"/>
      <c r="F191" s="134">
        <v>486829847.33999997</v>
      </c>
      <c r="G191" s="78">
        <f t="shared" si="2"/>
        <v>8347390045.3300037</v>
      </c>
    </row>
    <row r="192" spans="1:7" ht="75.75" customHeight="1" x14ac:dyDescent="0.25">
      <c r="A192" s="6"/>
      <c r="B192" s="130" t="s">
        <v>2118</v>
      </c>
      <c r="C192" s="131" t="s">
        <v>2119</v>
      </c>
      <c r="D192" s="132" t="s">
        <v>2120</v>
      </c>
      <c r="E192" s="113"/>
      <c r="F192" s="134">
        <v>2207430</v>
      </c>
      <c r="G192" s="78">
        <f t="shared" si="2"/>
        <v>8345182615.3300037</v>
      </c>
    </row>
    <row r="193" spans="1:7" ht="66" customHeight="1" x14ac:dyDescent="0.25">
      <c r="A193" s="6"/>
      <c r="B193" s="130" t="s">
        <v>2118</v>
      </c>
      <c r="C193" s="131" t="s">
        <v>2121</v>
      </c>
      <c r="D193" s="132" t="s">
        <v>2122</v>
      </c>
      <c r="E193" s="113"/>
      <c r="F193" s="134">
        <v>708000</v>
      </c>
      <c r="G193" s="78">
        <f t="shared" si="2"/>
        <v>8344474615.3300037</v>
      </c>
    </row>
    <row r="194" spans="1:7" ht="71.25" customHeight="1" x14ac:dyDescent="0.25">
      <c r="A194" s="6"/>
      <c r="B194" s="130" t="s">
        <v>2118</v>
      </c>
      <c r="C194" s="131" t="s">
        <v>2123</v>
      </c>
      <c r="D194" s="132" t="s">
        <v>2124</v>
      </c>
      <c r="E194" s="113"/>
      <c r="F194" s="134">
        <v>547040.12</v>
      </c>
      <c r="G194" s="78">
        <f t="shared" si="2"/>
        <v>8343927575.2100039</v>
      </c>
    </row>
    <row r="195" spans="1:7" ht="91.5" customHeight="1" x14ac:dyDescent="0.25">
      <c r="A195" s="6"/>
      <c r="B195" s="130" t="s">
        <v>2118</v>
      </c>
      <c r="C195" s="131" t="s">
        <v>2125</v>
      </c>
      <c r="D195" s="132" t="s">
        <v>2126</v>
      </c>
      <c r="E195" s="113"/>
      <c r="F195" s="134">
        <v>642362.81999999995</v>
      </c>
      <c r="G195" s="78">
        <f t="shared" si="2"/>
        <v>8343285212.3900042</v>
      </c>
    </row>
    <row r="196" spans="1:7" ht="54" customHeight="1" x14ac:dyDescent="0.25">
      <c r="A196" s="6"/>
      <c r="B196" s="130" t="s">
        <v>2118</v>
      </c>
      <c r="C196" s="131" t="s">
        <v>2127</v>
      </c>
      <c r="D196" s="132" t="s">
        <v>2128</v>
      </c>
      <c r="E196" s="113"/>
      <c r="F196" s="134">
        <v>5405479.4299999997</v>
      </c>
      <c r="G196" s="78">
        <f t="shared" si="2"/>
        <v>8337879732.9600039</v>
      </c>
    </row>
    <row r="197" spans="1:7" ht="48.75" customHeight="1" x14ac:dyDescent="0.25">
      <c r="A197" s="6"/>
      <c r="B197" s="130" t="s">
        <v>2118</v>
      </c>
      <c r="C197" s="131" t="s">
        <v>2127</v>
      </c>
      <c r="D197" s="132" t="s">
        <v>2128</v>
      </c>
      <c r="E197" s="113"/>
      <c r="F197" s="134">
        <v>12224092.84</v>
      </c>
      <c r="G197" s="78">
        <f t="shared" si="2"/>
        <v>8325655640.1200037</v>
      </c>
    </row>
    <row r="198" spans="1:7" ht="61.5" customHeight="1" x14ac:dyDescent="0.25">
      <c r="A198" s="6"/>
      <c r="B198" s="130" t="s">
        <v>2118</v>
      </c>
      <c r="C198" s="131" t="s">
        <v>2129</v>
      </c>
      <c r="D198" s="132" t="s">
        <v>2130</v>
      </c>
      <c r="E198" s="113"/>
      <c r="F198" s="134">
        <v>7698891.2199999997</v>
      </c>
      <c r="G198" s="78">
        <f t="shared" si="2"/>
        <v>8317956748.9000034</v>
      </c>
    </row>
    <row r="199" spans="1:7" ht="64.5" customHeight="1" x14ac:dyDescent="0.25">
      <c r="A199" s="6"/>
      <c r="B199" s="130" t="s">
        <v>2118</v>
      </c>
      <c r="C199" s="131" t="s">
        <v>2131</v>
      </c>
      <c r="D199" s="132" t="s">
        <v>2132</v>
      </c>
      <c r="E199" s="113"/>
      <c r="F199" s="134">
        <v>1212426.73</v>
      </c>
      <c r="G199" s="78">
        <f t="shared" si="2"/>
        <v>8316744322.1700039</v>
      </c>
    </row>
    <row r="200" spans="1:7" ht="70.5" customHeight="1" x14ac:dyDescent="0.25">
      <c r="A200" s="6"/>
      <c r="B200" s="130" t="s">
        <v>2118</v>
      </c>
      <c r="C200" s="131" t="s">
        <v>2133</v>
      </c>
      <c r="D200" s="132" t="s">
        <v>2134</v>
      </c>
      <c r="E200" s="113"/>
      <c r="F200" s="134">
        <v>19417443.120000001</v>
      </c>
      <c r="G200" s="78">
        <f t="shared" si="2"/>
        <v>8297326879.050004</v>
      </c>
    </row>
    <row r="201" spans="1:7" ht="78.75" customHeight="1" x14ac:dyDescent="0.25">
      <c r="A201" s="6"/>
      <c r="B201" s="130" t="s">
        <v>2135</v>
      </c>
      <c r="C201" s="131" t="s">
        <v>2136</v>
      </c>
      <c r="D201" s="132" t="s">
        <v>2137</v>
      </c>
      <c r="E201" s="113"/>
      <c r="F201" s="134">
        <v>406986.94</v>
      </c>
      <c r="G201" s="78">
        <f t="shared" si="2"/>
        <v>8296919892.1100044</v>
      </c>
    </row>
    <row r="202" spans="1:7" ht="60.75" x14ac:dyDescent="0.25">
      <c r="A202" s="6"/>
      <c r="B202" s="130" t="s">
        <v>2135</v>
      </c>
      <c r="C202" s="131" t="s">
        <v>2138</v>
      </c>
      <c r="D202" s="132" t="s">
        <v>2139</v>
      </c>
      <c r="E202" s="113"/>
      <c r="F202" s="134">
        <v>978165.41</v>
      </c>
      <c r="G202" s="78">
        <f t="shared" si="2"/>
        <v>8295941726.7000046</v>
      </c>
    </row>
    <row r="203" spans="1:7" ht="66" customHeight="1" x14ac:dyDescent="0.25">
      <c r="A203" s="6"/>
      <c r="B203" s="130" t="s">
        <v>2135</v>
      </c>
      <c r="C203" s="131" t="s">
        <v>2140</v>
      </c>
      <c r="D203" s="132" t="s">
        <v>2141</v>
      </c>
      <c r="E203" s="113"/>
      <c r="F203" s="134">
        <v>517790.88</v>
      </c>
      <c r="G203" s="78">
        <f t="shared" si="2"/>
        <v>8295423935.8200045</v>
      </c>
    </row>
    <row r="204" spans="1:7" ht="88.5" customHeight="1" x14ac:dyDescent="0.25">
      <c r="A204" s="6"/>
      <c r="B204" s="130" t="s">
        <v>2135</v>
      </c>
      <c r="C204" s="131" t="s">
        <v>2142</v>
      </c>
      <c r="D204" s="132" t="s">
        <v>2143</v>
      </c>
      <c r="E204" s="113"/>
      <c r="F204" s="134">
        <v>588992.52</v>
      </c>
      <c r="G204" s="78">
        <f t="shared" si="2"/>
        <v>8294834943.300004</v>
      </c>
    </row>
    <row r="205" spans="1:7" ht="99.75" customHeight="1" x14ac:dyDescent="0.25">
      <c r="A205" s="6"/>
      <c r="B205" s="130" t="s">
        <v>2135</v>
      </c>
      <c r="C205" s="131" t="s">
        <v>2144</v>
      </c>
      <c r="D205" s="132" t="s">
        <v>2145</v>
      </c>
      <c r="E205" s="113"/>
      <c r="F205" s="134">
        <v>25000000</v>
      </c>
      <c r="G205" s="78">
        <f t="shared" si="2"/>
        <v>8269834943.300004</v>
      </c>
    </row>
    <row r="206" spans="1:7" ht="105.75" customHeight="1" x14ac:dyDescent="0.25">
      <c r="A206" s="6"/>
      <c r="B206" s="130" t="s">
        <v>2135</v>
      </c>
      <c r="C206" s="131" t="s">
        <v>2144</v>
      </c>
      <c r="D206" s="132" t="s">
        <v>2145</v>
      </c>
      <c r="E206" s="113"/>
      <c r="F206" s="134">
        <v>75000000</v>
      </c>
      <c r="G206" s="78">
        <f t="shared" si="2"/>
        <v>8194834943.300004</v>
      </c>
    </row>
    <row r="207" spans="1:7" ht="80.25" customHeight="1" x14ac:dyDescent="0.25">
      <c r="A207" s="6"/>
      <c r="B207" s="130" t="s">
        <v>2135</v>
      </c>
      <c r="C207" s="131" t="s">
        <v>2146</v>
      </c>
      <c r="D207" s="132" t="s">
        <v>2147</v>
      </c>
      <c r="E207" s="113"/>
      <c r="F207" s="134">
        <v>1742556.88</v>
      </c>
      <c r="G207" s="78">
        <f t="shared" si="2"/>
        <v>8193092386.4200039</v>
      </c>
    </row>
    <row r="208" spans="1:7" ht="60.75" x14ac:dyDescent="0.25">
      <c r="A208" s="6"/>
      <c r="B208" s="130" t="s">
        <v>2135</v>
      </c>
      <c r="C208" s="131" t="s">
        <v>2146</v>
      </c>
      <c r="D208" s="132" t="s">
        <v>2147</v>
      </c>
      <c r="E208" s="113"/>
      <c r="F208" s="134">
        <v>25983236.460000001</v>
      </c>
      <c r="G208" s="78">
        <f t="shared" si="2"/>
        <v>8167109149.9600039</v>
      </c>
    </row>
    <row r="209" spans="1:7" ht="84.75" x14ac:dyDescent="0.25">
      <c r="A209" s="6"/>
      <c r="B209" s="130" t="s">
        <v>2135</v>
      </c>
      <c r="C209" s="131" t="s">
        <v>2148</v>
      </c>
      <c r="D209" s="132" t="s">
        <v>2149</v>
      </c>
      <c r="E209" s="113"/>
      <c r="F209" s="134">
        <v>150000000</v>
      </c>
      <c r="G209" s="78">
        <f t="shared" si="2"/>
        <v>8017109149.9600039</v>
      </c>
    </row>
    <row r="210" spans="1:7" ht="84.75" x14ac:dyDescent="0.25">
      <c r="A210" s="6"/>
      <c r="B210" s="130" t="s">
        <v>2135</v>
      </c>
      <c r="C210" s="131" t="s">
        <v>2150</v>
      </c>
      <c r="D210" s="132" t="s">
        <v>2151</v>
      </c>
      <c r="E210" s="113"/>
      <c r="F210" s="134">
        <v>9545843.3399999999</v>
      </c>
      <c r="G210" s="78">
        <f t="shared" si="2"/>
        <v>8007563306.6200037</v>
      </c>
    </row>
    <row r="211" spans="1:7" ht="84.75" x14ac:dyDescent="0.25">
      <c r="A211" s="6"/>
      <c r="B211" s="130" t="s">
        <v>2135</v>
      </c>
      <c r="C211" s="131" t="s">
        <v>2152</v>
      </c>
      <c r="D211" s="132" t="s">
        <v>2153</v>
      </c>
      <c r="E211" s="113"/>
      <c r="F211" s="134">
        <v>35000000</v>
      </c>
      <c r="G211" s="78">
        <f t="shared" si="2"/>
        <v>7972563306.6200037</v>
      </c>
    </row>
    <row r="212" spans="1:7" ht="48.75" x14ac:dyDescent="0.25">
      <c r="A212" s="6"/>
      <c r="B212" s="130" t="s">
        <v>2135</v>
      </c>
      <c r="C212" s="131" t="s">
        <v>2154</v>
      </c>
      <c r="D212" s="132" t="s">
        <v>2155</v>
      </c>
      <c r="E212" s="113"/>
      <c r="F212" s="134">
        <v>2237000</v>
      </c>
      <c r="G212" s="78">
        <f t="shared" si="2"/>
        <v>7970326306.6200037</v>
      </c>
    </row>
    <row r="213" spans="1:7" ht="84.75" customHeight="1" x14ac:dyDescent="0.25">
      <c r="A213" s="6"/>
      <c r="B213" s="130" t="s">
        <v>2135</v>
      </c>
      <c r="C213" s="131" t="s">
        <v>2156</v>
      </c>
      <c r="D213" s="132" t="s">
        <v>2157</v>
      </c>
      <c r="E213" s="113"/>
      <c r="F213" s="134">
        <v>23508431.859999999</v>
      </c>
      <c r="G213" s="78">
        <f t="shared" si="2"/>
        <v>7946817874.760004</v>
      </c>
    </row>
    <row r="214" spans="1:7" ht="98.25" customHeight="1" x14ac:dyDescent="0.25">
      <c r="A214" s="6"/>
      <c r="B214" s="130" t="s">
        <v>2135</v>
      </c>
      <c r="C214" s="131" t="s">
        <v>2156</v>
      </c>
      <c r="D214" s="132" t="s">
        <v>2157</v>
      </c>
      <c r="E214" s="113"/>
      <c r="F214" s="134">
        <v>27701657.899999999</v>
      </c>
      <c r="G214" s="78">
        <f t="shared" ref="G214:G248" si="3">SUM(G213+E214-F214)</f>
        <v>7919116216.8600044</v>
      </c>
    </row>
    <row r="215" spans="1:7" ht="60.75" x14ac:dyDescent="0.25">
      <c r="A215" s="6"/>
      <c r="B215" s="130" t="s">
        <v>2135</v>
      </c>
      <c r="C215" s="131" t="s">
        <v>2158</v>
      </c>
      <c r="D215" s="132" t="s">
        <v>2159</v>
      </c>
      <c r="E215" s="113"/>
      <c r="F215" s="134">
        <v>23559186.82</v>
      </c>
      <c r="G215" s="78">
        <f t="shared" si="3"/>
        <v>7895557030.0400047</v>
      </c>
    </row>
    <row r="216" spans="1:7" ht="48.75" x14ac:dyDescent="0.25">
      <c r="A216" s="6"/>
      <c r="B216" s="130" t="s">
        <v>2160</v>
      </c>
      <c r="C216" s="131" t="s">
        <v>2161</v>
      </c>
      <c r="D216" s="132" t="s">
        <v>2162</v>
      </c>
      <c r="E216" s="113"/>
      <c r="F216" s="134">
        <v>11634363.449999999</v>
      </c>
      <c r="G216" s="78">
        <f t="shared" si="3"/>
        <v>7883922666.5900049</v>
      </c>
    </row>
    <row r="217" spans="1:7" ht="60.75" x14ac:dyDescent="0.25">
      <c r="A217" s="6"/>
      <c r="B217" s="130" t="s">
        <v>2160</v>
      </c>
      <c r="C217" s="131" t="s">
        <v>2163</v>
      </c>
      <c r="D217" s="132" t="s">
        <v>2164</v>
      </c>
      <c r="E217" s="113"/>
      <c r="F217" s="134">
        <v>1250136.71</v>
      </c>
      <c r="G217" s="78">
        <f t="shared" si="3"/>
        <v>7882672529.8800049</v>
      </c>
    </row>
    <row r="218" spans="1:7" ht="55.5" customHeight="1" x14ac:dyDescent="0.25">
      <c r="A218" s="6"/>
      <c r="B218" s="130" t="s">
        <v>2160</v>
      </c>
      <c r="C218" s="131" t="s">
        <v>2165</v>
      </c>
      <c r="D218" s="132" t="s">
        <v>2166</v>
      </c>
      <c r="E218" s="113"/>
      <c r="F218" s="134">
        <v>1252826.72</v>
      </c>
      <c r="G218" s="78">
        <f t="shared" si="3"/>
        <v>7881419703.1600046</v>
      </c>
    </row>
    <row r="219" spans="1:7" ht="63" customHeight="1" x14ac:dyDescent="0.25">
      <c r="A219" s="6"/>
      <c r="B219" s="130" t="s">
        <v>2160</v>
      </c>
      <c r="C219" s="131" t="s">
        <v>2167</v>
      </c>
      <c r="D219" s="132" t="s">
        <v>2168</v>
      </c>
      <c r="E219" s="113"/>
      <c r="F219" s="134">
        <v>3485000</v>
      </c>
      <c r="G219" s="78">
        <f t="shared" si="3"/>
        <v>7877934703.1600046</v>
      </c>
    </row>
    <row r="220" spans="1:7" ht="48.75" x14ac:dyDescent="0.25">
      <c r="A220" s="6"/>
      <c r="B220" s="130" t="s">
        <v>2160</v>
      </c>
      <c r="C220" s="131" t="s">
        <v>2169</v>
      </c>
      <c r="D220" s="132" t="s">
        <v>2170</v>
      </c>
      <c r="E220" s="113"/>
      <c r="F220" s="134">
        <v>6954863.7699999996</v>
      </c>
      <c r="G220" s="78">
        <f t="shared" si="3"/>
        <v>7870979839.3900042</v>
      </c>
    </row>
    <row r="221" spans="1:7" ht="48.75" x14ac:dyDescent="0.25">
      <c r="A221" s="6"/>
      <c r="B221" s="130" t="s">
        <v>2160</v>
      </c>
      <c r="C221" s="131" t="s">
        <v>2171</v>
      </c>
      <c r="D221" s="132" t="s">
        <v>2172</v>
      </c>
      <c r="E221" s="113"/>
      <c r="F221" s="134">
        <v>14607900.17</v>
      </c>
      <c r="G221" s="78">
        <f t="shared" si="3"/>
        <v>7856371939.2200041</v>
      </c>
    </row>
    <row r="222" spans="1:7" ht="84.75" x14ac:dyDescent="0.25">
      <c r="A222" s="6"/>
      <c r="B222" s="130" t="s">
        <v>2160</v>
      </c>
      <c r="C222" s="131" t="s">
        <v>2173</v>
      </c>
      <c r="D222" s="132" t="s">
        <v>2174</v>
      </c>
      <c r="E222" s="113"/>
      <c r="F222" s="134">
        <v>1480241.46</v>
      </c>
      <c r="G222" s="78">
        <f t="shared" si="3"/>
        <v>7854891697.760004</v>
      </c>
    </row>
    <row r="223" spans="1:7" ht="84.75" x14ac:dyDescent="0.25">
      <c r="A223" s="6"/>
      <c r="B223" s="130" t="s">
        <v>2160</v>
      </c>
      <c r="C223" s="131" t="s">
        <v>2173</v>
      </c>
      <c r="D223" s="132" t="s">
        <v>2174</v>
      </c>
      <c r="E223" s="113"/>
      <c r="F223" s="134">
        <v>175348.8</v>
      </c>
      <c r="G223" s="78">
        <f t="shared" si="3"/>
        <v>7854716348.9600039</v>
      </c>
    </row>
    <row r="224" spans="1:7" ht="53.25" customHeight="1" x14ac:dyDescent="0.25">
      <c r="A224" s="6"/>
      <c r="B224" s="130" t="s">
        <v>2175</v>
      </c>
      <c r="C224" s="131" t="s">
        <v>2176</v>
      </c>
      <c r="D224" s="132" t="s">
        <v>2177</v>
      </c>
      <c r="E224" s="113"/>
      <c r="F224" s="134">
        <v>1654055.36</v>
      </c>
      <c r="G224" s="78">
        <f t="shared" si="3"/>
        <v>7853062293.6000042</v>
      </c>
    </row>
    <row r="225" spans="1:7" ht="79.5" customHeight="1" x14ac:dyDescent="0.25">
      <c r="A225" s="6"/>
      <c r="B225" s="130" t="s">
        <v>2175</v>
      </c>
      <c r="C225" s="131" t="s">
        <v>2178</v>
      </c>
      <c r="D225" s="132" t="s">
        <v>2179</v>
      </c>
      <c r="E225" s="113"/>
      <c r="F225" s="134">
        <v>2231475.44</v>
      </c>
      <c r="G225" s="78">
        <f t="shared" si="3"/>
        <v>7850830818.1600046</v>
      </c>
    </row>
    <row r="226" spans="1:7" ht="36.75" x14ac:dyDescent="0.25">
      <c r="A226" s="6"/>
      <c r="B226" s="130" t="s">
        <v>2175</v>
      </c>
      <c r="C226" s="131" t="s">
        <v>2180</v>
      </c>
      <c r="D226" s="132" t="s">
        <v>2181</v>
      </c>
      <c r="E226" s="113"/>
      <c r="F226" s="134">
        <v>245300</v>
      </c>
      <c r="G226" s="78">
        <f t="shared" si="3"/>
        <v>7850585518.1600046</v>
      </c>
    </row>
    <row r="227" spans="1:7" ht="52.5" customHeight="1" x14ac:dyDescent="0.25">
      <c r="A227" s="6"/>
      <c r="B227" s="130" t="s">
        <v>2175</v>
      </c>
      <c r="C227" s="131" t="s">
        <v>2182</v>
      </c>
      <c r="D227" s="132" t="s">
        <v>2183</v>
      </c>
      <c r="E227" s="113"/>
      <c r="F227" s="134">
        <v>358300</v>
      </c>
      <c r="G227" s="78">
        <f t="shared" si="3"/>
        <v>7850227218.1600046</v>
      </c>
    </row>
    <row r="228" spans="1:7" ht="54" customHeight="1" x14ac:dyDescent="0.25">
      <c r="A228" s="6"/>
      <c r="B228" s="130" t="s">
        <v>2175</v>
      </c>
      <c r="C228" s="131" t="s">
        <v>2184</v>
      </c>
      <c r="D228" s="132" t="s">
        <v>2058</v>
      </c>
      <c r="E228" s="113"/>
      <c r="F228" s="134">
        <v>1109500</v>
      </c>
      <c r="G228" s="78">
        <f t="shared" si="3"/>
        <v>7849117718.1600046</v>
      </c>
    </row>
    <row r="229" spans="1:7" ht="48.75" x14ac:dyDescent="0.25">
      <c r="A229" s="6"/>
      <c r="B229" s="130" t="s">
        <v>2175</v>
      </c>
      <c r="C229" s="131" t="s">
        <v>2185</v>
      </c>
      <c r="D229" s="132" t="s">
        <v>2186</v>
      </c>
      <c r="E229" s="113"/>
      <c r="F229" s="134">
        <v>38850</v>
      </c>
      <c r="G229" s="78">
        <f t="shared" si="3"/>
        <v>7849078868.1600046</v>
      </c>
    </row>
    <row r="230" spans="1:7" ht="48.75" x14ac:dyDescent="0.25">
      <c r="A230" s="6"/>
      <c r="B230" s="130" t="s">
        <v>2175</v>
      </c>
      <c r="C230" s="131" t="s">
        <v>2187</v>
      </c>
      <c r="D230" s="132" t="s">
        <v>2188</v>
      </c>
      <c r="E230" s="113"/>
      <c r="F230" s="134">
        <v>380000000</v>
      </c>
      <c r="G230" s="78">
        <f t="shared" si="3"/>
        <v>7469078868.1600046</v>
      </c>
    </row>
    <row r="231" spans="1:7" ht="84.75" x14ac:dyDescent="0.25">
      <c r="A231" s="6"/>
      <c r="B231" s="130" t="s">
        <v>2189</v>
      </c>
      <c r="C231" s="131" t="s">
        <v>2190</v>
      </c>
      <c r="D231" s="132" t="s">
        <v>2191</v>
      </c>
      <c r="E231" s="113"/>
      <c r="F231" s="134">
        <v>19789892.780000001</v>
      </c>
      <c r="G231" s="78">
        <f t="shared" si="3"/>
        <v>7449288975.3800049</v>
      </c>
    </row>
    <row r="232" spans="1:7" ht="60.75" x14ac:dyDescent="0.25">
      <c r="A232" s="6"/>
      <c r="B232" s="130" t="s">
        <v>2189</v>
      </c>
      <c r="C232" s="131" t="s">
        <v>2192</v>
      </c>
      <c r="D232" s="132" t="s">
        <v>2193</v>
      </c>
      <c r="E232" s="113"/>
      <c r="F232" s="134">
        <v>5178500</v>
      </c>
      <c r="G232" s="78">
        <f t="shared" si="3"/>
        <v>7444110475.3800049</v>
      </c>
    </row>
    <row r="233" spans="1:7" ht="48.75" x14ac:dyDescent="0.25">
      <c r="A233" s="6"/>
      <c r="B233" s="130" t="s">
        <v>2189</v>
      </c>
      <c r="C233" s="131" t="s">
        <v>2194</v>
      </c>
      <c r="D233" s="132" t="s">
        <v>2195</v>
      </c>
      <c r="E233" s="113"/>
      <c r="F233" s="134">
        <v>36000</v>
      </c>
      <c r="G233" s="78">
        <f t="shared" si="3"/>
        <v>7444074475.3800049</v>
      </c>
    </row>
    <row r="234" spans="1:7" ht="36" customHeight="1" x14ac:dyDescent="0.25">
      <c r="A234" s="6"/>
      <c r="B234" s="130" t="s">
        <v>2189</v>
      </c>
      <c r="C234" s="131" t="s">
        <v>2196</v>
      </c>
      <c r="D234" s="132" t="s">
        <v>2197</v>
      </c>
      <c r="E234" s="113"/>
      <c r="F234" s="134">
        <v>156000</v>
      </c>
      <c r="G234" s="78">
        <f t="shared" si="3"/>
        <v>7443918475.3800049</v>
      </c>
    </row>
    <row r="235" spans="1:7" ht="37.5" customHeight="1" x14ac:dyDescent="0.25">
      <c r="A235" s="6"/>
      <c r="B235" s="130" t="s">
        <v>2189</v>
      </c>
      <c r="C235" s="131" t="s">
        <v>2196</v>
      </c>
      <c r="D235" s="132" t="s">
        <v>2197</v>
      </c>
      <c r="E235" s="113"/>
      <c r="F235" s="134">
        <v>5194.13</v>
      </c>
      <c r="G235" s="78">
        <f t="shared" si="3"/>
        <v>7443913281.2500048</v>
      </c>
    </row>
    <row r="236" spans="1:7" ht="46.5" customHeight="1" x14ac:dyDescent="0.25">
      <c r="A236" s="6"/>
      <c r="B236" s="130" t="s">
        <v>2189</v>
      </c>
      <c r="C236" s="131" t="s">
        <v>2196</v>
      </c>
      <c r="D236" s="132" t="s">
        <v>2197</v>
      </c>
      <c r="E236" s="113"/>
      <c r="F236" s="134">
        <v>11076</v>
      </c>
      <c r="G236" s="78">
        <f t="shared" si="3"/>
        <v>7443902205.2500048</v>
      </c>
    </row>
    <row r="237" spans="1:7" ht="44.25" customHeight="1" x14ac:dyDescent="0.25">
      <c r="A237" s="6"/>
      <c r="B237" s="130" t="s">
        <v>2189</v>
      </c>
      <c r="C237" s="131" t="s">
        <v>2196</v>
      </c>
      <c r="D237" s="132" t="s">
        <v>2197</v>
      </c>
      <c r="E237" s="113"/>
      <c r="F237" s="134">
        <v>614.95000000000005</v>
      </c>
      <c r="G237" s="78">
        <f t="shared" si="3"/>
        <v>7443901590.300005</v>
      </c>
    </row>
    <row r="238" spans="1:7" ht="44.25" customHeight="1" x14ac:dyDescent="0.25">
      <c r="A238" s="6"/>
      <c r="B238" s="130" t="s">
        <v>2189</v>
      </c>
      <c r="C238" s="131" t="s">
        <v>2198</v>
      </c>
      <c r="D238" s="132" t="s">
        <v>2199</v>
      </c>
      <c r="E238" s="113"/>
      <c r="F238" s="134">
        <v>35000</v>
      </c>
      <c r="G238" s="78">
        <f t="shared" si="3"/>
        <v>7443866590.300005</v>
      </c>
    </row>
    <row r="239" spans="1:7" ht="46.5" customHeight="1" x14ac:dyDescent="0.25">
      <c r="A239" s="6"/>
      <c r="B239" s="130" t="s">
        <v>2189</v>
      </c>
      <c r="C239" s="131" t="s">
        <v>2198</v>
      </c>
      <c r="D239" s="132" t="s">
        <v>2199</v>
      </c>
      <c r="E239" s="113"/>
      <c r="F239" s="134">
        <v>2481.5</v>
      </c>
      <c r="G239" s="78">
        <f t="shared" si="3"/>
        <v>7443864108.800005</v>
      </c>
    </row>
    <row r="240" spans="1:7" ht="36" customHeight="1" x14ac:dyDescent="0.25">
      <c r="A240" s="6"/>
      <c r="B240" s="130" t="s">
        <v>2189</v>
      </c>
      <c r="C240" s="131" t="s">
        <v>2198</v>
      </c>
      <c r="D240" s="132" t="s">
        <v>2199</v>
      </c>
      <c r="E240" s="113"/>
      <c r="F240" s="134">
        <v>2485</v>
      </c>
      <c r="G240" s="78">
        <f t="shared" si="3"/>
        <v>7443861623.800005</v>
      </c>
    </row>
    <row r="241" spans="1:9" ht="39" customHeight="1" x14ac:dyDescent="0.25">
      <c r="A241" s="6"/>
      <c r="B241" s="130" t="s">
        <v>2189</v>
      </c>
      <c r="C241" s="131" t="s">
        <v>2198</v>
      </c>
      <c r="D241" s="132" t="s">
        <v>2199</v>
      </c>
      <c r="E241" s="113"/>
      <c r="F241" s="134">
        <v>1229.9000000000001</v>
      </c>
      <c r="G241" s="78">
        <f t="shared" si="3"/>
        <v>7443860393.9000053</v>
      </c>
    </row>
    <row r="242" spans="1:9" ht="60.75" x14ac:dyDescent="0.25">
      <c r="A242" s="6"/>
      <c r="B242" s="130" t="s">
        <v>2189</v>
      </c>
      <c r="C242" s="131" t="s">
        <v>2200</v>
      </c>
      <c r="D242" s="132" t="s">
        <v>2201</v>
      </c>
      <c r="E242" s="113"/>
      <c r="F242" s="134">
        <v>241000</v>
      </c>
      <c r="G242" s="78">
        <f t="shared" si="3"/>
        <v>7443619393.9000053</v>
      </c>
    </row>
    <row r="243" spans="1:9" ht="53.25" customHeight="1" x14ac:dyDescent="0.25">
      <c r="A243" s="6"/>
      <c r="B243" s="130" t="s">
        <v>2189</v>
      </c>
      <c r="C243" s="131" t="s">
        <v>2202</v>
      </c>
      <c r="D243" s="132" t="s">
        <v>2203</v>
      </c>
      <c r="E243" s="113"/>
      <c r="F243" s="134">
        <v>632038.42000000004</v>
      </c>
      <c r="G243" s="78">
        <f t="shared" si="3"/>
        <v>7442987355.4800053</v>
      </c>
    </row>
    <row r="244" spans="1:9" ht="60.75" customHeight="1" x14ac:dyDescent="0.25">
      <c r="A244" s="6"/>
      <c r="B244" s="130" t="s">
        <v>2189</v>
      </c>
      <c r="C244" s="131" t="s">
        <v>2204</v>
      </c>
      <c r="D244" s="132" t="s">
        <v>2205</v>
      </c>
      <c r="E244" s="113"/>
      <c r="F244" s="134">
        <v>435000</v>
      </c>
      <c r="G244" s="78">
        <f t="shared" si="3"/>
        <v>7442552355.4800053</v>
      </c>
    </row>
    <row r="245" spans="1:9" ht="48.75" x14ac:dyDescent="0.25">
      <c r="A245" s="6"/>
      <c r="B245" s="130" t="s">
        <v>2189</v>
      </c>
      <c r="C245" s="131" t="s">
        <v>2206</v>
      </c>
      <c r="D245" s="132" t="s">
        <v>2207</v>
      </c>
      <c r="E245" s="113"/>
      <c r="F245" s="134">
        <v>258000</v>
      </c>
      <c r="G245" s="78">
        <f t="shared" si="3"/>
        <v>7442294355.4800053</v>
      </c>
    </row>
    <row r="246" spans="1:9" ht="38.25" customHeight="1" x14ac:dyDescent="0.25">
      <c r="A246" s="6"/>
      <c r="B246" s="130" t="s">
        <v>2189</v>
      </c>
      <c r="C246" s="131" t="s">
        <v>2208</v>
      </c>
      <c r="D246" s="132" t="s">
        <v>2209</v>
      </c>
      <c r="E246" s="113"/>
      <c r="F246" s="134">
        <v>8202732.2599999998</v>
      </c>
      <c r="G246" s="78">
        <f t="shared" si="3"/>
        <v>7434091623.220005</v>
      </c>
    </row>
    <row r="247" spans="1:9" ht="84.75" x14ac:dyDescent="0.25">
      <c r="A247" s="6"/>
      <c r="B247" s="130" t="s">
        <v>2189</v>
      </c>
      <c r="C247" s="131" t="s">
        <v>2210</v>
      </c>
      <c r="D247" s="132" t="s">
        <v>2211</v>
      </c>
      <c r="E247" s="113"/>
      <c r="F247" s="134">
        <v>4007987</v>
      </c>
      <c r="G247" s="78">
        <f t="shared" si="3"/>
        <v>7430083636.220005</v>
      </c>
    </row>
    <row r="248" spans="1:9" ht="84.75" x14ac:dyDescent="0.25">
      <c r="A248" s="6"/>
      <c r="B248" s="130" t="s">
        <v>2189</v>
      </c>
      <c r="C248" s="131" t="s">
        <v>2210</v>
      </c>
      <c r="D248" s="132" t="s">
        <v>2211</v>
      </c>
      <c r="E248" s="113"/>
      <c r="F248" s="134">
        <v>37775907.159999996</v>
      </c>
      <c r="G248" s="78">
        <f t="shared" si="3"/>
        <v>7392307729.0600052</v>
      </c>
    </row>
    <row r="249" spans="1:9" ht="15.75" x14ac:dyDescent="0.25">
      <c r="A249" s="6"/>
      <c r="B249" s="103"/>
      <c r="C249" s="104"/>
      <c r="D249" s="124"/>
      <c r="E249" s="113"/>
      <c r="F249" s="113"/>
      <c r="G249" s="78"/>
    </row>
    <row r="250" spans="1:9" ht="15.75" x14ac:dyDescent="0.25">
      <c r="A250" s="6"/>
      <c r="B250" s="103"/>
      <c r="C250" s="104"/>
      <c r="D250" s="124"/>
      <c r="E250" s="113"/>
      <c r="F250" s="113"/>
      <c r="G250" s="78"/>
    </row>
    <row r="251" spans="1:9" ht="15.75" x14ac:dyDescent="0.25">
      <c r="A251" s="6"/>
      <c r="B251" s="103"/>
      <c r="C251" s="104"/>
      <c r="D251" s="124"/>
      <c r="E251" s="113"/>
      <c r="F251" s="113"/>
      <c r="G251" s="78"/>
    </row>
    <row r="252" spans="1:9" ht="15.75" x14ac:dyDescent="0.25">
      <c r="A252" s="6"/>
      <c r="B252" s="103"/>
      <c r="C252" s="104"/>
      <c r="D252" s="124"/>
      <c r="E252" s="113"/>
      <c r="F252" s="113"/>
      <c r="G252" s="78"/>
    </row>
    <row r="253" spans="1:9" ht="15.75" x14ac:dyDescent="0.25">
      <c r="A253" s="6"/>
      <c r="B253" s="103"/>
      <c r="C253" s="104"/>
      <c r="D253" s="105"/>
      <c r="E253" s="78"/>
      <c r="F253" s="113"/>
      <c r="G253" s="78"/>
    </row>
    <row r="254" spans="1:9" ht="15.75" x14ac:dyDescent="0.25">
      <c r="A254" s="6"/>
      <c r="B254" s="59"/>
      <c r="C254" s="60"/>
      <c r="D254" s="52"/>
      <c r="E254" s="63"/>
      <c r="F254" s="61"/>
      <c r="G254" s="74"/>
    </row>
    <row r="255" spans="1:9" ht="16.5" thickBot="1" x14ac:dyDescent="0.3">
      <c r="A255" s="6"/>
      <c r="B255" s="58"/>
      <c r="C255" s="58"/>
      <c r="D255" s="58"/>
      <c r="E255" s="63"/>
      <c r="F255" s="65"/>
      <c r="G255" s="74"/>
    </row>
    <row r="256" spans="1:9" ht="16.5" thickBot="1" x14ac:dyDescent="0.3">
      <c r="A256" s="51"/>
      <c r="B256" s="69"/>
      <c r="C256" s="70"/>
      <c r="D256" s="71" t="s">
        <v>11</v>
      </c>
      <c r="E256" s="72">
        <f>SUM(E21:E255)</f>
        <v>2156299812.3699999</v>
      </c>
      <c r="F256" s="73">
        <f>SUM(F21:F255)</f>
        <v>2566267685.0800004</v>
      </c>
      <c r="G256" s="75">
        <f>SUM(E256-F256)</f>
        <v>-409967872.71000051</v>
      </c>
      <c r="I256" s="76"/>
    </row>
    <row r="257" spans="1:9" ht="15.75" x14ac:dyDescent="0.25">
      <c r="A257" s="28"/>
      <c r="B257" s="29"/>
      <c r="C257" s="30"/>
      <c r="D257" s="30"/>
      <c r="E257" s="18"/>
      <c r="F257" s="31"/>
      <c r="G257" s="32"/>
    </row>
    <row r="258" spans="1:9" ht="15.75" x14ac:dyDescent="0.25">
      <c r="A258" s="28"/>
      <c r="B258" s="30"/>
      <c r="C258" s="30"/>
      <c r="D258" s="30"/>
      <c r="E258" s="68"/>
      <c r="F258" s="31"/>
      <c r="G258" s="32"/>
      <c r="I258" s="76"/>
    </row>
    <row r="259" spans="1:9" ht="15.75" x14ac:dyDescent="0.25">
      <c r="A259" s="28"/>
      <c r="B259" s="30"/>
      <c r="C259" s="30"/>
      <c r="D259" s="30"/>
      <c r="E259" s="18"/>
      <c r="F259" s="31"/>
      <c r="G259" s="32"/>
    </row>
    <row r="260" spans="1:9" ht="15.75" x14ac:dyDescent="0.25">
      <c r="A260" s="28"/>
      <c r="B260" s="30"/>
      <c r="C260" s="30"/>
      <c r="D260" s="30"/>
      <c r="E260" s="68"/>
      <c r="F260" s="31"/>
      <c r="G260" s="32"/>
      <c r="I260" s="76"/>
    </row>
    <row r="261" spans="1:9" ht="15.75" x14ac:dyDescent="0.25">
      <c r="A261" s="28"/>
      <c r="B261" s="30"/>
      <c r="C261" s="30"/>
      <c r="D261" s="30"/>
      <c r="E261" s="68"/>
      <c r="F261" s="31"/>
      <c r="G261" s="32"/>
      <c r="I261" s="99"/>
    </row>
    <row r="262" spans="1:9" ht="15.75" x14ac:dyDescent="0.25">
      <c r="A262" s="28"/>
      <c r="B262" s="30"/>
      <c r="C262" s="30"/>
      <c r="D262" s="30"/>
      <c r="E262" s="18"/>
      <c r="F262" s="31"/>
      <c r="G262" s="32"/>
    </row>
    <row r="263" spans="1:9" ht="15.75" x14ac:dyDescent="0.25">
      <c r="A263" s="28"/>
      <c r="B263" s="30"/>
      <c r="C263" s="30"/>
      <c r="D263" s="30"/>
      <c r="E263" s="68"/>
      <c r="F263" s="31"/>
      <c r="G263" s="32"/>
      <c r="I263" s="76"/>
    </row>
    <row r="264" spans="1:9" ht="15.75" x14ac:dyDescent="0.25">
      <c r="A264" s="28"/>
      <c r="B264" s="30"/>
      <c r="C264" s="30"/>
      <c r="D264" s="30"/>
      <c r="E264" s="18"/>
      <c r="F264" s="31"/>
      <c r="G264" s="32"/>
    </row>
    <row r="265" spans="1:9" ht="15.75" x14ac:dyDescent="0.25">
      <c r="A265" s="28"/>
      <c r="B265" s="30"/>
      <c r="C265" s="30"/>
      <c r="D265" s="30"/>
      <c r="E265" s="18"/>
      <c r="F265" s="31"/>
      <c r="G265" s="32"/>
      <c r="I265" s="76"/>
    </row>
    <row r="266" spans="1:9" ht="15.75" x14ac:dyDescent="0.25">
      <c r="A266" s="28"/>
      <c r="B266" s="29"/>
      <c r="C266" s="30"/>
      <c r="D266" s="30"/>
      <c r="E266" s="18"/>
      <c r="F266" s="31"/>
      <c r="G266" s="32"/>
    </row>
    <row r="267" spans="1:9" ht="15.75" x14ac:dyDescent="0.25">
      <c r="A267" s="28"/>
      <c r="B267" s="29"/>
      <c r="C267" s="30"/>
      <c r="D267" s="30"/>
      <c r="E267" s="18"/>
      <c r="F267" s="31"/>
      <c r="G267" s="32"/>
    </row>
    <row r="268" spans="1:9" s="1" customFormat="1" x14ac:dyDescent="0.2">
      <c r="A268" s="8"/>
      <c r="B268" s="8"/>
      <c r="C268" s="8"/>
      <c r="D268" s="9"/>
      <c r="E268" s="7"/>
      <c r="F268" s="8"/>
      <c r="G268" s="18"/>
      <c r="I268" s="98"/>
    </row>
    <row r="269" spans="1:9" s="1" customFormat="1" x14ac:dyDescent="0.2">
      <c r="A269" s="3"/>
      <c r="B269" s="3"/>
      <c r="C269" s="3"/>
      <c r="D269" s="5"/>
      <c r="E269" s="4"/>
      <c r="F269" s="3"/>
      <c r="G269" s="19"/>
      <c r="I269" s="76"/>
    </row>
    <row r="270" spans="1:9" s="1" customFormat="1" x14ac:dyDescent="0.2">
      <c r="A270" s="3"/>
      <c r="B270" s="3"/>
      <c r="C270" s="3"/>
      <c r="D270" s="5"/>
      <c r="E270" s="4"/>
      <c r="F270" s="3"/>
      <c r="G270" s="19"/>
      <c r="I270" s="98"/>
    </row>
    <row r="271" spans="1:9" s="1" customFormat="1" x14ac:dyDescent="0.2">
      <c r="A271" s="3"/>
      <c r="B271" s="3"/>
      <c r="C271" s="3"/>
      <c r="D271" s="5"/>
      <c r="E271" s="4"/>
      <c r="F271" s="3"/>
      <c r="G271"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4"/>
  <sheetViews>
    <sheetView topLeftCell="A9"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2672</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10" ht="16.5" thickBot="1" x14ac:dyDescent="0.3">
      <c r="A17" s="11"/>
      <c r="B17" s="27"/>
      <c r="C17" s="15"/>
      <c r="D17" s="17"/>
      <c r="E17" s="173" t="s">
        <v>9</v>
      </c>
      <c r="F17" s="173"/>
      <c r="G17" s="125">
        <v>7392307729.0600004</v>
      </c>
    </row>
    <row r="18" spans="1:10" ht="16.5" thickBot="1" x14ac:dyDescent="0.25">
      <c r="A18" s="11"/>
      <c r="B18" s="20"/>
      <c r="C18" s="26"/>
      <c r="D18" s="22"/>
      <c r="E18" s="24"/>
      <c r="F18" s="15"/>
      <c r="G18" s="24"/>
    </row>
    <row r="19" spans="1:10" ht="33.75" thickBot="1" x14ac:dyDescent="0.25">
      <c r="A19" s="162"/>
      <c r="B19" s="162" t="s">
        <v>4</v>
      </c>
      <c r="C19" s="16" t="s">
        <v>93</v>
      </c>
      <c r="D19" s="23" t="s">
        <v>5</v>
      </c>
      <c r="E19" s="129" t="s">
        <v>6</v>
      </c>
      <c r="F19" s="25" t="s">
        <v>7</v>
      </c>
      <c r="G19" s="129" t="s">
        <v>8</v>
      </c>
    </row>
    <row r="20" spans="1:10" ht="17.25" hidden="1" thickBot="1" x14ac:dyDescent="0.25">
      <c r="A20" s="163"/>
      <c r="B20" s="162"/>
      <c r="C20" s="54"/>
      <c r="D20" s="55"/>
      <c r="E20" s="54"/>
      <c r="F20" s="54"/>
      <c r="G20" s="56"/>
    </row>
    <row r="21" spans="1:10" ht="23.25" customHeight="1" x14ac:dyDescent="0.25">
      <c r="A21" s="53"/>
      <c r="B21" s="79">
        <v>43281</v>
      </c>
      <c r="C21" s="80"/>
      <c r="D21" s="81" t="s">
        <v>2212</v>
      </c>
      <c r="E21" s="78"/>
      <c r="F21" s="82"/>
      <c r="G21" s="94">
        <v>7392307729.0600004</v>
      </c>
    </row>
    <row r="22" spans="1:10" ht="22.5" customHeight="1" x14ac:dyDescent="0.25">
      <c r="A22" s="6"/>
      <c r="B22" s="62">
        <v>43282</v>
      </c>
      <c r="C22" s="80"/>
      <c r="D22" s="81" t="s">
        <v>95</v>
      </c>
      <c r="E22" s="78">
        <v>2086119524</v>
      </c>
      <c r="F22" s="82"/>
      <c r="G22" s="78">
        <f t="shared" ref="G22:G85" si="0">SUM(G21+E22-F22)</f>
        <v>9478427253.0600014</v>
      </c>
    </row>
    <row r="23" spans="1:10" ht="22.5" customHeight="1" x14ac:dyDescent="0.25">
      <c r="A23" s="6"/>
      <c r="B23" s="62"/>
      <c r="C23" s="80"/>
      <c r="D23" s="81" t="s">
        <v>1856</v>
      </c>
      <c r="E23" s="78">
        <v>90224881.890000001</v>
      </c>
      <c r="F23" s="82"/>
      <c r="G23" s="78">
        <f t="shared" si="0"/>
        <v>9568652134.9500008</v>
      </c>
    </row>
    <row r="24" spans="1:10" ht="45.75" customHeight="1" x14ac:dyDescent="0.25">
      <c r="A24" s="6"/>
      <c r="B24" s="103" t="s">
        <v>2213</v>
      </c>
      <c r="C24" s="104" t="s">
        <v>2214</v>
      </c>
      <c r="D24" s="105" t="s">
        <v>2215</v>
      </c>
      <c r="E24" s="134"/>
      <c r="F24" s="113">
        <v>152574</v>
      </c>
      <c r="G24" s="78">
        <f>SUM(G23+E24-F24)</f>
        <v>9568499560.9500008</v>
      </c>
    </row>
    <row r="25" spans="1:10" ht="48.75" customHeight="1" x14ac:dyDescent="0.25">
      <c r="A25" s="6"/>
      <c r="B25" s="103" t="s">
        <v>2213</v>
      </c>
      <c r="C25" s="104" t="s">
        <v>2214</v>
      </c>
      <c r="D25" s="105" t="s">
        <v>2215</v>
      </c>
      <c r="E25" s="134"/>
      <c r="F25" s="113">
        <v>4248</v>
      </c>
      <c r="G25" s="78">
        <f t="shared" si="0"/>
        <v>9568495312.9500008</v>
      </c>
    </row>
    <row r="26" spans="1:10" ht="37.5" customHeight="1" x14ac:dyDescent="0.25">
      <c r="A26" s="6"/>
      <c r="B26" s="103" t="s">
        <v>2213</v>
      </c>
      <c r="C26" s="104" t="s">
        <v>2214</v>
      </c>
      <c r="D26" s="105" t="s">
        <v>2215</v>
      </c>
      <c r="E26" s="134"/>
      <c r="F26" s="113">
        <v>3823.2</v>
      </c>
      <c r="G26" s="78">
        <f t="shared" si="0"/>
        <v>9568491489.75</v>
      </c>
    </row>
    <row r="27" spans="1:10" ht="57.75" customHeight="1" x14ac:dyDescent="0.25">
      <c r="A27" s="6"/>
      <c r="B27" s="103" t="s">
        <v>2213</v>
      </c>
      <c r="C27" s="104" t="s">
        <v>2214</v>
      </c>
      <c r="D27" s="105" t="s">
        <v>2215</v>
      </c>
      <c r="E27" s="134"/>
      <c r="F27" s="113">
        <v>46905</v>
      </c>
      <c r="G27" s="78">
        <f t="shared" si="0"/>
        <v>9568444584.75</v>
      </c>
    </row>
    <row r="28" spans="1:10" ht="57" customHeight="1" x14ac:dyDescent="0.25">
      <c r="A28" s="6"/>
      <c r="B28" s="103" t="s">
        <v>2213</v>
      </c>
      <c r="C28" s="104" t="s">
        <v>2214</v>
      </c>
      <c r="D28" s="105" t="s">
        <v>2215</v>
      </c>
      <c r="E28" s="134"/>
      <c r="F28" s="113">
        <v>541819.80000000005</v>
      </c>
      <c r="G28" s="78">
        <f t="shared" si="0"/>
        <v>9567902764.9500008</v>
      </c>
      <c r="I28" s="99"/>
      <c r="J28" s="121"/>
    </row>
    <row r="29" spans="1:10" ht="69.75" customHeight="1" x14ac:dyDescent="0.25">
      <c r="A29" s="6"/>
      <c r="B29" s="103" t="s">
        <v>2213</v>
      </c>
      <c r="C29" s="104" t="s">
        <v>2216</v>
      </c>
      <c r="D29" s="105" t="s">
        <v>2217</v>
      </c>
      <c r="E29" s="134"/>
      <c r="F29" s="113">
        <v>1635498.9</v>
      </c>
      <c r="G29" s="78">
        <f t="shared" si="0"/>
        <v>9566267266.0500011</v>
      </c>
      <c r="I29" s="120"/>
      <c r="J29" s="121"/>
    </row>
    <row r="30" spans="1:10" ht="60" customHeight="1" x14ac:dyDescent="0.25">
      <c r="A30" s="6"/>
      <c r="B30" s="103" t="s">
        <v>2213</v>
      </c>
      <c r="C30" s="104" t="s">
        <v>2218</v>
      </c>
      <c r="D30" s="105" t="s">
        <v>2219</v>
      </c>
      <c r="E30" s="134"/>
      <c r="F30" s="113">
        <v>1197150.3600000001</v>
      </c>
      <c r="G30" s="78">
        <f t="shared" si="0"/>
        <v>9565070115.6900005</v>
      </c>
      <c r="I30" s="120"/>
      <c r="J30" s="121"/>
    </row>
    <row r="31" spans="1:10" ht="60" customHeight="1" x14ac:dyDescent="0.25">
      <c r="A31" s="6"/>
      <c r="B31" s="103" t="s">
        <v>2213</v>
      </c>
      <c r="C31" s="104" t="s">
        <v>2220</v>
      </c>
      <c r="D31" s="105" t="s">
        <v>2221</v>
      </c>
      <c r="E31" s="134"/>
      <c r="F31" s="113">
        <v>24072</v>
      </c>
      <c r="G31" s="78">
        <f t="shared" si="0"/>
        <v>9565046043.6900005</v>
      </c>
      <c r="I31" s="120"/>
      <c r="J31" s="121"/>
    </row>
    <row r="32" spans="1:10" ht="51" customHeight="1" x14ac:dyDescent="0.25">
      <c r="A32" s="6"/>
      <c r="B32" s="103" t="s">
        <v>2213</v>
      </c>
      <c r="C32" s="104" t="s">
        <v>2220</v>
      </c>
      <c r="D32" s="105" t="s">
        <v>2221</v>
      </c>
      <c r="E32" s="134"/>
      <c r="F32" s="113">
        <v>20797.5</v>
      </c>
      <c r="G32" s="78">
        <f t="shared" si="0"/>
        <v>9565025246.1900005</v>
      </c>
      <c r="I32" s="120"/>
      <c r="J32" s="121"/>
    </row>
    <row r="33" spans="1:10" ht="58.5" customHeight="1" x14ac:dyDescent="0.25">
      <c r="A33" s="6"/>
      <c r="B33" s="103" t="s">
        <v>2213</v>
      </c>
      <c r="C33" s="104" t="s">
        <v>2220</v>
      </c>
      <c r="D33" s="105" t="s">
        <v>2221</v>
      </c>
      <c r="E33" s="134"/>
      <c r="F33" s="113">
        <v>9156.7999999999993</v>
      </c>
      <c r="G33" s="78">
        <f t="shared" si="0"/>
        <v>9565016089.3900013</v>
      </c>
      <c r="I33" s="76"/>
    </row>
    <row r="34" spans="1:10" ht="63" customHeight="1" x14ac:dyDescent="0.25">
      <c r="A34" s="6"/>
      <c r="B34" s="103" t="s">
        <v>2213</v>
      </c>
      <c r="C34" s="104" t="s">
        <v>2220</v>
      </c>
      <c r="D34" s="105" t="s">
        <v>2221</v>
      </c>
      <c r="E34" s="134"/>
      <c r="F34" s="113">
        <v>248124.5</v>
      </c>
      <c r="G34" s="78">
        <f t="shared" si="0"/>
        <v>9564767964.8900013</v>
      </c>
      <c r="I34" s="97"/>
      <c r="J34" s="121"/>
    </row>
    <row r="35" spans="1:10" ht="72" customHeight="1" x14ac:dyDescent="0.25">
      <c r="A35" s="6"/>
      <c r="B35" s="103" t="s">
        <v>2213</v>
      </c>
      <c r="C35" s="104" t="s">
        <v>2222</v>
      </c>
      <c r="D35" s="105" t="s">
        <v>2223</v>
      </c>
      <c r="E35" s="134"/>
      <c r="F35" s="113">
        <v>165235.4</v>
      </c>
      <c r="G35" s="78">
        <f t="shared" si="0"/>
        <v>9564602729.4900017</v>
      </c>
      <c r="I35" s="76"/>
      <c r="J35" s="122"/>
    </row>
    <row r="36" spans="1:10" ht="91.5" customHeight="1" x14ac:dyDescent="0.25">
      <c r="A36" s="6"/>
      <c r="B36" s="103" t="s">
        <v>2213</v>
      </c>
      <c r="C36" s="104" t="s">
        <v>2224</v>
      </c>
      <c r="D36" s="105" t="s">
        <v>2225</v>
      </c>
      <c r="E36" s="134"/>
      <c r="F36" s="113">
        <v>783670.53</v>
      </c>
      <c r="G36" s="78">
        <f t="shared" si="0"/>
        <v>9563819058.960001</v>
      </c>
      <c r="I36" s="76"/>
      <c r="J36" s="122"/>
    </row>
    <row r="37" spans="1:10" ht="66" customHeight="1" x14ac:dyDescent="0.25">
      <c r="A37" s="6"/>
      <c r="B37" s="103" t="s">
        <v>2213</v>
      </c>
      <c r="C37" s="104" t="s">
        <v>2226</v>
      </c>
      <c r="D37" s="105" t="s">
        <v>2227</v>
      </c>
      <c r="E37" s="134"/>
      <c r="F37" s="113">
        <v>650807.52</v>
      </c>
      <c r="G37" s="78">
        <f t="shared" si="0"/>
        <v>9563168251.4400005</v>
      </c>
      <c r="I37" s="76"/>
    </row>
    <row r="38" spans="1:10" ht="94.5" customHeight="1" x14ac:dyDescent="0.25">
      <c r="A38" s="6"/>
      <c r="B38" s="103" t="s">
        <v>2213</v>
      </c>
      <c r="C38" s="104" t="s">
        <v>2228</v>
      </c>
      <c r="D38" s="105" t="s">
        <v>2229</v>
      </c>
      <c r="E38" s="134"/>
      <c r="F38" s="113">
        <v>7297740.6200000001</v>
      </c>
      <c r="G38" s="78">
        <f t="shared" si="0"/>
        <v>9555870510.8199997</v>
      </c>
      <c r="I38" s="76"/>
    </row>
    <row r="39" spans="1:10" ht="57" customHeight="1" x14ac:dyDescent="0.25">
      <c r="A39" s="6"/>
      <c r="B39" s="103" t="s">
        <v>2213</v>
      </c>
      <c r="C39" s="104" t="s">
        <v>2228</v>
      </c>
      <c r="D39" s="105" t="s">
        <v>2229</v>
      </c>
      <c r="E39" s="134"/>
      <c r="F39" s="113">
        <v>21634364.100000001</v>
      </c>
      <c r="G39" s="78">
        <f t="shared" si="0"/>
        <v>9534236146.7199993</v>
      </c>
      <c r="I39" s="76"/>
    </row>
    <row r="40" spans="1:10" ht="66.75" customHeight="1" x14ac:dyDescent="0.25">
      <c r="A40" s="6"/>
      <c r="B40" s="103" t="s">
        <v>2230</v>
      </c>
      <c r="C40" s="104" t="s">
        <v>2231</v>
      </c>
      <c r="D40" s="105" t="s">
        <v>2232</v>
      </c>
      <c r="E40" s="134"/>
      <c r="F40" s="113">
        <v>55352.5</v>
      </c>
      <c r="G40" s="78">
        <f t="shared" si="0"/>
        <v>9534180794.2199993</v>
      </c>
      <c r="I40" s="76"/>
    </row>
    <row r="41" spans="1:10" ht="68.25" customHeight="1" x14ac:dyDescent="0.25">
      <c r="A41" s="6"/>
      <c r="B41" s="103" t="s">
        <v>2230</v>
      </c>
      <c r="C41" s="104" t="s">
        <v>2231</v>
      </c>
      <c r="D41" s="105" t="s">
        <v>2232</v>
      </c>
      <c r="E41" s="134"/>
      <c r="F41" s="113">
        <v>3924.49</v>
      </c>
      <c r="G41" s="78">
        <f t="shared" si="0"/>
        <v>9534176869.7299995</v>
      </c>
      <c r="I41" s="76"/>
      <c r="J41" s="121"/>
    </row>
    <row r="42" spans="1:10" ht="81.75" customHeight="1" x14ac:dyDescent="0.25">
      <c r="A42" s="6"/>
      <c r="B42" s="103" t="s">
        <v>2230</v>
      </c>
      <c r="C42" s="104" t="s">
        <v>2231</v>
      </c>
      <c r="D42" s="105" t="s">
        <v>2232</v>
      </c>
      <c r="E42" s="134"/>
      <c r="F42" s="113">
        <v>3930.03</v>
      </c>
      <c r="G42" s="78">
        <f t="shared" si="0"/>
        <v>9534172939.6999989</v>
      </c>
      <c r="I42" s="76"/>
      <c r="J42" s="121"/>
    </row>
    <row r="43" spans="1:10" ht="60" customHeight="1" x14ac:dyDescent="0.25">
      <c r="A43" s="6"/>
      <c r="B43" s="103" t="s">
        <v>2230</v>
      </c>
      <c r="C43" s="104" t="s">
        <v>2231</v>
      </c>
      <c r="D43" s="105" t="s">
        <v>2232</v>
      </c>
      <c r="E43" s="134"/>
      <c r="F43" s="113">
        <v>719.58</v>
      </c>
      <c r="G43" s="78">
        <f t="shared" si="0"/>
        <v>9534172220.1199989</v>
      </c>
      <c r="I43" s="76"/>
      <c r="J43" s="121"/>
    </row>
    <row r="44" spans="1:10" ht="53.25" customHeight="1" x14ac:dyDescent="0.25">
      <c r="A44" s="6"/>
      <c r="B44" s="103" t="s">
        <v>2230</v>
      </c>
      <c r="C44" s="104" t="s">
        <v>2233</v>
      </c>
      <c r="D44" s="105" t="s">
        <v>2234</v>
      </c>
      <c r="E44" s="112"/>
      <c r="F44" s="113">
        <v>275100</v>
      </c>
      <c r="G44" s="78">
        <f t="shared" si="0"/>
        <v>9533897120.1199989</v>
      </c>
      <c r="I44" s="76"/>
    </row>
    <row r="45" spans="1:10" ht="57" customHeight="1" x14ac:dyDescent="0.25">
      <c r="A45" s="6"/>
      <c r="B45" s="103" t="s">
        <v>2230</v>
      </c>
      <c r="C45" s="104" t="s">
        <v>2235</v>
      </c>
      <c r="D45" s="105" t="s">
        <v>2236</v>
      </c>
      <c r="E45" s="112"/>
      <c r="F45" s="113">
        <v>1435999.97</v>
      </c>
      <c r="G45" s="78">
        <f t="shared" si="0"/>
        <v>9532461120.1499996</v>
      </c>
      <c r="I45" s="76"/>
    </row>
    <row r="46" spans="1:10" ht="63" customHeight="1" x14ac:dyDescent="0.25">
      <c r="A46" s="6"/>
      <c r="B46" s="103" t="s">
        <v>2230</v>
      </c>
      <c r="C46" s="104" t="s">
        <v>2235</v>
      </c>
      <c r="D46" s="105" t="s">
        <v>2236</v>
      </c>
      <c r="E46" s="112"/>
      <c r="F46" s="113">
        <v>78129.41</v>
      </c>
      <c r="G46" s="78">
        <f t="shared" si="0"/>
        <v>9532382990.7399998</v>
      </c>
      <c r="I46" s="76"/>
    </row>
    <row r="47" spans="1:10" ht="56.25" customHeight="1" x14ac:dyDescent="0.25">
      <c r="A47" s="6"/>
      <c r="B47" s="103" t="s">
        <v>2230</v>
      </c>
      <c r="C47" s="104" t="s">
        <v>2235</v>
      </c>
      <c r="D47" s="105" t="s">
        <v>2236</v>
      </c>
      <c r="E47" s="112"/>
      <c r="F47" s="113">
        <v>101956</v>
      </c>
      <c r="G47" s="78">
        <f t="shared" si="0"/>
        <v>9532281034.7399998</v>
      </c>
      <c r="I47" s="76"/>
    </row>
    <row r="48" spans="1:10" ht="36" x14ac:dyDescent="0.25">
      <c r="A48" s="6"/>
      <c r="B48" s="103" t="s">
        <v>2230</v>
      </c>
      <c r="C48" s="104" t="s">
        <v>2235</v>
      </c>
      <c r="D48" s="105" t="s">
        <v>2236</v>
      </c>
      <c r="E48" s="112"/>
      <c r="F48" s="113">
        <v>12741</v>
      </c>
      <c r="G48" s="78">
        <f t="shared" si="0"/>
        <v>9532268293.7399998</v>
      </c>
      <c r="I48" s="76"/>
    </row>
    <row r="49" spans="1:9" ht="48" x14ac:dyDescent="0.25">
      <c r="A49" s="6"/>
      <c r="B49" s="103" t="s">
        <v>2230</v>
      </c>
      <c r="C49" s="104" t="s">
        <v>2237</v>
      </c>
      <c r="D49" s="105" t="s">
        <v>2238</v>
      </c>
      <c r="E49" s="112"/>
      <c r="F49" s="113">
        <v>603.96</v>
      </c>
      <c r="G49" s="78">
        <f t="shared" si="0"/>
        <v>9532267689.7800007</v>
      </c>
      <c r="I49" s="76"/>
    </row>
    <row r="50" spans="1:9" ht="47.25" customHeight="1" x14ac:dyDescent="0.25">
      <c r="A50" s="6"/>
      <c r="B50" s="103" t="s">
        <v>2230</v>
      </c>
      <c r="C50" s="104" t="s">
        <v>2239</v>
      </c>
      <c r="D50" s="105" t="s">
        <v>2240</v>
      </c>
      <c r="E50" s="112"/>
      <c r="F50" s="113">
        <v>1418970.74</v>
      </c>
      <c r="G50" s="78">
        <f t="shared" si="0"/>
        <v>9530848719.0400009</v>
      </c>
      <c r="I50" s="76"/>
    </row>
    <row r="51" spans="1:9" ht="59.25" customHeight="1" x14ac:dyDescent="0.25">
      <c r="A51" s="6"/>
      <c r="B51" s="103" t="s">
        <v>2230</v>
      </c>
      <c r="C51" s="104" t="s">
        <v>2241</v>
      </c>
      <c r="D51" s="105" t="s">
        <v>2242</v>
      </c>
      <c r="E51" s="112"/>
      <c r="F51" s="113">
        <v>26235.56</v>
      </c>
      <c r="G51" s="78">
        <f t="shared" si="0"/>
        <v>9530822483.4800014</v>
      </c>
      <c r="I51" s="76"/>
    </row>
    <row r="52" spans="1:9" ht="63.75" customHeight="1" x14ac:dyDescent="0.25">
      <c r="A52" s="6"/>
      <c r="B52" s="103" t="s">
        <v>2230</v>
      </c>
      <c r="C52" s="104" t="s">
        <v>2243</v>
      </c>
      <c r="D52" s="105" t="s">
        <v>2244</v>
      </c>
      <c r="E52" s="112"/>
      <c r="F52" s="113">
        <v>35817</v>
      </c>
      <c r="G52" s="78">
        <f t="shared" si="0"/>
        <v>9530786666.4800014</v>
      </c>
      <c r="I52" s="76"/>
    </row>
    <row r="53" spans="1:9" ht="48.75" customHeight="1" x14ac:dyDescent="0.25">
      <c r="A53" s="6"/>
      <c r="B53" s="103" t="s">
        <v>2245</v>
      </c>
      <c r="C53" s="104" t="s">
        <v>2246</v>
      </c>
      <c r="D53" s="105" t="s">
        <v>2247</v>
      </c>
      <c r="E53" s="112"/>
      <c r="F53" s="113">
        <v>70800</v>
      </c>
      <c r="G53" s="78">
        <f t="shared" si="0"/>
        <v>9530715866.4800014</v>
      </c>
      <c r="I53" s="76"/>
    </row>
    <row r="54" spans="1:9" ht="57" customHeight="1" x14ac:dyDescent="0.25">
      <c r="A54" s="6"/>
      <c r="B54" s="103" t="s">
        <v>2245</v>
      </c>
      <c r="C54" s="104" t="s">
        <v>2248</v>
      </c>
      <c r="D54" s="105" t="s">
        <v>2249</v>
      </c>
      <c r="E54" s="112"/>
      <c r="F54" s="113">
        <v>59000</v>
      </c>
      <c r="G54" s="78">
        <f t="shared" si="0"/>
        <v>9530656866.4800014</v>
      </c>
      <c r="I54" s="76"/>
    </row>
    <row r="55" spans="1:9" ht="61.5" customHeight="1" x14ac:dyDescent="0.25">
      <c r="A55" s="6"/>
      <c r="B55" s="103" t="s">
        <v>2245</v>
      </c>
      <c r="C55" s="104" t="s">
        <v>2250</v>
      </c>
      <c r="D55" s="105" t="s">
        <v>2251</v>
      </c>
      <c r="E55" s="112"/>
      <c r="F55" s="113">
        <v>1764532.66</v>
      </c>
      <c r="G55" s="78">
        <f t="shared" si="0"/>
        <v>9528892333.8200016</v>
      </c>
    </row>
    <row r="56" spans="1:9" ht="62.25" customHeight="1" x14ac:dyDescent="0.25">
      <c r="A56" s="6"/>
      <c r="B56" s="103" t="s">
        <v>2245</v>
      </c>
      <c r="C56" s="104" t="s">
        <v>2252</v>
      </c>
      <c r="D56" s="105" t="s">
        <v>2253</v>
      </c>
      <c r="E56" s="112"/>
      <c r="F56" s="113">
        <v>12524254.65</v>
      </c>
      <c r="G56" s="78">
        <f t="shared" si="0"/>
        <v>9516368079.170002</v>
      </c>
    </row>
    <row r="57" spans="1:9" ht="59.25" customHeight="1" x14ac:dyDescent="0.25">
      <c r="A57" s="6"/>
      <c r="B57" s="103" t="s">
        <v>2254</v>
      </c>
      <c r="C57" s="104" t="s">
        <v>2255</v>
      </c>
      <c r="D57" s="105" t="s">
        <v>2256</v>
      </c>
      <c r="E57" s="112"/>
      <c r="F57" s="113">
        <v>414274.99</v>
      </c>
      <c r="G57" s="78">
        <f t="shared" si="0"/>
        <v>9515953804.1800022</v>
      </c>
    </row>
    <row r="58" spans="1:9" ht="63" customHeight="1" x14ac:dyDescent="0.25">
      <c r="A58" s="6"/>
      <c r="B58" s="103" t="s">
        <v>2254</v>
      </c>
      <c r="C58" s="104" t="s">
        <v>2257</v>
      </c>
      <c r="D58" s="105" t="s">
        <v>2258</v>
      </c>
      <c r="E58" s="112"/>
      <c r="F58" s="113">
        <v>908915.18</v>
      </c>
      <c r="G58" s="78">
        <f t="shared" si="0"/>
        <v>9515044889.0000019</v>
      </c>
    </row>
    <row r="59" spans="1:9" ht="46.5" customHeight="1" x14ac:dyDescent="0.25">
      <c r="A59" s="6"/>
      <c r="B59" s="103" t="s">
        <v>2259</v>
      </c>
      <c r="C59" s="104" t="s">
        <v>2260</v>
      </c>
      <c r="D59" s="105" t="s">
        <v>2261</v>
      </c>
      <c r="E59" s="112"/>
      <c r="F59" s="113">
        <v>862000.28</v>
      </c>
      <c r="G59" s="78">
        <f t="shared" si="0"/>
        <v>9514182888.7200012</v>
      </c>
    </row>
    <row r="60" spans="1:9" ht="59.25" customHeight="1" x14ac:dyDescent="0.25">
      <c r="A60" s="6"/>
      <c r="B60" s="103" t="s">
        <v>2259</v>
      </c>
      <c r="C60" s="104" t="s">
        <v>2260</v>
      </c>
      <c r="D60" s="105" t="s">
        <v>2261</v>
      </c>
      <c r="E60" s="112"/>
      <c r="F60" s="113">
        <v>52484.45</v>
      </c>
      <c r="G60" s="78">
        <f t="shared" si="0"/>
        <v>9514130404.2700005</v>
      </c>
    </row>
    <row r="61" spans="1:9" ht="48.75" customHeight="1" x14ac:dyDescent="0.25">
      <c r="A61" s="6"/>
      <c r="B61" s="103" t="s">
        <v>2259</v>
      </c>
      <c r="C61" s="104" t="s">
        <v>2260</v>
      </c>
      <c r="D61" s="105" t="s">
        <v>2261</v>
      </c>
      <c r="E61" s="112"/>
      <c r="F61" s="113">
        <v>60954.92</v>
      </c>
      <c r="G61" s="78">
        <f t="shared" si="0"/>
        <v>9514069449.3500004</v>
      </c>
    </row>
    <row r="62" spans="1:9" ht="46.5" customHeight="1" x14ac:dyDescent="0.25">
      <c r="A62" s="6"/>
      <c r="B62" s="103" t="s">
        <v>2259</v>
      </c>
      <c r="C62" s="104" t="s">
        <v>2260</v>
      </c>
      <c r="D62" s="105" t="s">
        <v>2261</v>
      </c>
      <c r="E62" s="112"/>
      <c r="F62" s="113">
        <v>13558.6</v>
      </c>
      <c r="G62" s="78">
        <f t="shared" si="0"/>
        <v>9514055890.75</v>
      </c>
    </row>
    <row r="63" spans="1:9" ht="57.75" customHeight="1" x14ac:dyDescent="0.25">
      <c r="A63" s="6"/>
      <c r="B63" s="103" t="s">
        <v>2259</v>
      </c>
      <c r="C63" s="104" t="s">
        <v>2262</v>
      </c>
      <c r="D63" s="105" t="s">
        <v>2263</v>
      </c>
      <c r="E63" s="112"/>
      <c r="F63" s="113">
        <v>318500</v>
      </c>
      <c r="G63" s="78">
        <f t="shared" si="0"/>
        <v>9513737390.75</v>
      </c>
    </row>
    <row r="64" spans="1:9" ht="55.5" customHeight="1" x14ac:dyDescent="0.25">
      <c r="A64" s="6"/>
      <c r="B64" s="103" t="s">
        <v>2259</v>
      </c>
      <c r="C64" s="104" t="s">
        <v>2262</v>
      </c>
      <c r="D64" s="105" t="s">
        <v>2263</v>
      </c>
      <c r="E64" s="112"/>
      <c r="F64" s="113">
        <v>28484.78</v>
      </c>
      <c r="G64" s="78">
        <f t="shared" si="0"/>
        <v>9513708905.9699993</v>
      </c>
    </row>
    <row r="65" spans="1:7" ht="54.75" customHeight="1" x14ac:dyDescent="0.25">
      <c r="A65" s="6"/>
      <c r="B65" s="103" t="s">
        <v>2259</v>
      </c>
      <c r="C65" s="104" t="s">
        <v>2262</v>
      </c>
      <c r="D65" s="105" t="s">
        <v>2263</v>
      </c>
      <c r="E65" s="112"/>
      <c r="F65" s="113">
        <v>28648.5</v>
      </c>
      <c r="G65" s="78">
        <f t="shared" si="0"/>
        <v>9513680257.4699993</v>
      </c>
    </row>
    <row r="66" spans="1:7" ht="63" customHeight="1" x14ac:dyDescent="0.25">
      <c r="A66" s="6"/>
      <c r="B66" s="103" t="s">
        <v>2259</v>
      </c>
      <c r="C66" s="104" t="s">
        <v>2262</v>
      </c>
      <c r="D66" s="105" t="s">
        <v>2263</v>
      </c>
      <c r="E66" s="112"/>
      <c r="F66" s="113">
        <v>7595.05</v>
      </c>
      <c r="G66" s="78">
        <f t="shared" si="0"/>
        <v>9513672662.4200001</v>
      </c>
    </row>
    <row r="67" spans="1:7" ht="82.5" customHeight="1" x14ac:dyDescent="0.25">
      <c r="A67" s="6"/>
      <c r="B67" s="103" t="s">
        <v>2259</v>
      </c>
      <c r="C67" s="104" t="s">
        <v>2264</v>
      </c>
      <c r="D67" s="105" t="s">
        <v>2265</v>
      </c>
      <c r="E67" s="112"/>
      <c r="F67" s="113">
        <v>84457300</v>
      </c>
      <c r="G67" s="78">
        <f t="shared" si="0"/>
        <v>9429215362.4200001</v>
      </c>
    </row>
    <row r="68" spans="1:7" ht="74.25" customHeight="1" x14ac:dyDescent="0.25">
      <c r="A68" s="6"/>
      <c r="B68" s="103" t="s">
        <v>2259</v>
      </c>
      <c r="C68" s="104" t="s">
        <v>2266</v>
      </c>
      <c r="D68" s="105" t="s">
        <v>2267</v>
      </c>
      <c r="E68" s="112"/>
      <c r="F68" s="113">
        <v>57000000</v>
      </c>
      <c r="G68" s="78">
        <f t="shared" si="0"/>
        <v>9372215362.4200001</v>
      </c>
    </row>
    <row r="69" spans="1:7" ht="66" customHeight="1" x14ac:dyDescent="0.25">
      <c r="A69" s="6"/>
      <c r="B69" s="103" t="s">
        <v>2259</v>
      </c>
      <c r="C69" s="104" t="s">
        <v>2268</v>
      </c>
      <c r="D69" s="105" t="s">
        <v>2269</v>
      </c>
      <c r="E69" s="112"/>
      <c r="F69" s="113">
        <v>2016000</v>
      </c>
      <c r="G69" s="78">
        <f t="shared" si="0"/>
        <v>9370199362.4200001</v>
      </c>
    </row>
    <row r="70" spans="1:7" ht="72" x14ac:dyDescent="0.25">
      <c r="A70" s="6"/>
      <c r="B70" s="103" t="s">
        <v>2259</v>
      </c>
      <c r="C70" s="104" t="s">
        <v>2270</v>
      </c>
      <c r="D70" s="105" t="s">
        <v>2271</v>
      </c>
      <c r="E70" s="112"/>
      <c r="F70" s="113">
        <v>10610770.800000001</v>
      </c>
      <c r="G70" s="78">
        <f t="shared" si="0"/>
        <v>9359588591.6200008</v>
      </c>
    </row>
    <row r="71" spans="1:7" ht="78" customHeight="1" x14ac:dyDescent="0.25">
      <c r="A71" s="6"/>
      <c r="B71" s="103" t="s">
        <v>2259</v>
      </c>
      <c r="C71" s="104" t="s">
        <v>2272</v>
      </c>
      <c r="D71" s="105" t="s">
        <v>2273</v>
      </c>
      <c r="E71" s="112"/>
      <c r="F71" s="113">
        <v>52302933</v>
      </c>
      <c r="G71" s="78">
        <f t="shared" si="0"/>
        <v>9307285658.6200008</v>
      </c>
    </row>
    <row r="72" spans="1:7" ht="82.5" customHeight="1" x14ac:dyDescent="0.25">
      <c r="A72" s="6"/>
      <c r="B72" s="103" t="s">
        <v>2259</v>
      </c>
      <c r="C72" s="104" t="s">
        <v>2272</v>
      </c>
      <c r="D72" s="105" t="s">
        <v>2273</v>
      </c>
      <c r="E72" s="112"/>
      <c r="F72" s="113">
        <v>7335770.7300000004</v>
      </c>
      <c r="G72" s="78">
        <f t="shared" si="0"/>
        <v>9299949887.8900013</v>
      </c>
    </row>
    <row r="73" spans="1:7" ht="72" x14ac:dyDescent="0.25">
      <c r="A73" s="6"/>
      <c r="B73" s="103" t="s">
        <v>2259</v>
      </c>
      <c r="C73" s="104" t="s">
        <v>2272</v>
      </c>
      <c r="D73" s="105" t="s">
        <v>2273</v>
      </c>
      <c r="E73" s="112"/>
      <c r="F73" s="113">
        <v>40542700</v>
      </c>
      <c r="G73" s="78">
        <f t="shared" si="0"/>
        <v>9259407187.8900013</v>
      </c>
    </row>
    <row r="74" spans="1:7" ht="78" customHeight="1" x14ac:dyDescent="0.25">
      <c r="A74" s="6"/>
      <c r="B74" s="103" t="s">
        <v>2259</v>
      </c>
      <c r="C74" s="104" t="s">
        <v>2272</v>
      </c>
      <c r="D74" s="105" t="s">
        <v>2273</v>
      </c>
      <c r="E74" s="112"/>
      <c r="F74" s="113">
        <v>9541448.3100000005</v>
      </c>
      <c r="G74" s="78">
        <f t="shared" si="0"/>
        <v>9249865739.5800018</v>
      </c>
    </row>
    <row r="75" spans="1:7" ht="84.75" customHeight="1" x14ac:dyDescent="0.25">
      <c r="A75" s="6"/>
      <c r="B75" s="103" t="s">
        <v>2274</v>
      </c>
      <c r="C75" s="104" t="s">
        <v>2275</v>
      </c>
      <c r="D75" s="105" t="s">
        <v>2276</v>
      </c>
      <c r="E75" s="112"/>
      <c r="F75" s="113">
        <v>15000000</v>
      </c>
      <c r="G75" s="78">
        <f t="shared" si="0"/>
        <v>9234865739.5800018</v>
      </c>
    </row>
    <row r="76" spans="1:7" ht="36" x14ac:dyDescent="0.25">
      <c r="A76" s="6"/>
      <c r="B76" s="103" t="s">
        <v>2274</v>
      </c>
      <c r="C76" s="104" t="s">
        <v>2277</v>
      </c>
      <c r="D76" s="105" t="s">
        <v>2278</v>
      </c>
      <c r="E76" s="112"/>
      <c r="F76" s="113">
        <v>22002.7</v>
      </c>
      <c r="G76" s="78">
        <f t="shared" si="0"/>
        <v>9234843736.8800011</v>
      </c>
    </row>
    <row r="77" spans="1:7" ht="36" x14ac:dyDescent="0.25">
      <c r="A77" s="6"/>
      <c r="B77" s="103" t="s">
        <v>2274</v>
      </c>
      <c r="C77" s="104" t="s">
        <v>2277</v>
      </c>
      <c r="D77" s="105" t="s">
        <v>2278</v>
      </c>
      <c r="E77" s="112"/>
      <c r="F77" s="113">
        <v>1559.99</v>
      </c>
      <c r="G77" s="78">
        <f t="shared" si="0"/>
        <v>9234842176.8900013</v>
      </c>
    </row>
    <row r="78" spans="1:7" ht="36" x14ac:dyDescent="0.25">
      <c r="A78" s="6"/>
      <c r="B78" s="103" t="s">
        <v>2274</v>
      </c>
      <c r="C78" s="104" t="s">
        <v>2277</v>
      </c>
      <c r="D78" s="105" t="s">
        <v>2278</v>
      </c>
      <c r="E78" s="112"/>
      <c r="F78" s="113">
        <v>1562.18</v>
      </c>
      <c r="G78" s="78">
        <f t="shared" si="0"/>
        <v>9234840614.710001</v>
      </c>
    </row>
    <row r="79" spans="1:7" ht="50.25" customHeight="1" x14ac:dyDescent="0.25">
      <c r="A79" s="6"/>
      <c r="B79" s="103" t="s">
        <v>2274</v>
      </c>
      <c r="C79" s="104" t="s">
        <v>2277</v>
      </c>
      <c r="D79" s="105" t="s">
        <v>2278</v>
      </c>
      <c r="E79" s="112"/>
      <c r="F79" s="113">
        <v>286.04000000000002</v>
      </c>
      <c r="G79" s="78">
        <f t="shared" si="0"/>
        <v>9234840328.6700001</v>
      </c>
    </row>
    <row r="80" spans="1:7" ht="55.5" customHeight="1" x14ac:dyDescent="0.25">
      <c r="A80" s="6"/>
      <c r="B80" s="103" t="s">
        <v>2274</v>
      </c>
      <c r="C80" s="104" t="s">
        <v>2279</v>
      </c>
      <c r="D80" s="105" t="s">
        <v>2280</v>
      </c>
      <c r="E80" s="112"/>
      <c r="F80" s="113">
        <v>98950</v>
      </c>
      <c r="G80" s="78">
        <f t="shared" si="0"/>
        <v>9234741378.6700001</v>
      </c>
    </row>
    <row r="81" spans="1:7" ht="60" x14ac:dyDescent="0.25">
      <c r="A81" s="6"/>
      <c r="B81" s="103" t="s">
        <v>2274</v>
      </c>
      <c r="C81" s="104" t="s">
        <v>2281</v>
      </c>
      <c r="D81" s="105" t="s">
        <v>2282</v>
      </c>
      <c r="E81" s="112"/>
      <c r="F81" s="113">
        <v>26801.67</v>
      </c>
      <c r="G81" s="78">
        <f t="shared" si="0"/>
        <v>9234714577</v>
      </c>
    </row>
    <row r="82" spans="1:7" ht="72" x14ac:dyDescent="0.25">
      <c r="A82" s="6"/>
      <c r="B82" s="103" t="s">
        <v>2274</v>
      </c>
      <c r="C82" s="104" t="s">
        <v>2283</v>
      </c>
      <c r="D82" s="105" t="s">
        <v>2284</v>
      </c>
      <c r="E82" s="112"/>
      <c r="F82" s="113">
        <v>29461.09</v>
      </c>
      <c r="G82" s="78">
        <f t="shared" si="0"/>
        <v>9234685115.9099998</v>
      </c>
    </row>
    <row r="83" spans="1:7" ht="72" x14ac:dyDescent="0.25">
      <c r="A83" s="6"/>
      <c r="B83" s="103" t="s">
        <v>2274</v>
      </c>
      <c r="C83" s="104" t="s">
        <v>2285</v>
      </c>
      <c r="D83" s="105" t="s">
        <v>2286</v>
      </c>
      <c r="E83" s="112"/>
      <c r="F83" s="113">
        <v>39937.75</v>
      </c>
      <c r="G83" s="78">
        <f t="shared" si="0"/>
        <v>9234645178.1599998</v>
      </c>
    </row>
    <row r="84" spans="1:7" ht="89.25" customHeight="1" x14ac:dyDescent="0.25">
      <c r="A84" s="6"/>
      <c r="B84" s="103" t="s">
        <v>2274</v>
      </c>
      <c r="C84" s="104" t="s">
        <v>2287</v>
      </c>
      <c r="D84" s="105" t="s">
        <v>2288</v>
      </c>
      <c r="E84" s="112"/>
      <c r="F84" s="113">
        <v>59771.72</v>
      </c>
      <c r="G84" s="78">
        <f t="shared" si="0"/>
        <v>9234585406.4400005</v>
      </c>
    </row>
    <row r="85" spans="1:7" ht="67.5" customHeight="1" x14ac:dyDescent="0.25">
      <c r="A85" s="6"/>
      <c r="B85" s="103" t="s">
        <v>2274</v>
      </c>
      <c r="C85" s="104" t="s">
        <v>2289</v>
      </c>
      <c r="D85" s="105" t="s">
        <v>2290</v>
      </c>
      <c r="E85" s="112"/>
      <c r="F85" s="113">
        <v>1067895.28</v>
      </c>
      <c r="G85" s="78">
        <f t="shared" si="0"/>
        <v>9233517511.1599998</v>
      </c>
    </row>
    <row r="86" spans="1:7" ht="67.5" customHeight="1" x14ac:dyDescent="0.25">
      <c r="A86" s="6"/>
      <c r="B86" s="103" t="s">
        <v>2274</v>
      </c>
      <c r="C86" s="104" t="s">
        <v>2291</v>
      </c>
      <c r="D86" s="105" t="s">
        <v>2292</v>
      </c>
      <c r="E86" s="112"/>
      <c r="F86" s="113">
        <v>10503431.859999999</v>
      </c>
      <c r="G86" s="78">
        <f t="shared" ref="G86:G149" si="1">SUM(G85+E86-F86)</f>
        <v>9223014079.2999992</v>
      </c>
    </row>
    <row r="87" spans="1:7" ht="73.5" customHeight="1" x14ac:dyDescent="0.25">
      <c r="A87" s="6"/>
      <c r="B87" s="103" t="s">
        <v>2274</v>
      </c>
      <c r="C87" s="104" t="s">
        <v>2291</v>
      </c>
      <c r="D87" s="105" t="s">
        <v>2292</v>
      </c>
      <c r="E87" s="112"/>
      <c r="F87" s="113">
        <v>29771568.140000001</v>
      </c>
      <c r="G87" s="78">
        <f t="shared" si="1"/>
        <v>9193242511.1599998</v>
      </c>
    </row>
    <row r="88" spans="1:7" ht="68.25" customHeight="1" x14ac:dyDescent="0.25">
      <c r="A88" s="6"/>
      <c r="B88" s="103" t="s">
        <v>2293</v>
      </c>
      <c r="C88" s="104" t="s">
        <v>2294</v>
      </c>
      <c r="D88" s="105" t="s">
        <v>2295</v>
      </c>
      <c r="E88" s="112"/>
      <c r="F88" s="113">
        <v>30000000</v>
      </c>
      <c r="G88" s="78">
        <f t="shared" si="1"/>
        <v>9163242511.1599998</v>
      </c>
    </row>
    <row r="89" spans="1:7" ht="83.25" customHeight="1" x14ac:dyDescent="0.25">
      <c r="A89" s="6"/>
      <c r="B89" s="103" t="s">
        <v>2293</v>
      </c>
      <c r="C89" s="104" t="s">
        <v>2296</v>
      </c>
      <c r="D89" s="105" t="s">
        <v>2297</v>
      </c>
      <c r="E89" s="112"/>
      <c r="F89" s="113">
        <v>3814501.88</v>
      </c>
      <c r="G89" s="78">
        <f t="shared" si="1"/>
        <v>9159428009.2800007</v>
      </c>
    </row>
    <row r="90" spans="1:7" ht="84" x14ac:dyDescent="0.25">
      <c r="A90" s="6"/>
      <c r="B90" s="103" t="s">
        <v>2293</v>
      </c>
      <c r="C90" s="104" t="s">
        <v>2298</v>
      </c>
      <c r="D90" s="105" t="s">
        <v>2299</v>
      </c>
      <c r="E90" s="112"/>
      <c r="F90" s="113">
        <v>603318.66</v>
      </c>
      <c r="G90" s="78">
        <f t="shared" si="1"/>
        <v>9158824690.6200008</v>
      </c>
    </row>
    <row r="91" spans="1:7" ht="54.75" customHeight="1" x14ac:dyDescent="0.25">
      <c r="A91" s="6"/>
      <c r="B91" s="103" t="s">
        <v>2293</v>
      </c>
      <c r="C91" s="104" t="s">
        <v>2300</v>
      </c>
      <c r="D91" s="105" t="s">
        <v>2301</v>
      </c>
      <c r="E91" s="112"/>
      <c r="F91" s="113">
        <v>5416952.79</v>
      </c>
      <c r="G91" s="78">
        <f t="shared" si="1"/>
        <v>9153407737.8299999</v>
      </c>
    </row>
    <row r="92" spans="1:7" ht="60" x14ac:dyDescent="0.25">
      <c r="A92" s="6"/>
      <c r="B92" s="103" t="s">
        <v>2293</v>
      </c>
      <c r="C92" s="104" t="s">
        <v>2302</v>
      </c>
      <c r="D92" s="105" t="s">
        <v>2303</v>
      </c>
      <c r="E92" s="112"/>
      <c r="F92" s="113">
        <v>7131.74</v>
      </c>
      <c r="G92" s="78">
        <f t="shared" si="1"/>
        <v>9153400606.0900002</v>
      </c>
    </row>
    <row r="93" spans="1:7" ht="72" x14ac:dyDescent="0.25">
      <c r="A93" s="6"/>
      <c r="B93" s="103" t="s">
        <v>2293</v>
      </c>
      <c r="C93" s="104" t="s">
        <v>2304</v>
      </c>
      <c r="D93" s="105" t="s">
        <v>2305</v>
      </c>
      <c r="E93" s="112"/>
      <c r="F93" s="113">
        <v>482559.28</v>
      </c>
      <c r="G93" s="78">
        <f t="shared" si="1"/>
        <v>9152918046.8099995</v>
      </c>
    </row>
    <row r="94" spans="1:7" ht="72" x14ac:dyDescent="0.25">
      <c r="A94" s="6"/>
      <c r="B94" s="103" t="s">
        <v>2293</v>
      </c>
      <c r="C94" s="104" t="s">
        <v>2306</v>
      </c>
      <c r="D94" s="105" t="s">
        <v>2307</v>
      </c>
      <c r="E94" s="112"/>
      <c r="F94" s="113">
        <v>19234978.960000001</v>
      </c>
      <c r="G94" s="78">
        <f t="shared" si="1"/>
        <v>9133683067.8500004</v>
      </c>
    </row>
    <row r="95" spans="1:7" ht="48" x14ac:dyDescent="0.25">
      <c r="A95" s="6"/>
      <c r="B95" s="103" t="s">
        <v>2293</v>
      </c>
      <c r="C95" s="104" t="s">
        <v>2308</v>
      </c>
      <c r="D95" s="105" t="s">
        <v>2309</v>
      </c>
      <c r="E95" s="112"/>
      <c r="F95" s="113">
        <v>3668374.47</v>
      </c>
      <c r="G95" s="78">
        <f t="shared" si="1"/>
        <v>9130014693.3800011</v>
      </c>
    </row>
    <row r="96" spans="1:7" ht="48" x14ac:dyDescent="0.25">
      <c r="A96" s="6"/>
      <c r="B96" s="103" t="s">
        <v>2310</v>
      </c>
      <c r="C96" s="104" t="s">
        <v>2311</v>
      </c>
      <c r="D96" s="105" t="s">
        <v>2312</v>
      </c>
      <c r="E96" s="112"/>
      <c r="F96" s="113">
        <v>114876</v>
      </c>
      <c r="G96" s="78">
        <f t="shared" si="1"/>
        <v>9129899817.3800011</v>
      </c>
    </row>
    <row r="97" spans="1:7" ht="48" x14ac:dyDescent="0.25">
      <c r="A97" s="6"/>
      <c r="B97" s="103" t="s">
        <v>2310</v>
      </c>
      <c r="C97" s="104" t="s">
        <v>2313</v>
      </c>
      <c r="D97" s="105" t="s">
        <v>2314</v>
      </c>
      <c r="E97" s="112"/>
      <c r="F97" s="113">
        <v>20986</v>
      </c>
      <c r="G97" s="78">
        <f t="shared" si="1"/>
        <v>9129878831.3800011</v>
      </c>
    </row>
    <row r="98" spans="1:7" ht="46.5" customHeight="1" x14ac:dyDescent="0.25">
      <c r="A98" s="6"/>
      <c r="B98" s="103" t="s">
        <v>2310</v>
      </c>
      <c r="C98" s="104" t="s">
        <v>2315</v>
      </c>
      <c r="D98" s="105" t="s">
        <v>2316</v>
      </c>
      <c r="E98" s="112"/>
      <c r="F98" s="113">
        <v>31251210.449999999</v>
      </c>
      <c r="G98" s="78">
        <f t="shared" si="1"/>
        <v>9098627620.9300003</v>
      </c>
    </row>
    <row r="99" spans="1:7" ht="50.25" customHeight="1" x14ac:dyDescent="0.25">
      <c r="A99" s="6"/>
      <c r="B99" s="103" t="s">
        <v>2310</v>
      </c>
      <c r="C99" s="104" t="s">
        <v>2317</v>
      </c>
      <c r="D99" s="105" t="s">
        <v>2318</v>
      </c>
      <c r="E99" s="112"/>
      <c r="F99" s="113">
        <v>10918594.550000001</v>
      </c>
      <c r="G99" s="78">
        <f t="shared" si="1"/>
        <v>9087709026.3800011</v>
      </c>
    </row>
    <row r="100" spans="1:7" ht="65.25" customHeight="1" x14ac:dyDescent="0.25">
      <c r="A100" s="6"/>
      <c r="B100" s="103" t="s">
        <v>2310</v>
      </c>
      <c r="C100" s="104" t="s">
        <v>2319</v>
      </c>
      <c r="D100" s="105" t="s">
        <v>2320</v>
      </c>
      <c r="E100" s="112"/>
      <c r="F100" s="113">
        <v>566715.35</v>
      </c>
      <c r="G100" s="78">
        <f t="shared" si="1"/>
        <v>9087142311.0300007</v>
      </c>
    </row>
    <row r="101" spans="1:7" ht="67.5" customHeight="1" x14ac:dyDescent="0.25">
      <c r="A101" s="6"/>
      <c r="B101" s="103" t="s">
        <v>2321</v>
      </c>
      <c r="C101" s="104" t="s">
        <v>2322</v>
      </c>
      <c r="D101" s="105" t="s">
        <v>2323</v>
      </c>
      <c r="E101" s="112"/>
      <c r="F101" s="113">
        <v>426600</v>
      </c>
      <c r="G101" s="78">
        <f t="shared" si="1"/>
        <v>9086715711.0300007</v>
      </c>
    </row>
    <row r="102" spans="1:7" ht="66" customHeight="1" x14ac:dyDescent="0.25">
      <c r="A102" s="6"/>
      <c r="B102" s="103" t="s">
        <v>2321</v>
      </c>
      <c r="C102" s="104" t="s">
        <v>2322</v>
      </c>
      <c r="D102" s="105" t="s">
        <v>2323</v>
      </c>
      <c r="E102" s="112"/>
      <c r="F102" s="113">
        <v>2573400</v>
      </c>
      <c r="G102" s="78">
        <f t="shared" si="1"/>
        <v>9084142311.0300007</v>
      </c>
    </row>
    <row r="103" spans="1:7" ht="65.25" customHeight="1" x14ac:dyDescent="0.25">
      <c r="A103" s="6"/>
      <c r="B103" s="103" t="s">
        <v>2321</v>
      </c>
      <c r="C103" s="104" t="s">
        <v>2324</v>
      </c>
      <c r="D103" s="105" t="s">
        <v>2325</v>
      </c>
      <c r="E103" s="112"/>
      <c r="F103" s="113">
        <v>3309219.86</v>
      </c>
      <c r="G103" s="78">
        <f t="shared" si="1"/>
        <v>9080833091.1700001</v>
      </c>
    </row>
    <row r="104" spans="1:7" ht="36" customHeight="1" x14ac:dyDescent="0.25">
      <c r="A104" s="6"/>
      <c r="B104" s="103" t="s">
        <v>2321</v>
      </c>
      <c r="C104" s="104" t="s">
        <v>2326</v>
      </c>
      <c r="D104" s="105" t="s">
        <v>2327</v>
      </c>
      <c r="E104" s="112"/>
      <c r="F104" s="113">
        <v>389833.37</v>
      </c>
      <c r="G104" s="78">
        <f t="shared" si="1"/>
        <v>9080443257.7999992</v>
      </c>
    </row>
    <row r="105" spans="1:7" ht="47.25" customHeight="1" x14ac:dyDescent="0.25">
      <c r="A105" s="6"/>
      <c r="B105" s="103" t="s">
        <v>2321</v>
      </c>
      <c r="C105" s="104" t="s">
        <v>2326</v>
      </c>
      <c r="D105" s="105" t="s">
        <v>2327</v>
      </c>
      <c r="E105" s="112"/>
      <c r="F105" s="113">
        <v>18057.28</v>
      </c>
      <c r="G105" s="78">
        <f t="shared" si="1"/>
        <v>9080425200.5199986</v>
      </c>
    </row>
    <row r="106" spans="1:7" ht="42" customHeight="1" x14ac:dyDescent="0.25">
      <c r="A106" s="6"/>
      <c r="B106" s="103" t="s">
        <v>2321</v>
      </c>
      <c r="C106" s="104" t="s">
        <v>2326</v>
      </c>
      <c r="D106" s="105" t="s">
        <v>2327</v>
      </c>
      <c r="E106" s="112"/>
      <c r="F106" s="113">
        <v>26602.76</v>
      </c>
      <c r="G106" s="78">
        <f t="shared" si="1"/>
        <v>9080398597.7599983</v>
      </c>
    </row>
    <row r="107" spans="1:7" ht="45.75" customHeight="1" x14ac:dyDescent="0.25">
      <c r="A107" s="6"/>
      <c r="B107" s="103" t="s">
        <v>2321</v>
      </c>
      <c r="C107" s="104" t="s">
        <v>2326</v>
      </c>
      <c r="D107" s="105" t="s">
        <v>2327</v>
      </c>
      <c r="E107" s="112"/>
      <c r="F107" s="113">
        <v>2459.8000000000002</v>
      </c>
      <c r="G107" s="78">
        <f t="shared" si="1"/>
        <v>9080396137.9599991</v>
      </c>
    </row>
    <row r="108" spans="1:7" ht="43.5" customHeight="1" x14ac:dyDescent="0.25">
      <c r="A108" s="6"/>
      <c r="B108" s="103" t="s">
        <v>2321</v>
      </c>
      <c r="C108" s="104" t="s">
        <v>2328</v>
      </c>
      <c r="D108" s="105" t="s">
        <v>2329</v>
      </c>
      <c r="E108" s="112"/>
      <c r="F108" s="113">
        <v>164000</v>
      </c>
      <c r="G108" s="78">
        <f t="shared" si="1"/>
        <v>9080232137.9599991</v>
      </c>
    </row>
    <row r="109" spans="1:7" ht="36" x14ac:dyDescent="0.25">
      <c r="A109" s="6"/>
      <c r="B109" s="103" t="s">
        <v>2321</v>
      </c>
      <c r="C109" s="104" t="s">
        <v>2328</v>
      </c>
      <c r="D109" s="105" t="s">
        <v>2329</v>
      </c>
      <c r="E109" s="112"/>
      <c r="F109" s="113">
        <v>14340.23</v>
      </c>
      <c r="G109" s="78">
        <f t="shared" si="1"/>
        <v>9080217797.7299995</v>
      </c>
    </row>
    <row r="110" spans="1:7" ht="36" x14ac:dyDescent="0.25">
      <c r="A110" s="6"/>
      <c r="B110" s="103" t="s">
        <v>2321</v>
      </c>
      <c r="C110" s="104" t="s">
        <v>2328</v>
      </c>
      <c r="D110" s="105" t="s">
        <v>2329</v>
      </c>
      <c r="E110" s="112"/>
      <c r="F110" s="113">
        <v>18744</v>
      </c>
      <c r="G110" s="78">
        <f t="shared" si="1"/>
        <v>9080199053.7299995</v>
      </c>
    </row>
    <row r="111" spans="1:7" ht="50.25" customHeight="1" x14ac:dyDescent="0.25">
      <c r="A111" s="6"/>
      <c r="B111" s="103" t="s">
        <v>2321</v>
      </c>
      <c r="C111" s="104" t="s">
        <v>2328</v>
      </c>
      <c r="D111" s="105" t="s">
        <v>2329</v>
      </c>
      <c r="E111" s="112"/>
      <c r="F111" s="113">
        <v>1229.9000000000001</v>
      </c>
      <c r="G111" s="78">
        <f t="shared" si="1"/>
        <v>9080197823.8299999</v>
      </c>
    </row>
    <row r="112" spans="1:7" ht="36" x14ac:dyDescent="0.25">
      <c r="A112" s="6"/>
      <c r="B112" s="103" t="s">
        <v>2321</v>
      </c>
      <c r="C112" s="104" t="s">
        <v>2330</v>
      </c>
      <c r="D112" s="105" t="s">
        <v>2331</v>
      </c>
      <c r="E112" s="112"/>
      <c r="F112" s="113">
        <v>106333.33</v>
      </c>
      <c r="G112" s="78">
        <f t="shared" si="1"/>
        <v>9080091490.5</v>
      </c>
    </row>
    <row r="113" spans="1:7" ht="36" x14ac:dyDescent="0.25">
      <c r="A113" s="6"/>
      <c r="B113" s="103" t="s">
        <v>2321</v>
      </c>
      <c r="C113" s="104" t="s">
        <v>2330</v>
      </c>
      <c r="D113" s="105" t="s">
        <v>2331</v>
      </c>
      <c r="E113" s="112"/>
      <c r="F113" s="113">
        <v>6504.37</v>
      </c>
      <c r="G113" s="78">
        <f t="shared" si="1"/>
        <v>9080084986.1299992</v>
      </c>
    </row>
    <row r="114" spans="1:7" ht="58.5" customHeight="1" x14ac:dyDescent="0.25">
      <c r="A114" s="6"/>
      <c r="B114" s="103" t="s">
        <v>2321</v>
      </c>
      <c r="C114" s="104" t="s">
        <v>2330</v>
      </c>
      <c r="D114" s="105" t="s">
        <v>2331</v>
      </c>
      <c r="E114" s="112"/>
      <c r="F114" s="113">
        <v>7065.91</v>
      </c>
      <c r="G114" s="78">
        <f t="shared" si="1"/>
        <v>9080077920.2199993</v>
      </c>
    </row>
    <row r="115" spans="1:7" ht="36" x14ac:dyDescent="0.25">
      <c r="A115" s="6"/>
      <c r="B115" s="103" t="s">
        <v>2321</v>
      </c>
      <c r="C115" s="104" t="s">
        <v>2330</v>
      </c>
      <c r="D115" s="105" t="s">
        <v>2331</v>
      </c>
      <c r="E115" s="112"/>
      <c r="F115" s="113">
        <v>1844.85</v>
      </c>
      <c r="G115" s="78">
        <f t="shared" si="1"/>
        <v>9080076075.3699989</v>
      </c>
    </row>
    <row r="116" spans="1:7" ht="84" x14ac:dyDescent="0.25">
      <c r="A116" s="6"/>
      <c r="B116" s="103" t="s">
        <v>2321</v>
      </c>
      <c r="C116" s="104" t="s">
        <v>2332</v>
      </c>
      <c r="D116" s="105" t="s">
        <v>2333</v>
      </c>
      <c r="E116" s="112"/>
      <c r="F116" s="113">
        <v>887200</v>
      </c>
      <c r="G116" s="78">
        <f t="shared" si="1"/>
        <v>9079188875.3699989</v>
      </c>
    </row>
    <row r="117" spans="1:7" ht="84" x14ac:dyDescent="0.25">
      <c r="A117" s="6"/>
      <c r="B117" s="103" t="s">
        <v>2321</v>
      </c>
      <c r="C117" s="104" t="s">
        <v>2332</v>
      </c>
      <c r="D117" s="105" t="s">
        <v>2333</v>
      </c>
      <c r="E117" s="112"/>
      <c r="F117" s="113">
        <v>5112800</v>
      </c>
      <c r="G117" s="78">
        <f t="shared" si="1"/>
        <v>9074076075.3699989</v>
      </c>
    </row>
    <row r="118" spans="1:7" ht="79.5" customHeight="1" x14ac:dyDescent="0.25">
      <c r="A118" s="6"/>
      <c r="B118" s="103" t="s">
        <v>2321</v>
      </c>
      <c r="C118" s="104" t="s">
        <v>2334</v>
      </c>
      <c r="D118" s="105" t="s">
        <v>2335</v>
      </c>
      <c r="E118" s="112"/>
      <c r="F118" s="113">
        <v>1117500</v>
      </c>
      <c r="G118" s="78">
        <f t="shared" si="1"/>
        <v>9072958575.3699989</v>
      </c>
    </row>
    <row r="119" spans="1:7" ht="84" x14ac:dyDescent="0.25">
      <c r="A119" s="6"/>
      <c r="B119" s="103" t="s">
        <v>2321</v>
      </c>
      <c r="C119" s="104" t="s">
        <v>2334</v>
      </c>
      <c r="D119" s="105" t="s">
        <v>2335</v>
      </c>
      <c r="E119" s="112"/>
      <c r="F119" s="113">
        <v>7882500</v>
      </c>
      <c r="G119" s="78">
        <f t="shared" si="1"/>
        <v>9065076075.3699989</v>
      </c>
    </row>
    <row r="120" spans="1:7" ht="61.5" customHeight="1" x14ac:dyDescent="0.25">
      <c r="A120" s="6"/>
      <c r="B120" s="103" t="s">
        <v>2321</v>
      </c>
      <c r="C120" s="104" t="s">
        <v>2336</v>
      </c>
      <c r="D120" s="105" t="s">
        <v>2337</v>
      </c>
      <c r="E120" s="112"/>
      <c r="F120" s="113">
        <v>2471725</v>
      </c>
      <c r="G120" s="78">
        <f t="shared" si="1"/>
        <v>9062604350.3699989</v>
      </c>
    </row>
    <row r="121" spans="1:7" ht="60" x14ac:dyDescent="0.25">
      <c r="A121" s="6"/>
      <c r="B121" s="103" t="s">
        <v>2321</v>
      </c>
      <c r="C121" s="104" t="s">
        <v>2338</v>
      </c>
      <c r="D121" s="105" t="s">
        <v>2339</v>
      </c>
      <c r="E121" s="112"/>
      <c r="F121" s="113">
        <v>20410000</v>
      </c>
      <c r="G121" s="78">
        <f t="shared" si="1"/>
        <v>9042194350.3699989</v>
      </c>
    </row>
    <row r="122" spans="1:7" ht="36" x14ac:dyDescent="0.25">
      <c r="A122" s="6"/>
      <c r="B122" s="103" t="s">
        <v>2321</v>
      </c>
      <c r="C122" s="104" t="s">
        <v>2340</v>
      </c>
      <c r="D122" s="105" t="s">
        <v>2341</v>
      </c>
      <c r="E122" s="112"/>
      <c r="F122" s="113">
        <v>11628130</v>
      </c>
      <c r="G122" s="78">
        <f t="shared" si="1"/>
        <v>9030566220.3699989</v>
      </c>
    </row>
    <row r="123" spans="1:7" ht="51" customHeight="1" x14ac:dyDescent="0.25">
      <c r="A123" s="6"/>
      <c r="B123" s="103" t="s">
        <v>2321</v>
      </c>
      <c r="C123" s="104" t="s">
        <v>2342</v>
      </c>
      <c r="D123" s="105" t="s">
        <v>2343</v>
      </c>
      <c r="E123" s="112"/>
      <c r="F123" s="113">
        <v>1890273</v>
      </c>
      <c r="G123" s="78">
        <f t="shared" si="1"/>
        <v>9028675947.3699989</v>
      </c>
    </row>
    <row r="124" spans="1:7" ht="43.5" customHeight="1" x14ac:dyDescent="0.25">
      <c r="A124" s="6"/>
      <c r="B124" s="103" t="s">
        <v>2321</v>
      </c>
      <c r="C124" s="104" t="s">
        <v>2344</v>
      </c>
      <c r="D124" s="105" t="s">
        <v>2345</v>
      </c>
      <c r="E124" s="112"/>
      <c r="F124" s="113">
        <v>2500000</v>
      </c>
      <c r="G124" s="78">
        <f t="shared" si="1"/>
        <v>9026175947.3699989</v>
      </c>
    </row>
    <row r="125" spans="1:7" ht="47.25" customHeight="1" x14ac:dyDescent="0.25">
      <c r="A125" s="6"/>
      <c r="B125" s="103" t="s">
        <v>2346</v>
      </c>
      <c r="C125" s="104" t="s">
        <v>2347</v>
      </c>
      <c r="D125" s="105" t="s">
        <v>2348</v>
      </c>
      <c r="E125" s="112"/>
      <c r="F125" s="113">
        <v>4039500</v>
      </c>
      <c r="G125" s="78">
        <f t="shared" si="1"/>
        <v>9022136447.3699989</v>
      </c>
    </row>
    <row r="126" spans="1:7" ht="45" customHeight="1" x14ac:dyDescent="0.25">
      <c r="A126" s="6"/>
      <c r="B126" s="103" t="s">
        <v>2346</v>
      </c>
      <c r="C126" s="104" t="s">
        <v>2347</v>
      </c>
      <c r="D126" s="105" t="s">
        <v>2348</v>
      </c>
      <c r="E126" s="112"/>
      <c r="F126" s="113">
        <v>286277.18</v>
      </c>
      <c r="G126" s="78">
        <f t="shared" si="1"/>
        <v>9021850170.1899986</v>
      </c>
    </row>
    <row r="127" spans="1:7" ht="34.5" customHeight="1" x14ac:dyDescent="0.25">
      <c r="A127" s="6"/>
      <c r="B127" s="103" t="s">
        <v>2346</v>
      </c>
      <c r="C127" s="104" t="s">
        <v>2347</v>
      </c>
      <c r="D127" s="105" t="s">
        <v>2348</v>
      </c>
      <c r="E127" s="112"/>
      <c r="F127" s="113">
        <v>286804.5</v>
      </c>
      <c r="G127" s="78">
        <f t="shared" si="1"/>
        <v>9021563365.6899986</v>
      </c>
    </row>
    <row r="128" spans="1:7" ht="47.25" customHeight="1" x14ac:dyDescent="0.25">
      <c r="A128" s="6"/>
      <c r="B128" s="103" t="s">
        <v>2346</v>
      </c>
      <c r="C128" s="104" t="s">
        <v>2347</v>
      </c>
      <c r="D128" s="105" t="s">
        <v>2348</v>
      </c>
      <c r="E128" s="112"/>
      <c r="F128" s="113">
        <v>48014.7</v>
      </c>
      <c r="G128" s="78">
        <f t="shared" si="1"/>
        <v>9021515350.9899979</v>
      </c>
    </row>
    <row r="129" spans="1:7" ht="60.75" customHeight="1" x14ac:dyDescent="0.25">
      <c r="A129" s="6"/>
      <c r="B129" s="103" t="s">
        <v>2346</v>
      </c>
      <c r="C129" s="104" t="s">
        <v>2349</v>
      </c>
      <c r="D129" s="105" t="s">
        <v>2350</v>
      </c>
      <c r="E129" s="112"/>
      <c r="F129" s="113">
        <v>7525427.7300000004</v>
      </c>
      <c r="G129" s="78">
        <f t="shared" si="1"/>
        <v>9013989923.2599983</v>
      </c>
    </row>
    <row r="130" spans="1:7" ht="66.75" customHeight="1" x14ac:dyDescent="0.25">
      <c r="A130" s="6"/>
      <c r="B130" s="103" t="s">
        <v>2346</v>
      </c>
      <c r="C130" s="104" t="s">
        <v>2351</v>
      </c>
      <c r="D130" s="105" t="s">
        <v>2352</v>
      </c>
      <c r="E130" s="112"/>
      <c r="F130" s="113">
        <v>7376493.7800000003</v>
      </c>
      <c r="G130" s="78">
        <f t="shared" si="1"/>
        <v>9006613429.4799976</v>
      </c>
    </row>
    <row r="131" spans="1:7" ht="68.25" customHeight="1" x14ac:dyDescent="0.25">
      <c r="A131" s="6"/>
      <c r="B131" s="103" t="s">
        <v>2346</v>
      </c>
      <c r="C131" s="104" t="s">
        <v>2353</v>
      </c>
      <c r="D131" s="105" t="s">
        <v>2354</v>
      </c>
      <c r="E131" s="112"/>
      <c r="F131" s="113">
        <v>14084594.98</v>
      </c>
      <c r="G131" s="78">
        <f t="shared" si="1"/>
        <v>8992528834.4999981</v>
      </c>
    </row>
    <row r="132" spans="1:7" ht="36" customHeight="1" x14ac:dyDescent="0.25">
      <c r="A132" s="6"/>
      <c r="B132" s="103" t="s">
        <v>2346</v>
      </c>
      <c r="C132" s="104" t="s">
        <v>2355</v>
      </c>
      <c r="D132" s="105" t="s">
        <v>2356</v>
      </c>
      <c r="E132" s="112"/>
      <c r="F132" s="113">
        <v>17000000</v>
      </c>
      <c r="G132" s="78">
        <f t="shared" si="1"/>
        <v>8975528834.4999981</v>
      </c>
    </row>
    <row r="133" spans="1:7" ht="57" customHeight="1" x14ac:dyDescent="0.25">
      <c r="A133" s="6"/>
      <c r="B133" s="103" t="s">
        <v>2346</v>
      </c>
      <c r="C133" s="104" t="s">
        <v>2357</v>
      </c>
      <c r="D133" s="105" t="s">
        <v>2358</v>
      </c>
      <c r="E133" s="112"/>
      <c r="F133" s="113">
        <v>14084115.779999999</v>
      </c>
      <c r="G133" s="78">
        <f t="shared" si="1"/>
        <v>8961444718.7199974</v>
      </c>
    </row>
    <row r="134" spans="1:7" ht="99" customHeight="1" x14ac:dyDescent="0.25">
      <c r="A134" s="6"/>
      <c r="B134" s="103" t="s">
        <v>2346</v>
      </c>
      <c r="C134" s="104" t="s">
        <v>2359</v>
      </c>
      <c r="D134" s="105" t="s">
        <v>2360</v>
      </c>
      <c r="E134" s="112"/>
      <c r="F134" s="113">
        <v>40000000</v>
      </c>
      <c r="G134" s="78">
        <f t="shared" si="1"/>
        <v>8921444718.7199974</v>
      </c>
    </row>
    <row r="135" spans="1:7" ht="102.75" customHeight="1" x14ac:dyDescent="0.25">
      <c r="A135" s="6"/>
      <c r="B135" s="103" t="s">
        <v>2346</v>
      </c>
      <c r="C135" s="104" t="s">
        <v>2361</v>
      </c>
      <c r="D135" s="105" t="s">
        <v>2362</v>
      </c>
      <c r="E135" s="112"/>
      <c r="F135" s="113">
        <v>20000000</v>
      </c>
      <c r="G135" s="78">
        <f t="shared" si="1"/>
        <v>8901444718.7199974</v>
      </c>
    </row>
    <row r="136" spans="1:7" ht="73.5" customHeight="1" x14ac:dyDescent="0.25">
      <c r="A136" s="6"/>
      <c r="B136" s="103" t="s">
        <v>2346</v>
      </c>
      <c r="C136" s="104" t="s">
        <v>2363</v>
      </c>
      <c r="D136" s="105" t="s">
        <v>2364</v>
      </c>
      <c r="E136" s="112"/>
      <c r="F136" s="113">
        <v>73264028.599999994</v>
      </c>
      <c r="G136" s="78">
        <f t="shared" si="1"/>
        <v>8828180690.119997</v>
      </c>
    </row>
    <row r="137" spans="1:7" ht="78.75" customHeight="1" x14ac:dyDescent="0.25">
      <c r="A137" s="6"/>
      <c r="B137" s="103" t="s">
        <v>2346</v>
      </c>
      <c r="C137" s="104" t="s">
        <v>2365</v>
      </c>
      <c r="D137" s="105" t="s">
        <v>2366</v>
      </c>
      <c r="E137" s="112"/>
      <c r="F137" s="113">
        <v>39441520.689999998</v>
      </c>
      <c r="G137" s="78">
        <f t="shared" si="1"/>
        <v>8788739169.4299965</v>
      </c>
    </row>
    <row r="138" spans="1:7" ht="86.25" customHeight="1" x14ac:dyDescent="0.25">
      <c r="A138" s="6"/>
      <c r="B138" s="103" t="s">
        <v>2346</v>
      </c>
      <c r="C138" s="104" t="s">
        <v>2367</v>
      </c>
      <c r="D138" s="105" t="s">
        <v>2368</v>
      </c>
      <c r="E138" s="112"/>
      <c r="F138" s="113">
        <v>30089990.77</v>
      </c>
      <c r="G138" s="78">
        <f t="shared" si="1"/>
        <v>8758649178.659996</v>
      </c>
    </row>
    <row r="139" spans="1:7" ht="78.75" customHeight="1" x14ac:dyDescent="0.25">
      <c r="A139" s="6"/>
      <c r="B139" s="103" t="s">
        <v>2346</v>
      </c>
      <c r="C139" s="104" t="s">
        <v>2369</v>
      </c>
      <c r="D139" s="105" t="s">
        <v>2370</v>
      </c>
      <c r="E139" s="113"/>
      <c r="F139" s="113">
        <v>20000000</v>
      </c>
      <c r="G139" s="78">
        <f t="shared" si="1"/>
        <v>8738649178.659996</v>
      </c>
    </row>
    <row r="140" spans="1:7" ht="74.25" customHeight="1" x14ac:dyDescent="0.25">
      <c r="A140" s="6"/>
      <c r="B140" s="103" t="s">
        <v>2346</v>
      </c>
      <c r="C140" s="104" t="s">
        <v>2371</v>
      </c>
      <c r="D140" s="105" t="s">
        <v>2372</v>
      </c>
      <c r="E140" s="113"/>
      <c r="F140" s="113">
        <v>11219577.16</v>
      </c>
      <c r="G140" s="78">
        <f t="shared" si="1"/>
        <v>8727429601.4999962</v>
      </c>
    </row>
    <row r="141" spans="1:7" ht="72" x14ac:dyDescent="0.25">
      <c r="A141" s="6"/>
      <c r="B141" s="103" t="s">
        <v>2346</v>
      </c>
      <c r="C141" s="104" t="s">
        <v>2373</v>
      </c>
      <c r="D141" s="105" t="s">
        <v>2374</v>
      </c>
      <c r="E141" s="113"/>
      <c r="F141" s="113">
        <v>40000000</v>
      </c>
      <c r="G141" s="78">
        <f t="shared" si="1"/>
        <v>8687429601.4999962</v>
      </c>
    </row>
    <row r="142" spans="1:7" ht="72" x14ac:dyDescent="0.25">
      <c r="A142" s="6"/>
      <c r="B142" s="103" t="s">
        <v>2346</v>
      </c>
      <c r="C142" s="104" t="s">
        <v>2375</v>
      </c>
      <c r="D142" s="105" t="s">
        <v>2376</v>
      </c>
      <c r="E142" s="113"/>
      <c r="F142" s="113">
        <v>35000000</v>
      </c>
      <c r="G142" s="78">
        <f t="shared" si="1"/>
        <v>8652429601.4999962</v>
      </c>
    </row>
    <row r="143" spans="1:7" ht="79.5" customHeight="1" x14ac:dyDescent="0.25">
      <c r="A143" s="6"/>
      <c r="B143" s="103" t="s">
        <v>2346</v>
      </c>
      <c r="C143" s="104" t="s">
        <v>2377</v>
      </c>
      <c r="D143" s="105" t="s">
        <v>2378</v>
      </c>
      <c r="E143" s="113"/>
      <c r="F143" s="113">
        <v>20000000</v>
      </c>
      <c r="G143" s="78">
        <f t="shared" si="1"/>
        <v>8632429601.4999962</v>
      </c>
    </row>
    <row r="144" spans="1:7" ht="38.25" customHeight="1" x14ac:dyDescent="0.25">
      <c r="A144" s="6"/>
      <c r="B144" s="103" t="s">
        <v>2379</v>
      </c>
      <c r="C144" s="104" t="s">
        <v>2380</v>
      </c>
      <c r="D144" s="105" t="s">
        <v>2381</v>
      </c>
      <c r="E144" s="113"/>
      <c r="F144" s="113">
        <v>3856591.39</v>
      </c>
      <c r="G144" s="78">
        <f t="shared" si="1"/>
        <v>8628573010.1099968</v>
      </c>
    </row>
    <row r="145" spans="1:7" ht="32.25" customHeight="1" x14ac:dyDescent="0.25">
      <c r="A145" s="6"/>
      <c r="B145" s="103" t="s">
        <v>2379</v>
      </c>
      <c r="C145" s="104" t="s">
        <v>2380</v>
      </c>
      <c r="D145" s="105" t="s">
        <v>2381</v>
      </c>
      <c r="E145" s="113"/>
      <c r="F145" s="113">
        <v>428510.15</v>
      </c>
      <c r="G145" s="78">
        <f t="shared" si="1"/>
        <v>8628144499.9599972</v>
      </c>
    </row>
    <row r="146" spans="1:7" ht="31.5" customHeight="1" x14ac:dyDescent="0.25">
      <c r="A146" s="6"/>
      <c r="B146" s="103" t="s">
        <v>2379</v>
      </c>
      <c r="C146" s="104" t="s">
        <v>2382</v>
      </c>
      <c r="D146" s="105" t="s">
        <v>2383</v>
      </c>
      <c r="E146" s="113"/>
      <c r="F146" s="113">
        <v>1328303.23</v>
      </c>
      <c r="G146" s="78">
        <f t="shared" si="1"/>
        <v>8626816196.7299976</v>
      </c>
    </row>
    <row r="147" spans="1:7" ht="45.75" customHeight="1" x14ac:dyDescent="0.25">
      <c r="A147" s="6"/>
      <c r="B147" s="103" t="s">
        <v>2379</v>
      </c>
      <c r="C147" s="104" t="s">
        <v>2382</v>
      </c>
      <c r="D147" s="105" t="s">
        <v>2383</v>
      </c>
      <c r="E147" s="113"/>
      <c r="F147" s="113">
        <v>234406.45</v>
      </c>
      <c r="G147" s="78">
        <f t="shared" si="1"/>
        <v>8626581790.2799969</v>
      </c>
    </row>
    <row r="148" spans="1:7" ht="93.75" customHeight="1" x14ac:dyDescent="0.25">
      <c r="A148" s="6"/>
      <c r="B148" s="103" t="s">
        <v>2379</v>
      </c>
      <c r="C148" s="104" t="s">
        <v>2384</v>
      </c>
      <c r="D148" s="105" t="s">
        <v>2385</v>
      </c>
      <c r="E148" s="113"/>
      <c r="F148" s="113">
        <v>28000000</v>
      </c>
      <c r="G148" s="78">
        <f t="shared" si="1"/>
        <v>8598581790.2799969</v>
      </c>
    </row>
    <row r="149" spans="1:7" ht="81" customHeight="1" x14ac:dyDescent="0.25">
      <c r="A149" s="6"/>
      <c r="B149" s="103" t="s">
        <v>2379</v>
      </c>
      <c r="C149" s="104" t="s">
        <v>2386</v>
      </c>
      <c r="D149" s="105" t="s">
        <v>2387</v>
      </c>
      <c r="E149" s="113"/>
      <c r="F149" s="113">
        <v>12065330.43</v>
      </c>
      <c r="G149" s="78">
        <f t="shared" si="1"/>
        <v>8586516459.8499966</v>
      </c>
    </row>
    <row r="150" spans="1:7" ht="87" customHeight="1" x14ac:dyDescent="0.25">
      <c r="A150" s="6"/>
      <c r="B150" s="103" t="s">
        <v>2379</v>
      </c>
      <c r="C150" s="104" t="s">
        <v>2388</v>
      </c>
      <c r="D150" s="105" t="s">
        <v>2389</v>
      </c>
      <c r="E150" s="113"/>
      <c r="F150" s="113">
        <v>50000000</v>
      </c>
      <c r="G150" s="78">
        <f t="shared" ref="G150:G213" si="2">SUM(G149+E150-F150)</f>
        <v>8536516459.8499966</v>
      </c>
    </row>
    <row r="151" spans="1:7" ht="72" x14ac:dyDescent="0.25">
      <c r="A151" s="6"/>
      <c r="B151" s="103" t="s">
        <v>2379</v>
      </c>
      <c r="C151" s="104" t="s">
        <v>2390</v>
      </c>
      <c r="D151" s="105" t="s">
        <v>2391</v>
      </c>
      <c r="E151" s="113"/>
      <c r="F151" s="113">
        <v>50000000</v>
      </c>
      <c r="G151" s="78">
        <f t="shared" si="2"/>
        <v>8486516459.8499966</v>
      </c>
    </row>
    <row r="152" spans="1:7" ht="87" customHeight="1" x14ac:dyDescent="0.25">
      <c r="A152" s="6"/>
      <c r="B152" s="103" t="s">
        <v>2379</v>
      </c>
      <c r="C152" s="104" t="s">
        <v>2392</v>
      </c>
      <c r="D152" s="105" t="s">
        <v>2393</v>
      </c>
      <c r="E152" s="113"/>
      <c r="F152" s="113">
        <v>15000000</v>
      </c>
      <c r="G152" s="78">
        <f t="shared" si="2"/>
        <v>8471516459.8499966</v>
      </c>
    </row>
    <row r="153" spans="1:7" ht="81" customHeight="1" x14ac:dyDescent="0.25">
      <c r="A153" s="6"/>
      <c r="B153" s="103" t="s">
        <v>2379</v>
      </c>
      <c r="C153" s="104" t="s">
        <v>2394</v>
      </c>
      <c r="D153" s="105" t="s">
        <v>2395</v>
      </c>
      <c r="E153" s="113"/>
      <c r="F153" s="113">
        <v>4903856.87</v>
      </c>
      <c r="G153" s="78">
        <f t="shared" si="2"/>
        <v>8466612602.9799967</v>
      </c>
    </row>
    <row r="154" spans="1:7" ht="87" customHeight="1" x14ac:dyDescent="0.25">
      <c r="A154" s="6"/>
      <c r="B154" s="103" t="s">
        <v>2379</v>
      </c>
      <c r="C154" s="104" t="s">
        <v>2396</v>
      </c>
      <c r="D154" s="105" t="s">
        <v>2397</v>
      </c>
      <c r="E154" s="113"/>
      <c r="F154" s="113">
        <v>16979312</v>
      </c>
      <c r="G154" s="78">
        <f t="shared" si="2"/>
        <v>8449633290.9799967</v>
      </c>
    </row>
    <row r="155" spans="1:7" ht="73.5" customHeight="1" x14ac:dyDescent="0.25">
      <c r="A155" s="6"/>
      <c r="B155" s="103" t="s">
        <v>2379</v>
      </c>
      <c r="C155" s="104" t="s">
        <v>2398</v>
      </c>
      <c r="D155" s="105" t="s">
        <v>2399</v>
      </c>
      <c r="E155" s="113"/>
      <c r="F155" s="113">
        <v>12796161.25</v>
      </c>
      <c r="G155" s="78">
        <f t="shared" si="2"/>
        <v>8436837129.7299967</v>
      </c>
    </row>
    <row r="156" spans="1:7" ht="75" customHeight="1" x14ac:dyDescent="0.25">
      <c r="A156" s="6"/>
      <c r="B156" s="103" t="s">
        <v>2379</v>
      </c>
      <c r="C156" s="104" t="s">
        <v>2400</v>
      </c>
      <c r="D156" s="105" t="s">
        <v>2401</v>
      </c>
      <c r="E156" s="113"/>
      <c r="F156" s="113">
        <v>40000000</v>
      </c>
      <c r="G156" s="78">
        <f t="shared" si="2"/>
        <v>8396837129.7299967</v>
      </c>
    </row>
    <row r="157" spans="1:7" ht="54" customHeight="1" x14ac:dyDescent="0.25">
      <c r="A157" s="6"/>
      <c r="B157" s="103" t="s">
        <v>2379</v>
      </c>
      <c r="C157" s="104" t="s">
        <v>2402</v>
      </c>
      <c r="D157" s="105" t="s">
        <v>2403</v>
      </c>
      <c r="E157" s="113"/>
      <c r="F157" s="113">
        <v>11343529.210000001</v>
      </c>
      <c r="G157" s="78">
        <f t="shared" si="2"/>
        <v>8385493600.5199966</v>
      </c>
    </row>
    <row r="158" spans="1:7" ht="60" customHeight="1" x14ac:dyDescent="0.25">
      <c r="A158" s="6"/>
      <c r="B158" s="103" t="s">
        <v>2379</v>
      </c>
      <c r="C158" s="104" t="s">
        <v>2404</v>
      </c>
      <c r="D158" s="105" t="s">
        <v>2405</v>
      </c>
      <c r="E158" s="113"/>
      <c r="F158" s="113">
        <v>597149.80000000005</v>
      </c>
      <c r="G158" s="78">
        <f t="shared" si="2"/>
        <v>8384896450.7199965</v>
      </c>
    </row>
    <row r="159" spans="1:7" ht="61.5" customHeight="1" x14ac:dyDescent="0.25">
      <c r="A159" s="6"/>
      <c r="B159" s="103" t="s">
        <v>2379</v>
      </c>
      <c r="C159" s="104" t="s">
        <v>2406</v>
      </c>
      <c r="D159" s="105" t="s">
        <v>2407</v>
      </c>
      <c r="E159" s="113"/>
      <c r="F159" s="113">
        <v>94604.53</v>
      </c>
      <c r="G159" s="78">
        <f t="shared" si="2"/>
        <v>8384801846.1899967</v>
      </c>
    </row>
    <row r="160" spans="1:7" ht="48" x14ac:dyDescent="0.25">
      <c r="A160" s="6"/>
      <c r="B160" s="103" t="s">
        <v>2379</v>
      </c>
      <c r="C160" s="104" t="s">
        <v>2408</v>
      </c>
      <c r="D160" s="105" t="s">
        <v>2409</v>
      </c>
      <c r="E160" s="113"/>
      <c r="F160" s="113">
        <v>100899.86</v>
      </c>
      <c r="G160" s="78">
        <f t="shared" si="2"/>
        <v>8384700946.3299971</v>
      </c>
    </row>
    <row r="161" spans="1:7" ht="36" x14ac:dyDescent="0.25">
      <c r="A161" s="6"/>
      <c r="B161" s="103" t="s">
        <v>2379</v>
      </c>
      <c r="C161" s="104" t="s">
        <v>2410</v>
      </c>
      <c r="D161" s="105" t="s">
        <v>2411</v>
      </c>
      <c r="E161" s="113"/>
      <c r="F161" s="113">
        <v>106891.09</v>
      </c>
      <c r="G161" s="78">
        <f t="shared" si="2"/>
        <v>8384594055.2399969</v>
      </c>
    </row>
    <row r="162" spans="1:7" ht="36" x14ac:dyDescent="0.25">
      <c r="A162" s="6"/>
      <c r="B162" s="103" t="s">
        <v>2379</v>
      </c>
      <c r="C162" s="104" t="s">
        <v>2412</v>
      </c>
      <c r="D162" s="105" t="s">
        <v>2413</v>
      </c>
      <c r="E162" s="113"/>
      <c r="F162" s="113">
        <v>94437.01</v>
      </c>
      <c r="G162" s="78">
        <f t="shared" si="2"/>
        <v>8384499618.2299967</v>
      </c>
    </row>
    <row r="163" spans="1:7" ht="45.75" customHeight="1" x14ac:dyDescent="0.25">
      <c r="A163" s="6"/>
      <c r="B163" s="103" t="s">
        <v>2379</v>
      </c>
      <c r="C163" s="104" t="s">
        <v>2414</v>
      </c>
      <c r="D163" s="105" t="s">
        <v>2415</v>
      </c>
      <c r="E163" s="113"/>
      <c r="F163" s="113">
        <v>106931.69</v>
      </c>
      <c r="G163" s="78">
        <f t="shared" si="2"/>
        <v>8384392686.5399971</v>
      </c>
    </row>
    <row r="164" spans="1:7" ht="50.25" customHeight="1" x14ac:dyDescent="0.25">
      <c r="A164" s="6"/>
      <c r="B164" s="103" t="s">
        <v>2379</v>
      </c>
      <c r="C164" s="104" t="s">
        <v>2416</v>
      </c>
      <c r="D164" s="105" t="s">
        <v>2417</v>
      </c>
      <c r="E164" s="113"/>
      <c r="F164" s="113">
        <v>53550.48</v>
      </c>
      <c r="G164" s="78">
        <f t="shared" si="2"/>
        <v>8384339136.0599976</v>
      </c>
    </row>
    <row r="165" spans="1:7" ht="84" x14ac:dyDescent="0.25">
      <c r="A165" s="6"/>
      <c r="B165" s="103" t="s">
        <v>2379</v>
      </c>
      <c r="C165" s="104" t="s">
        <v>2418</v>
      </c>
      <c r="D165" s="105" t="s">
        <v>2419</v>
      </c>
      <c r="E165" s="113"/>
      <c r="F165" s="113">
        <v>7281939.5899999999</v>
      </c>
      <c r="G165" s="78">
        <f t="shared" si="2"/>
        <v>8377057196.4699974</v>
      </c>
    </row>
    <row r="166" spans="1:7" ht="84" x14ac:dyDescent="0.25">
      <c r="A166" s="6"/>
      <c r="B166" s="103" t="s">
        <v>2379</v>
      </c>
      <c r="C166" s="104" t="s">
        <v>2418</v>
      </c>
      <c r="D166" s="105" t="s">
        <v>2419</v>
      </c>
      <c r="E166" s="113"/>
      <c r="F166" s="113">
        <v>6000000</v>
      </c>
      <c r="G166" s="78">
        <f t="shared" si="2"/>
        <v>8371057196.4699974</v>
      </c>
    </row>
    <row r="167" spans="1:7" ht="84" x14ac:dyDescent="0.25">
      <c r="A167" s="6"/>
      <c r="B167" s="103" t="s">
        <v>2379</v>
      </c>
      <c r="C167" s="104" t="s">
        <v>2420</v>
      </c>
      <c r="D167" s="105" t="s">
        <v>2421</v>
      </c>
      <c r="E167" s="113"/>
      <c r="F167" s="113">
        <v>14729029.039999999</v>
      </c>
      <c r="G167" s="78">
        <f t="shared" si="2"/>
        <v>8356328167.4299974</v>
      </c>
    </row>
    <row r="168" spans="1:7" ht="48" x14ac:dyDescent="0.25">
      <c r="A168" s="6"/>
      <c r="B168" s="103" t="s">
        <v>2422</v>
      </c>
      <c r="C168" s="104" t="s">
        <v>2423</v>
      </c>
      <c r="D168" s="105" t="s">
        <v>2424</v>
      </c>
      <c r="E168" s="113"/>
      <c r="F168" s="113">
        <v>532713.36</v>
      </c>
      <c r="G168" s="78">
        <f t="shared" si="2"/>
        <v>8355795454.0699978</v>
      </c>
    </row>
    <row r="169" spans="1:7" ht="84" x14ac:dyDescent="0.25">
      <c r="A169" s="6"/>
      <c r="B169" s="103" t="s">
        <v>2422</v>
      </c>
      <c r="C169" s="104" t="s">
        <v>2425</v>
      </c>
      <c r="D169" s="105" t="s">
        <v>2426</v>
      </c>
      <c r="E169" s="113"/>
      <c r="F169" s="113">
        <v>1083240</v>
      </c>
      <c r="G169" s="78">
        <f t="shared" si="2"/>
        <v>8354712214.0699978</v>
      </c>
    </row>
    <row r="170" spans="1:7" ht="72" x14ac:dyDescent="0.25">
      <c r="A170" s="6"/>
      <c r="B170" s="103" t="s">
        <v>2422</v>
      </c>
      <c r="C170" s="104" t="s">
        <v>2427</v>
      </c>
      <c r="D170" s="105" t="s">
        <v>2428</v>
      </c>
      <c r="E170" s="113"/>
      <c r="F170" s="113">
        <v>384046.64</v>
      </c>
      <c r="G170" s="78">
        <f t="shared" si="2"/>
        <v>8354328167.4299974</v>
      </c>
    </row>
    <row r="171" spans="1:7" ht="60" x14ac:dyDescent="0.25">
      <c r="A171" s="6"/>
      <c r="B171" s="103" t="s">
        <v>2422</v>
      </c>
      <c r="C171" s="104" t="s">
        <v>2429</v>
      </c>
      <c r="D171" s="105" t="s">
        <v>2430</v>
      </c>
      <c r="E171" s="113"/>
      <c r="F171" s="113">
        <v>1386547.2</v>
      </c>
      <c r="G171" s="78">
        <f t="shared" si="2"/>
        <v>8352941620.2299976</v>
      </c>
    </row>
    <row r="172" spans="1:7" ht="54" customHeight="1" x14ac:dyDescent="0.25">
      <c r="A172" s="6"/>
      <c r="B172" s="103" t="s">
        <v>2422</v>
      </c>
      <c r="C172" s="104" t="s">
        <v>2431</v>
      </c>
      <c r="D172" s="105" t="s">
        <v>2432</v>
      </c>
      <c r="E172" s="113"/>
      <c r="F172" s="113">
        <v>5118929.6500000004</v>
      </c>
      <c r="G172" s="78">
        <f t="shared" si="2"/>
        <v>8347822690.579998</v>
      </c>
    </row>
    <row r="173" spans="1:7" ht="84" x14ac:dyDescent="0.25">
      <c r="A173" s="6"/>
      <c r="B173" s="103" t="s">
        <v>2422</v>
      </c>
      <c r="C173" s="104" t="s">
        <v>2433</v>
      </c>
      <c r="D173" s="105" t="s">
        <v>2434</v>
      </c>
      <c r="E173" s="113"/>
      <c r="F173" s="113">
        <v>1713504</v>
      </c>
      <c r="G173" s="78">
        <f t="shared" si="2"/>
        <v>8346109186.579998</v>
      </c>
    </row>
    <row r="174" spans="1:7" ht="72" x14ac:dyDescent="0.25">
      <c r="A174" s="6"/>
      <c r="B174" s="103" t="s">
        <v>2422</v>
      </c>
      <c r="C174" s="104" t="s">
        <v>2435</v>
      </c>
      <c r="D174" s="105" t="s">
        <v>2436</v>
      </c>
      <c r="E174" s="113"/>
      <c r="F174" s="113">
        <v>613452.80000000005</v>
      </c>
      <c r="G174" s="78">
        <f t="shared" si="2"/>
        <v>8345495733.7799978</v>
      </c>
    </row>
    <row r="175" spans="1:7" ht="68.25" customHeight="1" x14ac:dyDescent="0.25">
      <c r="A175" s="6"/>
      <c r="B175" s="103" t="s">
        <v>2437</v>
      </c>
      <c r="C175" s="104" t="s">
        <v>2438</v>
      </c>
      <c r="D175" s="105" t="s">
        <v>2439</v>
      </c>
      <c r="E175" s="113"/>
      <c r="F175" s="113">
        <v>790600</v>
      </c>
      <c r="G175" s="78">
        <f t="shared" si="2"/>
        <v>8344705133.7799978</v>
      </c>
    </row>
    <row r="176" spans="1:7" ht="66" customHeight="1" x14ac:dyDescent="0.25">
      <c r="A176" s="6"/>
      <c r="B176" s="103" t="s">
        <v>2437</v>
      </c>
      <c r="C176" s="104" t="s">
        <v>2440</v>
      </c>
      <c r="D176" s="105" t="s">
        <v>2441</v>
      </c>
      <c r="E176" s="113"/>
      <c r="F176" s="113">
        <v>96547.6</v>
      </c>
      <c r="G176" s="78">
        <f t="shared" si="2"/>
        <v>8344608586.1799974</v>
      </c>
    </row>
    <row r="177" spans="1:7" s="2" customFormat="1" ht="74.25" customHeight="1" x14ac:dyDescent="0.25">
      <c r="A177" s="115"/>
      <c r="B177" s="103" t="s">
        <v>2437</v>
      </c>
      <c r="C177" s="104" t="s">
        <v>2442</v>
      </c>
      <c r="D177" s="105" t="s">
        <v>2443</v>
      </c>
      <c r="E177" s="113"/>
      <c r="F177" s="113">
        <v>9975</v>
      </c>
      <c r="G177" s="78">
        <f t="shared" si="2"/>
        <v>8344598611.1799974</v>
      </c>
    </row>
    <row r="178" spans="1:7" ht="57.75" customHeight="1" x14ac:dyDescent="0.25">
      <c r="A178" s="6"/>
      <c r="B178" s="103" t="s">
        <v>2437</v>
      </c>
      <c r="C178" s="104" t="s">
        <v>2444</v>
      </c>
      <c r="D178" s="105" t="s">
        <v>2383</v>
      </c>
      <c r="E178" s="113"/>
      <c r="F178" s="113">
        <v>1128684.46</v>
      </c>
      <c r="G178" s="78">
        <f t="shared" si="2"/>
        <v>8343469926.7199974</v>
      </c>
    </row>
    <row r="179" spans="1:7" ht="99.75" customHeight="1" x14ac:dyDescent="0.25">
      <c r="A179" s="6"/>
      <c r="B179" s="103" t="s">
        <v>2437</v>
      </c>
      <c r="C179" s="104" t="s">
        <v>2445</v>
      </c>
      <c r="D179" s="105" t="s">
        <v>2446</v>
      </c>
      <c r="E179" s="113"/>
      <c r="F179" s="113">
        <v>1500000</v>
      </c>
      <c r="G179" s="78">
        <f t="shared" si="2"/>
        <v>8341969926.7199974</v>
      </c>
    </row>
    <row r="180" spans="1:7" ht="84" x14ac:dyDescent="0.25">
      <c r="A180" s="6"/>
      <c r="B180" s="103" t="s">
        <v>2437</v>
      </c>
      <c r="C180" s="104" t="s">
        <v>2447</v>
      </c>
      <c r="D180" s="105" t="s">
        <v>2448</v>
      </c>
      <c r="E180" s="113"/>
      <c r="F180" s="113">
        <v>1941647.52</v>
      </c>
      <c r="G180" s="78">
        <f t="shared" si="2"/>
        <v>8340028279.1999969</v>
      </c>
    </row>
    <row r="181" spans="1:7" ht="48" x14ac:dyDescent="0.25">
      <c r="A181" s="6"/>
      <c r="B181" s="103" t="s">
        <v>2437</v>
      </c>
      <c r="C181" s="104" t="s">
        <v>2449</v>
      </c>
      <c r="D181" s="105" t="s">
        <v>2450</v>
      </c>
      <c r="E181" s="113"/>
      <c r="F181" s="113">
        <v>48125</v>
      </c>
      <c r="G181" s="78">
        <f t="shared" si="2"/>
        <v>8339980154.1999969</v>
      </c>
    </row>
    <row r="182" spans="1:7" ht="48" x14ac:dyDescent="0.25">
      <c r="A182" s="6"/>
      <c r="B182" s="103" t="s">
        <v>2437</v>
      </c>
      <c r="C182" s="104" t="s">
        <v>2449</v>
      </c>
      <c r="D182" s="105" t="s">
        <v>2450</v>
      </c>
      <c r="E182" s="113"/>
      <c r="F182" s="113">
        <v>2750</v>
      </c>
      <c r="G182" s="78">
        <f t="shared" si="2"/>
        <v>8339977404.1999969</v>
      </c>
    </row>
    <row r="183" spans="1:7" ht="75.75" customHeight="1" x14ac:dyDescent="0.25">
      <c r="A183" s="6"/>
      <c r="B183" s="103" t="s">
        <v>2437</v>
      </c>
      <c r="C183" s="104" t="s">
        <v>2451</v>
      </c>
      <c r="D183" s="105" t="s">
        <v>2452</v>
      </c>
      <c r="E183" s="113"/>
      <c r="F183" s="113">
        <v>83333334</v>
      </c>
      <c r="G183" s="78">
        <f t="shared" si="2"/>
        <v>8256644070.1999969</v>
      </c>
    </row>
    <row r="184" spans="1:7" ht="57.75" customHeight="1" x14ac:dyDescent="0.25">
      <c r="A184" s="6"/>
      <c r="B184" s="103" t="s">
        <v>2437</v>
      </c>
      <c r="C184" s="104" t="s">
        <v>2453</v>
      </c>
      <c r="D184" s="105" t="s">
        <v>2454</v>
      </c>
      <c r="E184" s="113"/>
      <c r="F184" s="113">
        <v>1105253.19</v>
      </c>
      <c r="G184" s="78">
        <f t="shared" si="2"/>
        <v>8255538817.0099974</v>
      </c>
    </row>
    <row r="185" spans="1:7" ht="81" customHeight="1" x14ac:dyDescent="0.25">
      <c r="A185" s="6"/>
      <c r="B185" s="103" t="s">
        <v>2437</v>
      </c>
      <c r="C185" s="104" t="s">
        <v>2455</v>
      </c>
      <c r="D185" s="105" t="s">
        <v>2456</v>
      </c>
      <c r="E185" s="113"/>
      <c r="F185" s="113">
        <v>1000000</v>
      </c>
      <c r="G185" s="78">
        <f t="shared" si="2"/>
        <v>8254538817.0099974</v>
      </c>
    </row>
    <row r="186" spans="1:7" ht="48" customHeight="1" x14ac:dyDescent="0.25">
      <c r="A186" s="6"/>
      <c r="B186" s="103" t="s">
        <v>2437</v>
      </c>
      <c r="C186" s="104" t="s">
        <v>2457</v>
      </c>
      <c r="D186" s="105" t="s">
        <v>2458</v>
      </c>
      <c r="E186" s="113"/>
      <c r="F186" s="113">
        <v>901284</v>
      </c>
      <c r="G186" s="78">
        <f t="shared" si="2"/>
        <v>8253637533.0099974</v>
      </c>
    </row>
    <row r="187" spans="1:7" ht="78.75" customHeight="1" x14ac:dyDescent="0.25">
      <c r="A187" s="6"/>
      <c r="B187" s="103" t="s">
        <v>2437</v>
      </c>
      <c r="C187" s="104" t="s">
        <v>2459</v>
      </c>
      <c r="D187" s="105" t="s">
        <v>2460</v>
      </c>
      <c r="E187" s="113"/>
      <c r="F187" s="113">
        <v>1000000</v>
      </c>
      <c r="G187" s="78">
        <f t="shared" si="2"/>
        <v>8252637533.0099974</v>
      </c>
    </row>
    <row r="188" spans="1:7" ht="64.5" customHeight="1" x14ac:dyDescent="0.25">
      <c r="A188" s="6"/>
      <c r="B188" s="103" t="s">
        <v>2437</v>
      </c>
      <c r="C188" s="104" t="s">
        <v>2461</v>
      </c>
      <c r="D188" s="105" t="s">
        <v>2462</v>
      </c>
      <c r="E188" s="113"/>
      <c r="F188" s="113">
        <v>522050</v>
      </c>
      <c r="G188" s="78">
        <f t="shared" si="2"/>
        <v>8252115483.0099974</v>
      </c>
    </row>
    <row r="189" spans="1:7" ht="46.5" customHeight="1" x14ac:dyDescent="0.25">
      <c r="A189" s="6"/>
      <c r="B189" s="103" t="s">
        <v>2437</v>
      </c>
      <c r="C189" s="104" t="s">
        <v>2463</v>
      </c>
      <c r="D189" s="105" t="s">
        <v>2464</v>
      </c>
      <c r="E189" s="113"/>
      <c r="F189" s="113">
        <v>23800</v>
      </c>
      <c r="G189" s="78">
        <f t="shared" si="2"/>
        <v>8252091683.0099974</v>
      </c>
    </row>
    <row r="190" spans="1:7" ht="72" x14ac:dyDescent="0.25">
      <c r="A190" s="6"/>
      <c r="B190" s="103" t="s">
        <v>2437</v>
      </c>
      <c r="C190" s="104" t="s">
        <v>2465</v>
      </c>
      <c r="D190" s="105" t="s">
        <v>2466</v>
      </c>
      <c r="E190" s="113"/>
      <c r="F190" s="113">
        <v>15000000</v>
      </c>
      <c r="G190" s="78">
        <f t="shared" si="2"/>
        <v>8237091683.0099974</v>
      </c>
    </row>
    <row r="191" spans="1:7" ht="60" x14ac:dyDescent="0.25">
      <c r="A191" s="6"/>
      <c r="B191" s="103" t="s">
        <v>2437</v>
      </c>
      <c r="C191" s="104" t="s">
        <v>2467</v>
      </c>
      <c r="D191" s="105" t="s">
        <v>2468</v>
      </c>
      <c r="E191" s="113"/>
      <c r="F191" s="113">
        <v>10906.01</v>
      </c>
      <c r="G191" s="78">
        <f t="shared" si="2"/>
        <v>8237080776.9999971</v>
      </c>
    </row>
    <row r="192" spans="1:7" ht="58.5" customHeight="1" x14ac:dyDescent="0.25">
      <c r="A192" s="6"/>
      <c r="B192" s="103" t="s">
        <v>2437</v>
      </c>
      <c r="C192" s="104" t="s">
        <v>2469</v>
      </c>
      <c r="D192" s="105" t="s">
        <v>2470</v>
      </c>
      <c r="E192" s="113"/>
      <c r="F192" s="113">
        <v>41672063.93</v>
      </c>
      <c r="G192" s="78">
        <f t="shared" si="2"/>
        <v>8195408713.0699968</v>
      </c>
    </row>
    <row r="193" spans="1:7" ht="55.5" customHeight="1" x14ac:dyDescent="0.25">
      <c r="A193" s="6"/>
      <c r="B193" s="103" t="s">
        <v>2437</v>
      </c>
      <c r="C193" s="104" t="s">
        <v>2469</v>
      </c>
      <c r="D193" s="105" t="s">
        <v>2470</v>
      </c>
      <c r="E193" s="113"/>
      <c r="F193" s="113">
        <v>2765921.14</v>
      </c>
      <c r="G193" s="78">
        <f t="shared" si="2"/>
        <v>8192642791.9299965</v>
      </c>
    </row>
    <row r="194" spans="1:7" ht="71.25" customHeight="1" x14ac:dyDescent="0.25">
      <c r="A194" s="6"/>
      <c r="B194" s="103" t="s">
        <v>2437</v>
      </c>
      <c r="C194" s="104" t="s">
        <v>2469</v>
      </c>
      <c r="D194" s="105" t="s">
        <v>2470</v>
      </c>
      <c r="E194" s="113"/>
      <c r="F194" s="113">
        <v>2952973.9</v>
      </c>
      <c r="G194" s="78">
        <f t="shared" si="2"/>
        <v>8189689818.0299969</v>
      </c>
    </row>
    <row r="195" spans="1:7" ht="69.75" customHeight="1" x14ac:dyDescent="0.25">
      <c r="A195" s="6"/>
      <c r="B195" s="103" t="s">
        <v>2437</v>
      </c>
      <c r="C195" s="104" t="s">
        <v>2469</v>
      </c>
      <c r="D195" s="105" t="s">
        <v>2470</v>
      </c>
      <c r="E195" s="113"/>
      <c r="F195" s="113">
        <v>425239.56</v>
      </c>
      <c r="G195" s="78">
        <f t="shared" si="2"/>
        <v>8189264578.4699965</v>
      </c>
    </row>
    <row r="196" spans="1:7" ht="54" customHeight="1" x14ac:dyDescent="0.25">
      <c r="A196" s="6"/>
      <c r="B196" s="103" t="s">
        <v>2437</v>
      </c>
      <c r="C196" s="104" t="s">
        <v>2471</v>
      </c>
      <c r="D196" s="105" t="s">
        <v>2472</v>
      </c>
      <c r="E196" s="113"/>
      <c r="F196" s="113">
        <v>12577153.34</v>
      </c>
      <c r="G196" s="78">
        <f t="shared" si="2"/>
        <v>8176687425.1299963</v>
      </c>
    </row>
    <row r="197" spans="1:7" ht="48.75" customHeight="1" x14ac:dyDescent="0.25">
      <c r="A197" s="6"/>
      <c r="B197" s="103" t="s">
        <v>2437</v>
      </c>
      <c r="C197" s="104" t="s">
        <v>2471</v>
      </c>
      <c r="D197" s="105" t="s">
        <v>2472</v>
      </c>
      <c r="E197" s="113"/>
      <c r="F197" s="113">
        <v>873378.34</v>
      </c>
      <c r="G197" s="78">
        <f t="shared" si="2"/>
        <v>8175814046.7899961</v>
      </c>
    </row>
    <row r="198" spans="1:7" ht="61.5" customHeight="1" x14ac:dyDescent="0.25">
      <c r="A198" s="6"/>
      <c r="B198" s="103" t="s">
        <v>2437</v>
      </c>
      <c r="C198" s="104" t="s">
        <v>2471</v>
      </c>
      <c r="D198" s="105" t="s">
        <v>2472</v>
      </c>
      <c r="E198" s="113"/>
      <c r="F198" s="113">
        <v>892977.88</v>
      </c>
      <c r="G198" s="78">
        <f t="shared" si="2"/>
        <v>8174921068.909996</v>
      </c>
    </row>
    <row r="199" spans="1:7" ht="64.5" customHeight="1" x14ac:dyDescent="0.25">
      <c r="A199" s="6"/>
      <c r="B199" s="103" t="s">
        <v>2437</v>
      </c>
      <c r="C199" s="104" t="s">
        <v>2471</v>
      </c>
      <c r="D199" s="105" t="s">
        <v>2472</v>
      </c>
      <c r="E199" s="113"/>
      <c r="F199" s="113">
        <v>146397.41</v>
      </c>
      <c r="G199" s="78">
        <f t="shared" si="2"/>
        <v>8174774671.4999962</v>
      </c>
    </row>
    <row r="200" spans="1:7" ht="70.5" customHeight="1" x14ac:dyDescent="0.25">
      <c r="A200" s="6"/>
      <c r="B200" s="103" t="s">
        <v>2437</v>
      </c>
      <c r="C200" s="104" t="s">
        <v>2473</v>
      </c>
      <c r="D200" s="105" t="s">
        <v>2474</v>
      </c>
      <c r="E200" s="113"/>
      <c r="F200" s="113">
        <v>12213224.300000001</v>
      </c>
      <c r="G200" s="78">
        <f t="shared" si="2"/>
        <v>8162561447.199996</v>
      </c>
    </row>
    <row r="201" spans="1:7" ht="57" customHeight="1" x14ac:dyDescent="0.25">
      <c r="A201" s="6"/>
      <c r="B201" s="103" t="s">
        <v>2437</v>
      </c>
      <c r="C201" s="104" t="s">
        <v>2473</v>
      </c>
      <c r="D201" s="105" t="s">
        <v>2474</v>
      </c>
      <c r="E201" s="113"/>
      <c r="F201" s="113">
        <v>862711.49</v>
      </c>
      <c r="G201" s="78">
        <f t="shared" si="2"/>
        <v>8161698735.7099962</v>
      </c>
    </row>
    <row r="202" spans="1:7" ht="42.75" customHeight="1" x14ac:dyDescent="0.25">
      <c r="A202" s="6"/>
      <c r="B202" s="103" t="s">
        <v>2437</v>
      </c>
      <c r="C202" s="104" t="s">
        <v>2473</v>
      </c>
      <c r="D202" s="105" t="s">
        <v>2474</v>
      </c>
      <c r="E202" s="113"/>
      <c r="F202" s="113">
        <v>867138.91</v>
      </c>
      <c r="G202" s="78">
        <f t="shared" si="2"/>
        <v>8160831596.7999964</v>
      </c>
    </row>
    <row r="203" spans="1:7" ht="50.25" customHeight="1" x14ac:dyDescent="0.25">
      <c r="A203" s="6"/>
      <c r="B203" s="103" t="s">
        <v>2437</v>
      </c>
      <c r="C203" s="104" t="s">
        <v>2473</v>
      </c>
      <c r="D203" s="105" t="s">
        <v>2474</v>
      </c>
      <c r="E203" s="113"/>
      <c r="F203" s="113">
        <v>146765.87</v>
      </c>
      <c r="G203" s="78">
        <f t="shared" si="2"/>
        <v>8160684830.9299965</v>
      </c>
    </row>
    <row r="204" spans="1:7" ht="69.75" customHeight="1" x14ac:dyDescent="0.25">
      <c r="A204" s="6"/>
      <c r="B204" s="103" t="s">
        <v>2437</v>
      </c>
      <c r="C204" s="104" t="s">
        <v>2475</v>
      </c>
      <c r="D204" s="105" t="s">
        <v>2476</v>
      </c>
      <c r="E204" s="113"/>
      <c r="F204" s="113">
        <v>1949437.72</v>
      </c>
      <c r="G204" s="78">
        <f t="shared" si="2"/>
        <v>8158735393.2099962</v>
      </c>
    </row>
    <row r="205" spans="1:7" ht="66" customHeight="1" x14ac:dyDescent="0.25">
      <c r="A205" s="6"/>
      <c r="B205" s="103" t="s">
        <v>2437</v>
      </c>
      <c r="C205" s="104" t="s">
        <v>2475</v>
      </c>
      <c r="D205" s="105" t="s">
        <v>2476</v>
      </c>
      <c r="E205" s="113"/>
      <c r="F205" s="113">
        <v>138091.73000000001</v>
      </c>
      <c r="G205" s="78">
        <f t="shared" si="2"/>
        <v>8158597301.4799967</v>
      </c>
    </row>
    <row r="206" spans="1:7" ht="72" customHeight="1" x14ac:dyDescent="0.25">
      <c r="A206" s="6"/>
      <c r="B206" s="103" t="s">
        <v>2437</v>
      </c>
      <c r="C206" s="104" t="s">
        <v>2475</v>
      </c>
      <c r="D206" s="105" t="s">
        <v>2476</v>
      </c>
      <c r="E206" s="113"/>
      <c r="F206" s="113">
        <v>138409.88</v>
      </c>
      <c r="G206" s="78">
        <f t="shared" si="2"/>
        <v>8158458891.5999966</v>
      </c>
    </row>
    <row r="207" spans="1:7" ht="58.5" customHeight="1" x14ac:dyDescent="0.25">
      <c r="A207" s="6"/>
      <c r="B207" s="103" t="s">
        <v>2437</v>
      </c>
      <c r="C207" s="104" t="s">
        <v>2475</v>
      </c>
      <c r="D207" s="105" t="s">
        <v>2476</v>
      </c>
      <c r="E207" s="113"/>
      <c r="F207" s="113">
        <v>23597.47</v>
      </c>
      <c r="G207" s="78">
        <f t="shared" si="2"/>
        <v>8158435294.1299963</v>
      </c>
    </row>
    <row r="208" spans="1:7" ht="44.25" customHeight="1" x14ac:dyDescent="0.25">
      <c r="A208" s="6"/>
      <c r="B208" s="103" t="s">
        <v>2437</v>
      </c>
      <c r="C208" s="104" t="s">
        <v>2477</v>
      </c>
      <c r="D208" s="105" t="s">
        <v>2478</v>
      </c>
      <c r="E208" s="113"/>
      <c r="F208" s="113">
        <v>146500</v>
      </c>
      <c r="G208" s="78">
        <f t="shared" si="2"/>
        <v>8158288794.1299963</v>
      </c>
    </row>
    <row r="209" spans="1:7" ht="44.25" customHeight="1" x14ac:dyDescent="0.25">
      <c r="A209" s="6"/>
      <c r="B209" s="103" t="s">
        <v>2437</v>
      </c>
      <c r="C209" s="104" t="s">
        <v>2477</v>
      </c>
      <c r="D209" s="105" t="s">
        <v>2478</v>
      </c>
      <c r="E209" s="113"/>
      <c r="F209" s="113">
        <v>10386.85</v>
      </c>
      <c r="G209" s="78">
        <f t="shared" si="2"/>
        <v>8158278407.2799959</v>
      </c>
    </row>
    <row r="210" spans="1:7" ht="36" x14ac:dyDescent="0.25">
      <c r="A210" s="6"/>
      <c r="B210" s="103" t="s">
        <v>2437</v>
      </c>
      <c r="C210" s="104" t="s">
        <v>2477</v>
      </c>
      <c r="D210" s="105" t="s">
        <v>2478</v>
      </c>
      <c r="E210" s="113"/>
      <c r="F210" s="113">
        <v>10401.5</v>
      </c>
      <c r="G210" s="78">
        <f t="shared" si="2"/>
        <v>8158268005.7799959</v>
      </c>
    </row>
    <row r="211" spans="1:7" ht="36" x14ac:dyDescent="0.25">
      <c r="A211" s="6"/>
      <c r="B211" s="103" t="s">
        <v>2437</v>
      </c>
      <c r="C211" s="104" t="s">
        <v>2477</v>
      </c>
      <c r="D211" s="105" t="s">
        <v>2478</v>
      </c>
      <c r="E211" s="113"/>
      <c r="F211" s="113">
        <v>1904.5</v>
      </c>
      <c r="G211" s="78">
        <f t="shared" si="2"/>
        <v>8158266101.2799959</v>
      </c>
    </row>
    <row r="212" spans="1:7" ht="34.5" customHeight="1" x14ac:dyDescent="0.25">
      <c r="A212" s="6"/>
      <c r="B212" s="103" t="s">
        <v>2437</v>
      </c>
      <c r="C212" s="104" t="s">
        <v>2479</v>
      </c>
      <c r="D212" s="105" t="s">
        <v>2480</v>
      </c>
      <c r="E212" s="113"/>
      <c r="F212" s="113">
        <v>11557600</v>
      </c>
      <c r="G212" s="78">
        <f t="shared" si="2"/>
        <v>8146708501.2799959</v>
      </c>
    </row>
    <row r="213" spans="1:7" ht="63" customHeight="1" x14ac:dyDescent="0.25">
      <c r="A213" s="6"/>
      <c r="B213" s="103" t="s">
        <v>2437</v>
      </c>
      <c r="C213" s="104" t="s">
        <v>2481</v>
      </c>
      <c r="D213" s="105" t="s">
        <v>2482</v>
      </c>
      <c r="E213" s="113"/>
      <c r="F213" s="113">
        <v>227520.75</v>
      </c>
      <c r="G213" s="78">
        <f t="shared" si="2"/>
        <v>8146480980.5299959</v>
      </c>
    </row>
    <row r="214" spans="1:7" ht="68.25" customHeight="1" x14ac:dyDescent="0.25">
      <c r="A214" s="6"/>
      <c r="B214" s="103" t="s">
        <v>2437</v>
      </c>
      <c r="C214" s="104" t="s">
        <v>2483</v>
      </c>
      <c r="D214" s="105" t="s">
        <v>2484</v>
      </c>
      <c r="E214" s="113"/>
      <c r="F214" s="113">
        <v>2182000</v>
      </c>
      <c r="G214" s="78">
        <f t="shared" ref="G214:G277" si="3">SUM(G213+E214-F214)</f>
        <v>8144298980.5299959</v>
      </c>
    </row>
    <row r="215" spans="1:7" ht="79.5" customHeight="1" x14ac:dyDescent="0.25">
      <c r="A215" s="6"/>
      <c r="B215" s="103" t="s">
        <v>2437</v>
      </c>
      <c r="C215" s="104" t="s">
        <v>2485</v>
      </c>
      <c r="D215" s="105" t="s">
        <v>2486</v>
      </c>
      <c r="E215" s="113"/>
      <c r="F215" s="113">
        <v>954517.85</v>
      </c>
      <c r="G215" s="78">
        <f t="shared" si="3"/>
        <v>8143344462.6799955</v>
      </c>
    </row>
    <row r="216" spans="1:7" ht="44.25" customHeight="1" x14ac:dyDescent="0.25">
      <c r="A216" s="6"/>
      <c r="B216" s="103" t="s">
        <v>2437</v>
      </c>
      <c r="C216" s="104" t="s">
        <v>2487</v>
      </c>
      <c r="D216" s="105" t="s">
        <v>2488</v>
      </c>
      <c r="E216" s="113"/>
      <c r="F216" s="113">
        <v>41120293.369999997</v>
      </c>
      <c r="G216" s="78">
        <f t="shared" si="3"/>
        <v>8102224169.3099957</v>
      </c>
    </row>
    <row r="217" spans="1:7" ht="40.5" customHeight="1" x14ac:dyDescent="0.25">
      <c r="A217" s="6"/>
      <c r="B217" s="103" t="s">
        <v>2437</v>
      </c>
      <c r="C217" s="104" t="s">
        <v>2487</v>
      </c>
      <c r="D217" s="105" t="s">
        <v>2488</v>
      </c>
      <c r="E217" s="113"/>
      <c r="F217" s="113">
        <v>2842861.94</v>
      </c>
      <c r="G217" s="78">
        <f t="shared" si="3"/>
        <v>8099381307.3699961</v>
      </c>
    </row>
    <row r="218" spans="1:7" ht="55.5" customHeight="1" x14ac:dyDescent="0.25">
      <c r="A218" s="6"/>
      <c r="B218" s="103" t="s">
        <v>2437</v>
      </c>
      <c r="C218" s="104" t="s">
        <v>2487</v>
      </c>
      <c r="D218" s="105" t="s">
        <v>2488</v>
      </c>
      <c r="E218" s="113"/>
      <c r="F218" s="113">
        <v>2919291.69</v>
      </c>
      <c r="G218" s="78">
        <f t="shared" si="3"/>
        <v>8096462015.6799965</v>
      </c>
    </row>
    <row r="219" spans="1:7" ht="63" customHeight="1" x14ac:dyDescent="0.25">
      <c r="A219" s="6"/>
      <c r="B219" s="103" t="s">
        <v>2437</v>
      </c>
      <c r="C219" s="104" t="s">
        <v>2487</v>
      </c>
      <c r="D219" s="105" t="s">
        <v>2488</v>
      </c>
      <c r="E219" s="113"/>
      <c r="F219" s="113">
        <v>467592.73</v>
      </c>
      <c r="G219" s="78">
        <f t="shared" si="3"/>
        <v>8095994422.9499969</v>
      </c>
    </row>
    <row r="220" spans="1:7" ht="72" x14ac:dyDescent="0.25">
      <c r="A220" s="6"/>
      <c r="B220" s="103" t="s">
        <v>2437</v>
      </c>
      <c r="C220" s="104" t="s">
        <v>2489</v>
      </c>
      <c r="D220" s="105" t="s">
        <v>2490</v>
      </c>
      <c r="E220" s="113"/>
      <c r="F220" s="113">
        <v>33292</v>
      </c>
      <c r="G220" s="78">
        <f t="shared" si="3"/>
        <v>8095961130.9499969</v>
      </c>
    </row>
    <row r="221" spans="1:7" ht="48" x14ac:dyDescent="0.25">
      <c r="A221" s="6"/>
      <c r="B221" s="103" t="s">
        <v>2437</v>
      </c>
      <c r="C221" s="104" t="s">
        <v>2491</v>
      </c>
      <c r="D221" s="105" t="s">
        <v>2492</v>
      </c>
      <c r="E221" s="113"/>
      <c r="F221" s="113">
        <v>1320</v>
      </c>
      <c r="G221" s="78">
        <f t="shared" si="3"/>
        <v>8095959810.9499969</v>
      </c>
    </row>
    <row r="222" spans="1:7" ht="84" x14ac:dyDescent="0.25">
      <c r="A222" s="6"/>
      <c r="B222" s="103" t="s">
        <v>2437</v>
      </c>
      <c r="C222" s="104" t="s">
        <v>2493</v>
      </c>
      <c r="D222" s="105" t="s">
        <v>2494</v>
      </c>
      <c r="E222" s="113"/>
      <c r="F222" s="113">
        <v>541256</v>
      </c>
      <c r="G222" s="78">
        <f t="shared" si="3"/>
        <v>8095418554.9499969</v>
      </c>
    </row>
    <row r="223" spans="1:7" ht="72" x14ac:dyDescent="0.25">
      <c r="A223" s="6"/>
      <c r="B223" s="103" t="s">
        <v>2437</v>
      </c>
      <c r="C223" s="104" t="s">
        <v>2495</v>
      </c>
      <c r="D223" s="105" t="s">
        <v>2496</v>
      </c>
      <c r="E223" s="113"/>
      <c r="F223" s="113">
        <v>561093</v>
      </c>
      <c r="G223" s="78">
        <f t="shared" si="3"/>
        <v>8094857461.9499969</v>
      </c>
    </row>
    <row r="224" spans="1:7" ht="69.75" customHeight="1" x14ac:dyDescent="0.25">
      <c r="A224" s="6"/>
      <c r="B224" s="103" t="s">
        <v>2437</v>
      </c>
      <c r="C224" s="104" t="s">
        <v>2497</v>
      </c>
      <c r="D224" s="105" t="s">
        <v>2498</v>
      </c>
      <c r="E224" s="113"/>
      <c r="F224" s="113">
        <v>438907</v>
      </c>
      <c r="G224" s="78">
        <f t="shared" si="3"/>
        <v>8094418554.9499969</v>
      </c>
    </row>
    <row r="225" spans="1:7" ht="79.5" customHeight="1" x14ac:dyDescent="0.25">
      <c r="A225" s="6"/>
      <c r="B225" s="103" t="s">
        <v>2499</v>
      </c>
      <c r="C225" s="104" t="s">
        <v>2500</v>
      </c>
      <c r="D225" s="105" t="s">
        <v>2501</v>
      </c>
      <c r="E225" s="113"/>
      <c r="F225" s="113">
        <v>711366</v>
      </c>
      <c r="G225" s="78">
        <f t="shared" si="3"/>
        <v>8093707188.9499969</v>
      </c>
    </row>
    <row r="226" spans="1:7" ht="48.75" customHeight="1" x14ac:dyDescent="0.25">
      <c r="A226" s="6"/>
      <c r="B226" s="103" t="s">
        <v>2499</v>
      </c>
      <c r="C226" s="104" t="s">
        <v>2502</v>
      </c>
      <c r="D226" s="105" t="s">
        <v>2503</v>
      </c>
      <c r="E226" s="113"/>
      <c r="F226" s="113">
        <v>303279.71999999997</v>
      </c>
      <c r="G226" s="78">
        <f t="shared" si="3"/>
        <v>8093403909.2299967</v>
      </c>
    </row>
    <row r="227" spans="1:7" ht="52.5" customHeight="1" x14ac:dyDescent="0.25">
      <c r="A227" s="6"/>
      <c r="B227" s="103" t="s">
        <v>2499</v>
      </c>
      <c r="C227" s="104" t="s">
        <v>2504</v>
      </c>
      <c r="D227" s="105" t="s">
        <v>2505</v>
      </c>
      <c r="E227" s="113"/>
      <c r="F227" s="113">
        <v>108560</v>
      </c>
      <c r="G227" s="78">
        <f t="shared" si="3"/>
        <v>8093295349.2299967</v>
      </c>
    </row>
    <row r="228" spans="1:7" ht="61.5" customHeight="1" x14ac:dyDescent="0.25">
      <c r="A228" s="6"/>
      <c r="B228" s="103" t="s">
        <v>2499</v>
      </c>
      <c r="C228" s="104" t="s">
        <v>2506</v>
      </c>
      <c r="D228" s="105" t="s">
        <v>2507</v>
      </c>
      <c r="E228" s="113"/>
      <c r="F228" s="113">
        <v>177000</v>
      </c>
      <c r="G228" s="78">
        <f t="shared" si="3"/>
        <v>8093118349.2299967</v>
      </c>
    </row>
    <row r="229" spans="1:7" ht="42" customHeight="1" x14ac:dyDescent="0.25">
      <c r="A229" s="6"/>
      <c r="B229" s="103" t="s">
        <v>2499</v>
      </c>
      <c r="C229" s="104" t="s">
        <v>2508</v>
      </c>
      <c r="D229" s="105" t="s">
        <v>2509</v>
      </c>
      <c r="E229" s="113"/>
      <c r="F229" s="113">
        <v>32597000</v>
      </c>
      <c r="G229" s="78">
        <f t="shared" si="3"/>
        <v>8060521349.2299967</v>
      </c>
    </row>
    <row r="230" spans="1:7" ht="49.5" customHeight="1" x14ac:dyDescent="0.25">
      <c r="A230" s="6"/>
      <c r="B230" s="103" t="s">
        <v>2499</v>
      </c>
      <c r="C230" s="104" t="s">
        <v>2508</v>
      </c>
      <c r="D230" s="105" t="s">
        <v>2509</v>
      </c>
      <c r="E230" s="113"/>
      <c r="F230" s="113">
        <v>2264347.4</v>
      </c>
      <c r="G230" s="78">
        <f t="shared" si="3"/>
        <v>8058257001.8299971</v>
      </c>
    </row>
    <row r="231" spans="1:7" ht="43.5" customHeight="1" x14ac:dyDescent="0.25">
      <c r="A231" s="6"/>
      <c r="B231" s="103" t="s">
        <v>2499</v>
      </c>
      <c r="C231" s="104" t="s">
        <v>2508</v>
      </c>
      <c r="D231" s="105" t="s">
        <v>2509</v>
      </c>
      <c r="E231" s="113"/>
      <c r="F231" s="113">
        <v>2314139.92</v>
      </c>
      <c r="G231" s="78">
        <f t="shared" si="3"/>
        <v>8055942861.909997</v>
      </c>
    </row>
    <row r="232" spans="1:7" ht="47.25" customHeight="1" x14ac:dyDescent="0.25">
      <c r="A232" s="6"/>
      <c r="B232" s="103" t="s">
        <v>2499</v>
      </c>
      <c r="C232" s="104" t="s">
        <v>2508</v>
      </c>
      <c r="D232" s="105" t="s">
        <v>2509</v>
      </c>
      <c r="E232" s="113"/>
      <c r="F232" s="113">
        <v>362525.8</v>
      </c>
      <c r="G232" s="78">
        <f t="shared" si="3"/>
        <v>8055580336.1099968</v>
      </c>
    </row>
    <row r="233" spans="1:7" ht="48" x14ac:dyDescent="0.25">
      <c r="A233" s="6"/>
      <c r="B233" s="103" t="s">
        <v>2499</v>
      </c>
      <c r="C233" s="104" t="s">
        <v>2510</v>
      </c>
      <c r="D233" s="105" t="s">
        <v>2511</v>
      </c>
      <c r="E233" s="113"/>
      <c r="F233" s="113">
        <v>191160</v>
      </c>
      <c r="G233" s="78">
        <f t="shared" si="3"/>
        <v>8055389176.1099968</v>
      </c>
    </row>
    <row r="234" spans="1:7" ht="36" customHeight="1" x14ac:dyDescent="0.25">
      <c r="A234" s="6"/>
      <c r="B234" s="103" t="s">
        <v>2499</v>
      </c>
      <c r="C234" s="104" t="s">
        <v>2512</v>
      </c>
      <c r="D234" s="105" t="s">
        <v>2513</v>
      </c>
      <c r="E234" s="113"/>
      <c r="F234" s="113">
        <v>566400</v>
      </c>
      <c r="G234" s="78">
        <f t="shared" si="3"/>
        <v>8054822776.1099968</v>
      </c>
    </row>
    <row r="235" spans="1:7" ht="78" customHeight="1" x14ac:dyDescent="0.25">
      <c r="A235" s="6"/>
      <c r="B235" s="103" t="s">
        <v>2499</v>
      </c>
      <c r="C235" s="104" t="s">
        <v>2514</v>
      </c>
      <c r="D235" s="105" t="s">
        <v>2515</v>
      </c>
      <c r="E235" s="113"/>
      <c r="F235" s="113">
        <v>301821.99</v>
      </c>
      <c r="G235" s="78">
        <f t="shared" si="3"/>
        <v>8054520954.119997</v>
      </c>
    </row>
    <row r="236" spans="1:7" ht="46.5" customHeight="1" x14ac:dyDescent="0.25">
      <c r="A236" s="6"/>
      <c r="B236" s="103" t="s">
        <v>2499</v>
      </c>
      <c r="C236" s="104" t="s">
        <v>2516</v>
      </c>
      <c r="D236" s="105" t="s">
        <v>2517</v>
      </c>
      <c r="E236" s="113"/>
      <c r="F236" s="113">
        <v>42099500</v>
      </c>
      <c r="G236" s="78">
        <f t="shared" si="3"/>
        <v>8012421454.119997</v>
      </c>
    </row>
    <row r="237" spans="1:7" ht="56.25" customHeight="1" x14ac:dyDescent="0.25">
      <c r="A237" s="6"/>
      <c r="B237" s="103" t="s">
        <v>2499</v>
      </c>
      <c r="C237" s="104" t="s">
        <v>2518</v>
      </c>
      <c r="D237" s="105" t="s">
        <v>2519</v>
      </c>
      <c r="E237" s="113"/>
      <c r="F237" s="113">
        <v>8377423.5199999996</v>
      </c>
      <c r="G237" s="78">
        <f t="shared" si="3"/>
        <v>8004044030.5999966</v>
      </c>
    </row>
    <row r="238" spans="1:7" ht="44.25" customHeight="1" x14ac:dyDescent="0.25">
      <c r="A238" s="6"/>
      <c r="B238" s="103" t="s">
        <v>2499</v>
      </c>
      <c r="C238" s="104" t="s">
        <v>2520</v>
      </c>
      <c r="D238" s="105" t="s">
        <v>2521</v>
      </c>
      <c r="E238" s="113"/>
      <c r="F238" s="113">
        <v>4776581.22</v>
      </c>
      <c r="G238" s="78">
        <f t="shared" si="3"/>
        <v>7999267449.3799963</v>
      </c>
    </row>
    <row r="239" spans="1:7" ht="46.5" customHeight="1" x14ac:dyDescent="0.25">
      <c r="A239" s="6"/>
      <c r="B239" s="103" t="s">
        <v>2499</v>
      </c>
      <c r="C239" s="104" t="s">
        <v>2522</v>
      </c>
      <c r="D239" s="105" t="s">
        <v>2523</v>
      </c>
      <c r="E239" s="113"/>
      <c r="F239" s="113">
        <v>36736157.75</v>
      </c>
      <c r="G239" s="78">
        <f t="shared" si="3"/>
        <v>7962531291.6299963</v>
      </c>
    </row>
    <row r="240" spans="1:7" ht="36" customHeight="1" x14ac:dyDescent="0.25">
      <c r="A240" s="6"/>
      <c r="B240" s="103" t="s">
        <v>2499</v>
      </c>
      <c r="C240" s="104" t="s">
        <v>2524</v>
      </c>
      <c r="D240" s="105" t="s">
        <v>2525</v>
      </c>
      <c r="E240" s="113"/>
      <c r="F240" s="113">
        <v>23000000</v>
      </c>
      <c r="G240" s="78">
        <f t="shared" si="3"/>
        <v>7939531291.6299963</v>
      </c>
    </row>
    <row r="241" spans="1:7" ht="39" customHeight="1" x14ac:dyDescent="0.25">
      <c r="A241" s="6"/>
      <c r="B241" s="103" t="s">
        <v>2499</v>
      </c>
      <c r="C241" s="104" t="s">
        <v>2526</v>
      </c>
      <c r="D241" s="105" t="s">
        <v>2527</v>
      </c>
      <c r="E241" s="113"/>
      <c r="F241" s="113">
        <v>236894.02</v>
      </c>
      <c r="G241" s="78">
        <f t="shared" si="3"/>
        <v>7939294397.6099958</v>
      </c>
    </row>
    <row r="242" spans="1:7" ht="36" x14ac:dyDescent="0.25">
      <c r="A242" s="6"/>
      <c r="B242" s="103" t="s">
        <v>2499</v>
      </c>
      <c r="C242" s="104" t="s">
        <v>2528</v>
      </c>
      <c r="D242" s="105" t="s">
        <v>2529</v>
      </c>
      <c r="E242" s="113"/>
      <c r="F242" s="113">
        <v>13739</v>
      </c>
      <c r="G242" s="78">
        <f t="shared" si="3"/>
        <v>7939280658.6099958</v>
      </c>
    </row>
    <row r="243" spans="1:7" ht="81.75" customHeight="1" x14ac:dyDescent="0.25">
      <c r="A243" s="6"/>
      <c r="B243" s="103" t="s">
        <v>2499</v>
      </c>
      <c r="C243" s="104" t="s">
        <v>2530</v>
      </c>
      <c r="D243" s="105" t="s">
        <v>2531</v>
      </c>
      <c r="E243" s="113"/>
      <c r="F243" s="113">
        <v>50000000</v>
      </c>
      <c r="G243" s="78">
        <f t="shared" si="3"/>
        <v>7889280658.6099958</v>
      </c>
    </row>
    <row r="244" spans="1:7" ht="95.25" customHeight="1" x14ac:dyDescent="0.25">
      <c r="A244" s="6"/>
      <c r="B244" s="103" t="s">
        <v>2499</v>
      </c>
      <c r="C244" s="104" t="s">
        <v>2532</v>
      </c>
      <c r="D244" s="105" t="s">
        <v>2533</v>
      </c>
      <c r="E244" s="113"/>
      <c r="F244" s="113">
        <v>200000</v>
      </c>
      <c r="G244" s="78">
        <f t="shared" si="3"/>
        <v>7889080658.6099958</v>
      </c>
    </row>
    <row r="245" spans="1:7" ht="48" x14ac:dyDescent="0.25">
      <c r="A245" s="6"/>
      <c r="B245" s="103" t="s">
        <v>2499</v>
      </c>
      <c r="C245" s="104" t="s">
        <v>2534</v>
      </c>
      <c r="D245" s="105" t="s">
        <v>2535</v>
      </c>
      <c r="E245" s="113"/>
      <c r="F245" s="113">
        <v>29500</v>
      </c>
      <c r="G245" s="78">
        <f t="shared" si="3"/>
        <v>7889051158.6099958</v>
      </c>
    </row>
    <row r="246" spans="1:7" ht="58.5" customHeight="1" x14ac:dyDescent="0.25">
      <c r="A246" s="6"/>
      <c r="B246" s="103" t="s">
        <v>2499</v>
      </c>
      <c r="C246" s="104" t="s">
        <v>2536</v>
      </c>
      <c r="D246" s="105" t="s">
        <v>2537</v>
      </c>
      <c r="E246" s="113"/>
      <c r="F246" s="113">
        <v>330400</v>
      </c>
      <c r="G246" s="78">
        <f t="shared" si="3"/>
        <v>7888720758.6099958</v>
      </c>
    </row>
    <row r="247" spans="1:7" ht="72" x14ac:dyDescent="0.25">
      <c r="A247" s="6"/>
      <c r="B247" s="103" t="s">
        <v>2499</v>
      </c>
      <c r="C247" s="104" t="s">
        <v>2538</v>
      </c>
      <c r="D247" s="105" t="s">
        <v>2539</v>
      </c>
      <c r="E247" s="113"/>
      <c r="F247" s="113">
        <v>33562679.030000001</v>
      </c>
      <c r="G247" s="78">
        <f t="shared" si="3"/>
        <v>7855158079.5799961</v>
      </c>
    </row>
    <row r="248" spans="1:7" ht="60" x14ac:dyDescent="0.25">
      <c r="A248" s="6"/>
      <c r="B248" s="103" t="s">
        <v>2499</v>
      </c>
      <c r="C248" s="104" t="s">
        <v>2540</v>
      </c>
      <c r="D248" s="105" t="s">
        <v>2541</v>
      </c>
      <c r="E248" s="114"/>
      <c r="F248" s="113">
        <v>23404687.289999999</v>
      </c>
      <c r="G248" s="135">
        <f t="shared" si="3"/>
        <v>7831753392.2899961</v>
      </c>
    </row>
    <row r="249" spans="1:7" ht="60" x14ac:dyDescent="0.25">
      <c r="A249" s="6"/>
      <c r="B249" s="103" t="s">
        <v>2499</v>
      </c>
      <c r="C249" s="104" t="s">
        <v>2542</v>
      </c>
      <c r="D249" s="105" t="s">
        <v>2543</v>
      </c>
      <c r="E249" s="113"/>
      <c r="F249" s="113">
        <v>25753044.879999999</v>
      </c>
      <c r="G249" s="135">
        <f t="shared" si="3"/>
        <v>7806000347.409996</v>
      </c>
    </row>
    <row r="250" spans="1:7" ht="84" x14ac:dyDescent="0.25">
      <c r="A250" s="6"/>
      <c r="B250" s="103" t="s">
        <v>2499</v>
      </c>
      <c r="C250" s="104" t="s">
        <v>2544</v>
      </c>
      <c r="D250" s="105" t="s">
        <v>2545</v>
      </c>
      <c r="E250" s="113"/>
      <c r="F250" s="113">
        <v>36023725.960000001</v>
      </c>
      <c r="G250" s="135">
        <f t="shared" si="3"/>
        <v>7769976621.449996</v>
      </c>
    </row>
    <row r="251" spans="1:7" ht="84" x14ac:dyDescent="0.25">
      <c r="A251" s="6"/>
      <c r="B251" s="103" t="s">
        <v>2499</v>
      </c>
      <c r="C251" s="104" t="s">
        <v>2546</v>
      </c>
      <c r="D251" s="105" t="s">
        <v>2547</v>
      </c>
      <c r="E251" s="113"/>
      <c r="F251" s="113">
        <v>4820772</v>
      </c>
      <c r="G251" s="135">
        <f t="shared" si="3"/>
        <v>7765155849.449996</v>
      </c>
    </row>
    <row r="252" spans="1:7" ht="72" x14ac:dyDescent="0.25">
      <c r="A252" s="6"/>
      <c r="B252" s="103" t="s">
        <v>2499</v>
      </c>
      <c r="C252" s="104" t="s">
        <v>2548</v>
      </c>
      <c r="D252" s="105" t="s">
        <v>2549</v>
      </c>
      <c r="E252" s="113"/>
      <c r="F252" s="113">
        <v>18829010.219999999</v>
      </c>
      <c r="G252" s="135">
        <f t="shared" si="3"/>
        <v>7746326839.2299957</v>
      </c>
    </row>
    <row r="253" spans="1:7" ht="84" x14ac:dyDescent="0.25">
      <c r="A253" s="6"/>
      <c r="B253" s="103" t="s">
        <v>2499</v>
      </c>
      <c r="C253" s="104" t="s">
        <v>2550</v>
      </c>
      <c r="D253" s="105" t="s">
        <v>2551</v>
      </c>
      <c r="E253" s="113"/>
      <c r="F253" s="113">
        <v>8644300.9499999993</v>
      </c>
      <c r="G253" s="135">
        <f t="shared" si="3"/>
        <v>7737682538.2799959</v>
      </c>
    </row>
    <row r="254" spans="1:7" ht="48" x14ac:dyDescent="0.25">
      <c r="A254" s="6"/>
      <c r="B254" s="103" t="s">
        <v>2552</v>
      </c>
      <c r="C254" s="104" t="s">
        <v>2553</v>
      </c>
      <c r="D254" s="105" t="s">
        <v>2554</v>
      </c>
      <c r="E254" s="113"/>
      <c r="F254" s="113">
        <v>92040</v>
      </c>
      <c r="G254" s="135">
        <f t="shared" si="3"/>
        <v>7737590498.2799959</v>
      </c>
    </row>
    <row r="255" spans="1:7" ht="48" x14ac:dyDescent="0.25">
      <c r="A255" s="6"/>
      <c r="B255" s="103" t="s">
        <v>2552</v>
      </c>
      <c r="C255" s="104" t="s">
        <v>2555</v>
      </c>
      <c r="D255" s="105" t="s">
        <v>2556</v>
      </c>
      <c r="E255" s="113"/>
      <c r="F255" s="113">
        <v>112100</v>
      </c>
      <c r="G255" s="135">
        <f t="shared" si="3"/>
        <v>7737478398.2799959</v>
      </c>
    </row>
    <row r="256" spans="1:7" ht="48" x14ac:dyDescent="0.25">
      <c r="A256" s="6"/>
      <c r="B256" s="103" t="s">
        <v>2552</v>
      </c>
      <c r="C256" s="104" t="s">
        <v>2557</v>
      </c>
      <c r="D256" s="105" t="s">
        <v>2558</v>
      </c>
      <c r="E256" s="113"/>
      <c r="F256" s="113">
        <v>68440</v>
      </c>
      <c r="G256" s="135">
        <f t="shared" si="3"/>
        <v>7737409958.2799959</v>
      </c>
    </row>
    <row r="257" spans="1:7" ht="36" x14ac:dyDescent="0.25">
      <c r="A257" s="6"/>
      <c r="B257" s="103" t="s">
        <v>2552</v>
      </c>
      <c r="C257" s="104" t="s">
        <v>2559</v>
      </c>
      <c r="D257" s="105" t="s">
        <v>2560</v>
      </c>
      <c r="E257" s="113"/>
      <c r="F257" s="113">
        <v>59000</v>
      </c>
      <c r="G257" s="135">
        <f t="shared" si="3"/>
        <v>7737350958.2799959</v>
      </c>
    </row>
    <row r="258" spans="1:7" ht="36" x14ac:dyDescent="0.25">
      <c r="A258" s="6"/>
      <c r="B258" s="103" t="s">
        <v>2552</v>
      </c>
      <c r="C258" s="104" t="s">
        <v>2561</v>
      </c>
      <c r="D258" s="105" t="s">
        <v>2562</v>
      </c>
      <c r="E258" s="113"/>
      <c r="F258" s="113">
        <v>440587.76</v>
      </c>
      <c r="G258" s="135">
        <f t="shared" si="3"/>
        <v>7736910370.5199957</v>
      </c>
    </row>
    <row r="259" spans="1:7" ht="60" x14ac:dyDescent="0.25">
      <c r="A259" s="6"/>
      <c r="B259" s="103" t="s">
        <v>2552</v>
      </c>
      <c r="C259" s="104" t="s">
        <v>2563</v>
      </c>
      <c r="D259" s="105" t="s">
        <v>2564</v>
      </c>
      <c r="E259" s="113"/>
      <c r="F259" s="113">
        <v>10379.379999999999</v>
      </c>
      <c r="G259" s="135">
        <f t="shared" si="3"/>
        <v>7736899991.1399956</v>
      </c>
    </row>
    <row r="260" spans="1:7" ht="48" x14ac:dyDescent="0.25">
      <c r="A260" s="6"/>
      <c r="B260" s="103" t="s">
        <v>2552</v>
      </c>
      <c r="C260" s="104" t="s">
        <v>2565</v>
      </c>
      <c r="D260" s="105" t="s">
        <v>2566</v>
      </c>
      <c r="E260" s="113"/>
      <c r="F260" s="113">
        <v>112100</v>
      </c>
      <c r="G260" s="135">
        <f t="shared" si="3"/>
        <v>7736787891.1399956</v>
      </c>
    </row>
    <row r="261" spans="1:7" ht="60" x14ac:dyDescent="0.25">
      <c r="A261" s="6"/>
      <c r="B261" s="103" t="s">
        <v>2552</v>
      </c>
      <c r="C261" s="104" t="s">
        <v>2567</v>
      </c>
      <c r="D261" s="105" t="s">
        <v>2568</v>
      </c>
      <c r="E261" s="113"/>
      <c r="F261" s="113">
        <v>69480</v>
      </c>
      <c r="G261" s="135">
        <f t="shared" si="3"/>
        <v>7736718411.1399956</v>
      </c>
    </row>
    <row r="262" spans="1:7" ht="60" x14ac:dyDescent="0.25">
      <c r="A262" s="6"/>
      <c r="B262" s="103" t="s">
        <v>2552</v>
      </c>
      <c r="C262" s="104" t="s">
        <v>2567</v>
      </c>
      <c r="D262" s="105" t="s">
        <v>2568</v>
      </c>
      <c r="E262" s="113"/>
      <c r="F262" s="113">
        <v>2200.11</v>
      </c>
      <c r="G262" s="135">
        <f t="shared" si="3"/>
        <v>7736716211.0299959</v>
      </c>
    </row>
    <row r="263" spans="1:7" ht="36" x14ac:dyDescent="0.25">
      <c r="A263" s="6"/>
      <c r="B263" s="103" t="s">
        <v>2552</v>
      </c>
      <c r="C263" s="104" t="s">
        <v>2569</v>
      </c>
      <c r="D263" s="105" t="s">
        <v>2570</v>
      </c>
      <c r="E263" s="113"/>
      <c r="F263" s="113">
        <v>31824.6</v>
      </c>
      <c r="G263" s="135">
        <f t="shared" si="3"/>
        <v>7736684386.4299955</v>
      </c>
    </row>
    <row r="264" spans="1:7" ht="84" x14ac:dyDescent="0.25">
      <c r="A264" s="6"/>
      <c r="B264" s="103" t="s">
        <v>2552</v>
      </c>
      <c r="C264" s="104" t="s">
        <v>2571</v>
      </c>
      <c r="D264" s="105" t="s">
        <v>2572</v>
      </c>
      <c r="E264" s="113"/>
      <c r="F264" s="113">
        <v>80000</v>
      </c>
      <c r="G264" s="135">
        <f t="shared" si="3"/>
        <v>7736604386.4299955</v>
      </c>
    </row>
    <row r="265" spans="1:7" ht="54" customHeight="1" x14ac:dyDescent="0.25">
      <c r="A265" s="6"/>
      <c r="B265" s="103" t="s">
        <v>2552</v>
      </c>
      <c r="C265" s="104" t="s">
        <v>2573</v>
      </c>
      <c r="D265" s="105" t="s">
        <v>2574</v>
      </c>
      <c r="E265" s="113"/>
      <c r="F265" s="113">
        <v>120360</v>
      </c>
      <c r="G265" s="135">
        <f t="shared" si="3"/>
        <v>7736484026.4299955</v>
      </c>
    </row>
    <row r="266" spans="1:7" ht="50.25" customHeight="1" x14ac:dyDescent="0.25">
      <c r="A266" s="6"/>
      <c r="B266" s="103" t="s">
        <v>2552</v>
      </c>
      <c r="C266" s="104" t="s">
        <v>2575</v>
      </c>
      <c r="D266" s="105" t="s">
        <v>2576</v>
      </c>
      <c r="E266" s="113"/>
      <c r="F266" s="113">
        <v>52800</v>
      </c>
      <c r="G266" s="135">
        <f t="shared" si="3"/>
        <v>7736431226.4299955</v>
      </c>
    </row>
    <row r="267" spans="1:7" ht="72" x14ac:dyDescent="0.25">
      <c r="A267" s="6"/>
      <c r="B267" s="103" t="s">
        <v>2552</v>
      </c>
      <c r="C267" s="104" t="s">
        <v>2577</v>
      </c>
      <c r="D267" s="105" t="s">
        <v>2578</v>
      </c>
      <c r="E267" s="113"/>
      <c r="F267" s="113">
        <v>83579.990000000005</v>
      </c>
      <c r="G267" s="135">
        <f t="shared" si="3"/>
        <v>7736347646.4399958</v>
      </c>
    </row>
    <row r="268" spans="1:7" ht="60" x14ac:dyDescent="0.25">
      <c r="A268" s="6"/>
      <c r="B268" s="103" t="s">
        <v>2552</v>
      </c>
      <c r="C268" s="104" t="s">
        <v>2579</v>
      </c>
      <c r="D268" s="105" t="s">
        <v>2580</v>
      </c>
      <c r="E268" s="113"/>
      <c r="F268" s="113">
        <v>66080</v>
      </c>
      <c r="G268" s="135">
        <f t="shared" si="3"/>
        <v>7736281566.4399958</v>
      </c>
    </row>
    <row r="269" spans="1:7" ht="36" x14ac:dyDescent="0.25">
      <c r="A269" s="6"/>
      <c r="B269" s="103" t="s">
        <v>2552</v>
      </c>
      <c r="C269" s="104" t="s">
        <v>2581</v>
      </c>
      <c r="D269" s="105" t="s">
        <v>2582</v>
      </c>
      <c r="E269" s="113"/>
      <c r="F269" s="113">
        <v>5616.8</v>
      </c>
      <c r="G269" s="135">
        <f t="shared" si="3"/>
        <v>7736275949.6399956</v>
      </c>
    </row>
    <row r="270" spans="1:7" ht="36" x14ac:dyDescent="0.25">
      <c r="A270" s="6"/>
      <c r="B270" s="103" t="s">
        <v>2552</v>
      </c>
      <c r="C270" s="104" t="s">
        <v>2581</v>
      </c>
      <c r="D270" s="105" t="s">
        <v>2582</v>
      </c>
      <c r="E270" s="113"/>
      <c r="F270" s="113">
        <v>185655.3</v>
      </c>
      <c r="G270" s="135">
        <f t="shared" si="3"/>
        <v>7736090294.3399954</v>
      </c>
    </row>
    <row r="271" spans="1:7" ht="36" x14ac:dyDescent="0.25">
      <c r="A271" s="6"/>
      <c r="B271" s="103" t="s">
        <v>2552</v>
      </c>
      <c r="C271" s="104" t="s">
        <v>2581</v>
      </c>
      <c r="D271" s="105" t="s">
        <v>2582</v>
      </c>
      <c r="E271" s="113"/>
      <c r="F271" s="113">
        <v>3917.6</v>
      </c>
      <c r="G271" s="135">
        <f t="shared" si="3"/>
        <v>7736086376.739995</v>
      </c>
    </row>
    <row r="272" spans="1:7" ht="36" x14ac:dyDescent="0.25">
      <c r="A272" s="6"/>
      <c r="B272" s="103" t="s">
        <v>2552</v>
      </c>
      <c r="C272" s="104" t="s">
        <v>2583</v>
      </c>
      <c r="D272" s="105" t="s">
        <v>2584</v>
      </c>
      <c r="E272" s="113"/>
      <c r="F272" s="113">
        <v>55902.5</v>
      </c>
      <c r="G272" s="135">
        <f t="shared" si="3"/>
        <v>7736030474.239995</v>
      </c>
    </row>
    <row r="273" spans="1:7" ht="84" x14ac:dyDescent="0.25">
      <c r="A273" s="6"/>
      <c r="B273" s="103" t="s">
        <v>2552</v>
      </c>
      <c r="C273" s="104" t="s">
        <v>2585</v>
      </c>
      <c r="D273" s="105" t="s">
        <v>2586</v>
      </c>
      <c r="E273" s="113"/>
      <c r="F273" s="113">
        <v>15562499.73</v>
      </c>
      <c r="G273" s="135">
        <f t="shared" si="3"/>
        <v>7720467974.5099955</v>
      </c>
    </row>
    <row r="274" spans="1:7" ht="72" x14ac:dyDescent="0.25">
      <c r="A274" s="6"/>
      <c r="B274" s="103" t="s">
        <v>2552</v>
      </c>
      <c r="C274" s="104" t="s">
        <v>2587</v>
      </c>
      <c r="D274" s="105" t="s">
        <v>2588</v>
      </c>
      <c r="E274" s="113"/>
      <c r="F274" s="113">
        <v>15000000</v>
      </c>
      <c r="G274" s="135">
        <f t="shared" si="3"/>
        <v>7705467974.5099955</v>
      </c>
    </row>
    <row r="275" spans="1:7" ht="36" x14ac:dyDescent="0.25">
      <c r="A275" s="6"/>
      <c r="B275" s="103" t="s">
        <v>2552</v>
      </c>
      <c r="C275" s="104" t="s">
        <v>2589</v>
      </c>
      <c r="D275" s="105" t="s">
        <v>2590</v>
      </c>
      <c r="E275" s="113"/>
      <c r="F275" s="113">
        <v>16860.009999999998</v>
      </c>
      <c r="G275" s="135">
        <f t="shared" si="3"/>
        <v>7705451114.4999952</v>
      </c>
    </row>
    <row r="276" spans="1:7" ht="64.5" customHeight="1" x14ac:dyDescent="0.25">
      <c r="A276" s="6"/>
      <c r="B276" s="103" t="s">
        <v>2552</v>
      </c>
      <c r="C276" s="104" t="s">
        <v>2591</v>
      </c>
      <c r="D276" s="105" t="s">
        <v>2592</v>
      </c>
      <c r="E276" s="113"/>
      <c r="F276" s="113">
        <v>674280.26</v>
      </c>
      <c r="G276" s="135">
        <f t="shared" si="3"/>
        <v>7704776834.239995</v>
      </c>
    </row>
    <row r="277" spans="1:7" ht="96" x14ac:dyDescent="0.25">
      <c r="A277" s="6"/>
      <c r="B277" s="103" t="s">
        <v>2552</v>
      </c>
      <c r="C277" s="104" t="s">
        <v>2593</v>
      </c>
      <c r="D277" s="105" t="s">
        <v>2594</v>
      </c>
      <c r="E277" s="113"/>
      <c r="F277" s="113">
        <v>35190680</v>
      </c>
      <c r="G277" s="135">
        <f t="shared" si="3"/>
        <v>7669586154.239995</v>
      </c>
    </row>
    <row r="278" spans="1:7" ht="36" x14ac:dyDescent="0.25">
      <c r="A278" s="6"/>
      <c r="B278" s="103" t="s">
        <v>2595</v>
      </c>
      <c r="C278" s="104" t="s">
        <v>2596</v>
      </c>
      <c r="D278" s="105" t="s">
        <v>2597</v>
      </c>
      <c r="E278" s="113"/>
      <c r="F278" s="113">
        <v>416000.01</v>
      </c>
      <c r="G278" s="135">
        <f t="shared" ref="G278:G323" si="4">SUM(G277+E278-F278)</f>
        <v>7669170154.2299948</v>
      </c>
    </row>
    <row r="279" spans="1:7" ht="36" x14ac:dyDescent="0.25">
      <c r="A279" s="6"/>
      <c r="B279" s="103" t="s">
        <v>2595</v>
      </c>
      <c r="C279" s="104" t="s">
        <v>2598</v>
      </c>
      <c r="D279" s="105" t="s">
        <v>2599</v>
      </c>
      <c r="E279" s="113"/>
      <c r="F279" s="113">
        <v>77113</v>
      </c>
      <c r="G279" s="135">
        <f t="shared" si="4"/>
        <v>7669093041.2299948</v>
      </c>
    </row>
    <row r="280" spans="1:7" ht="36" x14ac:dyDescent="0.25">
      <c r="A280" s="6"/>
      <c r="B280" s="103" t="s">
        <v>2595</v>
      </c>
      <c r="C280" s="104" t="s">
        <v>2600</v>
      </c>
      <c r="D280" s="105" t="s">
        <v>2601</v>
      </c>
      <c r="E280" s="113"/>
      <c r="F280" s="113">
        <v>52016</v>
      </c>
      <c r="G280" s="135">
        <f t="shared" si="4"/>
        <v>7669041025.2299948</v>
      </c>
    </row>
    <row r="281" spans="1:7" ht="48" x14ac:dyDescent="0.25">
      <c r="A281" s="6"/>
      <c r="B281" s="103" t="s">
        <v>2595</v>
      </c>
      <c r="C281" s="104" t="s">
        <v>2602</v>
      </c>
      <c r="D281" s="105" t="s">
        <v>2603</v>
      </c>
      <c r="E281" s="113"/>
      <c r="F281" s="113">
        <v>706372.4</v>
      </c>
      <c r="G281" s="135">
        <f t="shared" si="4"/>
        <v>7668334652.8299952</v>
      </c>
    </row>
    <row r="282" spans="1:7" ht="48" x14ac:dyDescent="0.25">
      <c r="A282" s="6"/>
      <c r="B282" s="103" t="s">
        <v>2595</v>
      </c>
      <c r="C282" s="104" t="s">
        <v>2604</v>
      </c>
      <c r="D282" s="105" t="s">
        <v>2605</v>
      </c>
      <c r="E282" s="113"/>
      <c r="F282" s="113">
        <v>64125</v>
      </c>
      <c r="G282" s="135">
        <f t="shared" si="4"/>
        <v>7668270527.8299952</v>
      </c>
    </row>
    <row r="283" spans="1:7" ht="60" x14ac:dyDescent="0.25">
      <c r="A283" s="6"/>
      <c r="B283" s="103" t="s">
        <v>2595</v>
      </c>
      <c r="C283" s="104" t="s">
        <v>2606</v>
      </c>
      <c r="D283" s="105" t="s">
        <v>2607</v>
      </c>
      <c r="E283" s="113"/>
      <c r="F283" s="113">
        <v>8177841.6399999997</v>
      </c>
      <c r="G283" s="135">
        <f t="shared" si="4"/>
        <v>7660092686.1899948</v>
      </c>
    </row>
    <row r="284" spans="1:7" ht="72" x14ac:dyDescent="0.25">
      <c r="A284" s="6"/>
      <c r="B284" s="103" t="s">
        <v>2595</v>
      </c>
      <c r="C284" s="104" t="s">
        <v>2608</v>
      </c>
      <c r="D284" s="105" t="s">
        <v>2609</v>
      </c>
      <c r="E284" s="113"/>
      <c r="F284" s="113">
        <v>9687290.4299999997</v>
      </c>
      <c r="G284" s="135">
        <f t="shared" si="4"/>
        <v>7650405395.7599945</v>
      </c>
    </row>
    <row r="285" spans="1:7" ht="36" x14ac:dyDescent="0.25">
      <c r="A285" s="6"/>
      <c r="B285" s="103" t="s">
        <v>2610</v>
      </c>
      <c r="C285" s="104" t="s">
        <v>2611</v>
      </c>
      <c r="D285" s="105" t="s">
        <v>2612</v>
      </c>
      <c r="E285" s="113"/>
      <c r="F285" s="113">
        <v>2130100</v>
      </c>
      <c r="G285" s="135">
        <f t="shared" si="4"/>
        <v>7648275295.7599945</v>
      </c>
    </row>
    <row r="286" spans="1:7" ht="36" x14ac:dyDescent="0.25">
      <c r="A286" s="6"/>
      <c r="B286" s="103" t="s">
        <v>2610</v>
      </c>
      <c r="C286" s="104" t="s">
        <v>2613</v>
      </c>
      <c r="D286" s="105" t="s">
        <v>2614</v>
      </c>
      <c r="E286" s="113"/>
      <c r="F286" s="113">
        <v>808900</v>
      </c>
      <c r="G286" s="135">
        <f t="shared" si="4"/>
        <v>7647466395.7599945</v>
      </c>
    </row>
    <row r="287" spans="1:7" ht="72" x14ac:dyDescent="0.25">
      <c r="A287" s="6"/>
      <c r="B287" s="103" t="s">
        <v>2610</v>
      </c>
      <c r="C287" s="104" t="s">
        <v>2615</v>
      </c>
      <c r="D287" s="105" t="s">
        <v>2616</v>
      </c>
      <c r="E287" s="113"/>
      <c r="F287" s="113">
        <v>55467140.979999997</v>
      </c>
      <c r="G287" s="135">
        <f t="shared" si="4"/>
        <v>7591999254.779995</v>
      </c>
    </row>
    <row r="288" spans="1:7" ht="72" x14ac:dyDescent="0.25">
      <c r="A288" s="6"/>
      <c r="B288" s="103" t="s">
        <v>2610</v>
      </c>
      <c r="C288" s="104" t="s">
        <v>2617</v>
      </c>
      <c r="D288" s="105" t="s">
        <v>2618</v>
      </c>
      <c r="E288" s="113"/>
      <c r="F288" s="113">
        <v>458000.88</v>
      </c>
      <c r="G288" s="135">
        <f t="shared" si="4"/>
        <v>7591541253.8999949</v>
      </c>
    </row>
    <row r="289" spans="1:7" ht="48" x14ac:dyDescent="0.25">
      <c r="A289" s="6"/>
      <c r="B289" s="103" t="s">
        <v>2610</v>
      </c>
      <c r="C289" s="104" t="s">
        <v>2619</v>
      </c>
      <c r="D289" s="105" t="s">
        <v>2620</v>
      </c>
      <c r="E289" s="113"/>
      <c r="F289" s="113">
        <v>832</v>
      </c>
      <c r="G289" s="135">
        <f t="shared" si="4"/>
        <v>7591540421.8999949</v>
      </c>
    </row>
    <row r="290" spans="1:7" ht="60" x14ac:dyDescent="0.25">
      <c r="A290" s="6"/>
      <c r="B290" s="103" t="s">
        <v>2621</v>
      </c>
      <c r="C290" s="104" t="s">
        <v>2622</v>
      </c>
      <c r="D290" s="105" t="s">
        <v>2623</v>
      </c>
      <c r="E290" s="113"/>
      <c r="F290" s="113">
        <v>250000</v>
      </c>
      <c r="G290" s="135">
        <f t="shared" si="4"/>
        <v>7591290421.8999949</v>
      </c>
    </row>
    <row r="291" spans="1:7" ht="60" x14ac:dyDescent="0.25">
      <c r="A291" s="6"/>
      <c r="B291" s="103" t="s">
        <v>2621</v>
      </c>
      <c r="C291" s="104" t="s">
        <v>2622</v>
      </c>
      <c r="D291" s="105" t="s">
        <v>2623</v>
      </c>
      <c r="E291" s="113"/>
      <c r="F291" s="113">
        <v>16183.63</v>
      </c>
      <c r="G291" s="135">
        <f t="shared" si="4"/>
        <v>7591274238.2699947</v>
      </c>
    </row>
    <row r="292" spans="1:7" ht="60" x14ac:dyDescent="0.25">
      <c r="A292" s="6"/>
      <c r="B292" s="103" t="s">
        <v>2621</v>
      </c>
      <c r="C292" s="104" t="s">
        <v>2622</v>
      </c>
      <c r="D292" s="105" t="s">
        <v>2623</v>
      </c>
      <c r="E292" s="113"/>
      <c r="F292" s="113">
        <v>17750</v>
      </c>
      <c r="G292" s="135">
        <f t="shared" si="4"/>
        <v>7591256488.2699947</v>
      </c>
    </row>
    <row r="293" spans="1:7" ht="60" x14ac:dyDescent="0.25">
      <c r="A293" s="6"/>
      <c r="B293" s="103" t="s">
        <v>2621</v>
      </c>
      <c r="C293" s="104" t="s">
        <v>2622</v>
      </c>
      <c r="D293" s="105" t="s">
        <v>2623</v>
      </c>
      <c r="E293" s="113"/>
      <c r="F293" s="113">
        <v>3434.8</v>
      </c>
      <c r="G293" s="135">
        <f t="shared" si="4"/>
        <v>7591253053.4699945</v>
      </c>
    </row>
    <row r="294" spans="1:7" ht="36" x14ac:dyDescent="0.25">
      <c r="A294" s="6"/>
      <c r="B294" s="103" t="s">
        <v>2621</v>
      </c>
      <c r="C294" s="104" t="s">
        <v>2624</v>
      </c>
      <c r="D294" s="105" t="s">
        <v>2625</v>
      </c>
      <c r="E294" s="113"/>
      <c r="F294" s="113">
        <v>17105.740000000002</v>
      </c>
      <c r="G294" s="135">
        <f t="shared" si="4"/>
        <v>7591235947.7299948</v>
      </c>
    </row>
    <row r="295" spans="1:7" ht="36" x14ac:dyDescent="0.25">
      <c r="A295" s="6"/>
      <c r="B295" s="103" t="s">
        <v>2621</v>
      </c>
      <c r="C295" s="104" t="s">
        <v>2626</v>
      </c>
      <c r="D295" s="105" t="s">
        <v>2627</v>
      </c>
      <c r="E295" s="113"/>
      <c r="F295" s="113">
        <v>142817.35</v>
      </c>
      <c r="G295" s="135">
        <f t="shared" si="4"/>
        <v>7591093130.3799944</v>
      </c>
    </row>
    <row r="296" spans="1:7" ht="38.25" customHeight="1" x14ac:dyDescent="0.25">
      <c r="A296" s="6"/>
      <c r="B296" s="103" t="s">
        <v>2621</v>
      </c>
      <c r="C296" s="104" t="s">
        <v>2628</v>
      </c>
      <c r="D296" s="105" t="s">
        <v>2629</v>
      </c>
      <c r="E296" s="113"/>
      <c r="F296" s="113">
        <v>744735</v>
      </c>
      <c r="G296" s="135">
        <f t="shared" si="4"/>
        <v>7590348395.3799944</v>
      </c>
    </row>
    <row r="297" spans="1:7" ht="41.25" customHeight="1" x14ac:dyDescent="0.25">
      <c r="A297" s="6"/>
      <c r="B297" s="103" t="s">
        <v>2621</v>
      </c>
      <c r="C297" s="104" t="s">
        <v>2630</v>
      </c>
      <c r="D297" s="105" t="s">
        <v>2631</v>
      </c>
      <c r="E297" s="113"/>
      <c r="F297" s="113">
        <v>388274.47</v>
      </c>
      <c r="G297" s="135">
        <f t="shared" si="4"/>
        <v>7589960120.9099941</v>
      </c>
    </row>
    <row r="298" spans="1:7" ht="60" x14ac:dyDescent="0.25">
      <c r="A298" s="6"/>
      <c r="B298" s="103" t="s">
        <v>2621</v>
      </c>
      <c r="C298" s="104" t="s">
        <v>2632</v>
      </c>
      <c r="D298" s="105" t="s">
        <v>2633</v>
      </c>
      <c r="E298" s="113"/>
      <c r="F298" s="113">
        <v>1337323.04</v>
      </c>
      <c r="G298" s="135">
        <f t="shared" si="4"/>
        <v>7588622797.8699942</v>
      </c>
    </row>
    <row r="299" spans="1:7" ht="69.75" customHeight="1" x14ac:dyDescent="0.25">
      <c r="A299" s="6"/>
      <c r="B299" s="103" t="s">
        <v>2621</v>
      </c>
      <c r="C299" s="104" t="s">
        <v>2634</v>
      </c>
      <c r="D299" s="105" t="s">
        <v>2635</v>
      </c>
      <c r="E299" s="113"/>
      <c r="F299" s="113">
        <v>20337.599999999999</v>
      </c>
      <c r="G299" s="135">
        <f t="shared" si="4"/>
        <v>7588602460.2699938</v>
      </c>
    </row>
    <row r="300" spans="1:7" ht="77.25" customHeight="1" x14ac:dyDescent="0.25">
      <c r="A300" s="6"/>
      <c r="B300" s="103" t="s">
        <v>2621</v>
      </c>
      <c r="C300" s="104" t="s">
        <v>2636</v>
      </c>
      <c r="D300" s="105" t="s">
        <v>2637</v>
      </c>
      <c r="E300" s="113"/>
      <c r="F300" s="113">
        <v>4353</v>
      </c>
      <c r="G300" s="135">
        <f t="shared" si="4"/>
        <v>7588598107.2699938</v>
      </c>
    </row>
    <row r="301" spans="1:7" ht="81.75" customHeight="1" x14ac:dyDescent="0.25">
      <c r="A301" s="6"/>
      <c r="B301" s="103" t="s">
        <v>2621</v>
      </c>
      <c r="C301" s="104" t="s">
        <v>2638</v>
      </c>
      <c r="D301" s="105" t="s">
        <v>2639</v>
      </c>
      <c r="E301" s="113"/>
      <c r="F301" s="113">
        <v>449108.73</v>
      </c>
      <c r="G301" s="135">
        <f t="shared" si="4"/>
        <v>7588148998.5399942</v>
      </c>
    </row>
    <row r="302" spans="1:7" ht="60" x14ac:dyDescent="0.25">
      <c r="A302" s="6"/>
      <c r="B302" s="103" t="s">
        <v>2640</v>
      </c>
      <c r="C302" s="104" t="s">
        <v>2641</v>
      </c>
      <c r="D302" s="105" t="s">
        <v>2642</v>
      </c>
      <c r="E302" s="113"/>
      <c r="F302" s="113">
        <v>6595312.71</v>
      </c>
      <c r="G302" s="135">
        <f t="shared" si="4"/>
        <v>7581553685.8299942</v>
      </c>
    </row>
    <row r="303" spans="1:7" ht="60" x14ac:dyDescent="0.25">
      <c r="A303" s="6"/>
      <c r="B303" s="103" t="s">
        <v>2640</v>
      </c>
      <c r="C303" s="104" t="s">
        <v>2643</v>
      </c>
      <c r="D303" s="105" t="s">
        <v>2644</v>
      </c>
      <c r="E303" s="113"/>
      <c r="F303" s="113">
        <v>26822158.359999999</v>
      </c>
      <c r="G303" s="135">
        <f t="shared" si="4"/>
        <v>7554731527.4699945</v>
      </c>
    </row>
    <row r="304" spans="1:7" ht="60" x14ac:dyDescent="0.25">
      <c r="A304" s="6"/>
      <c r="B304" s="103" t="s">
        <v>2640</v>
      </c>
      <c r="C304" s="104" t="s">
        <v>2643</v>
      </c>
      <c r="D304" s="105" t="s">
        <v>2644</v>
      </c>
      <c r="E304" s="113"/>
      <c r="F304" s="113">
        <v>27487506.050000001</v>
      </c>
      <c r="G304" s="135">
        <f t="shared" si="4"/>
        <v>7527244021.4199944</v>
      </c>
    </row>
    <row r="305" spans="1:7" ht="48" x14ac:dyDescent="0.25">
      <c r="A305" s="6"/>
      <c r="B305" s="103" t="s">
        <v>2640</v>
      </c>
      <c r="C305" s="104" t="s">
        <v>2645</v>
      </c>
      <c r="D305" s="105" t="s">
        <v>2646</v>
      </c>
      <c r="E305" s="113"/>
      <c r="F305" s="113">
        <v>14871743.810000001</v>
      </c>
      <c r="G305" s="135">
        <f t="shared" si="4"/>
        <v>7512372277.6099939</v>
      </c>
    </row>
    <row r="306" spans="1:7" ht="48" x14ac:dyDescent="0.25">
      <c r="A306" s="6"/>
      <c r="B306" s="103" t="s">
        <v>2640</v>
      </c>
      <c r="C306" s="104" t="s">
        <v>2647</v>
      </c>
      <c r="D306" s="105" t="s">
        <v>2648</v>
      </c>
      <c r="E306" s="113"/>
      <c r="F306" s="113">
        <v>18182.29</v>
      </c>
      <c r="G306" s="135">
        <f t="shared" si="4"/>
        <v>7512354095.319994</v>
      </c>
    </row>
    <row r="307" spans="1:7" ht="36" x14ac:dyDescent="0.25">
      <c r="A307" s="6"/>
      <c r="B307" s="103" t="s">
        <v>2640</v>
      </c>
      <c r="C307" s="104" t="s">
        <v>2649</v>
      </c>
      <c r="D307" s="105" t="s">
        <v>2650</v>
      </c>
      <c r="E307" s="113"/>
      <c r="F307" s="113">
        <v>21943.37</v>
      </c>
      <c r="G307" s="135">
        <f t="shared" si="4"/>
        <v>7512332151.9499941</v>
      </c>
    </row>
    <row r="308" spans="1:7" ht="36" x14ac:dyDescent="0.25">
      <c r="A308" s="6"/>
      <c r="B308" s="103" t="s">
        <v>2640</v>
      </c>
      <c r="C308" s="104" t="s">
        <v>2651</v>
      </c>
      <c r="D308" s="105" t="s">
        <v>2652</v>
      </c>
      <c r="E308" s="113"/>
      <c r="F308" s="113">
        <v>50445.04</v>
      </c>
      <c r="G308" s="135">
        <f t="shared" si="4"/>
        <v>7512281706.9099941</v>
      </c>
    </row>
    <row r="309" spans="1:7" ht="36" x14ac:dyDescent="0.25">
      <c r="A309" s="6"/>
      <c r="B309" s="103" t="s">
        <v>2640</v>
      </c>
      <c r="C309" s="104" t="s">
        <v>2653</v>
      </c>
      <c r="D309" s="105" t="s">
        <v>2654</v>
      </c>
      <c r="E309" s="113"/>
      <c r="F309" s="113">
        <v>22287.08</v>
      </c>
      <c r="G309" s="135">
        <f t="shared" si="4"/>
        <v>7512259419.8299942</v>
      </c>
    </row>
    <row r="310" spans="1:7" ht="36" x14ac:dyDescent="0.25">
      <c r="A310" s="6"/>
      <c r="B310" s="103" t="s">
        <v>2640</v>
      </c>
      <c r="C310" s="104" t="s">
        <v>2655</v>
      </c>
      <c r="D310" s="105" t="s">
        <v>2656</v>
      </c>
      <c r="E310" s="113"/>
      <c r="F310" s="113">
        <v>160000</v>
      </c>
      <c r="G310" s="135">
        <f t="shared" si="4"/>
        <v>7512099419.8299942</v>
      </c>
    </row>
    <row r="311" spans="1:7" ht="48" x14ac:dyDescent="0.25">
      <c r="A311" s="6"/>
      <c r="B311" s="103" t="s">
        <v>2640</v>
      </c>
      <c r="C311" s="104" t="s">
        <v>2657</v>
      </c>
      <c r="D311" s="105" t="s">
        <v>2658</v>
      </c>
      <c r="E311" s="113"/>
      <c r="F311" s="113">
        <v>25000000</v>
      </c>
      <c r="G311" s="135">
        <f t="shared" si="4"/>
        <v>7487099419.8299942</v>
      </c>
    </row>
    <row r="312" spans="1:7" ht="48" x14ac:dyDescent="0.25">
      <c r="A312" s="6"/>
      <c r="B312" s="103" t="s">
        <v>2640</v>
      </c>
      <c r="C312" s="104" t="s">
        <v>2657</v>
      </c>
      <c r="D312" s="105" t="s">
        <v>2658</v>
      </c>
      <c r="E312" s="113"/>
      <c r="F312" s="113">
        <v>9736619.8499999996</v>
      </c>
      <c r="G312" s="135">
        <f t="shared" si="4"/>
        <v>7477362799.9799938</v>
      </c>
    </row>
    <row r="313" spans="1:7" ht="60" x14ac:dyDescent="0.25">
      <c r="A313" s="6"/>
      <c r="B313" s="103" t="s">
        <v>2659</v>
      </c>
      <c r="C313" s="104" t="s">
        <v>2660</v>
      </c>
      <c r="D313" s="105" t="s">
        <v>2661</v>
      </c>
      <c r="E313" s="113"/>
      <c r="F313" s="113">
        <v>14550.54</v>
      </c>
      <c r="G313" s="135">
        <f t="shared" si="4"/>
        <v>7477348249.4399939</v>
      </c>
    </row>
    <row r="314" spans="1:7" ht="48" x14ac:dyDescent="0.25">
      <c r="A314" s="6"/>
      <c r="B314" s="103" t="s">
        <v>2659</v>
      </c>
      <c r="C314" s="104" t="s">
        <v>2662</v>
      </c>
      <c r="D314" s="105" t="s">
        <v>2663</v>
      </c>
      <c r="E314" s="113"/>
      <c r="F314" s="113">
        <v>85320.67</v>
      </c>
      <c r="G314" s="135">
        <f t="shared" si="4"/>
        <v>7477262928.7699938</v>
      </c>
    </row>
    <row r="315" spans="1:7" ht="48" x14ac:dyDescent="0.25">
      <c r="A315" s="6"/>
      <c r="B315" s="103" t="s">
        <v>2659</v>
      </c>
      <c r="C315" s="104" t="s">
        <v>2664</v>
      </c>
      <c r="D315" s="105" t="s">
        <v>2665</v>
      </c>
      <c r="E315" s="113"/>
      <c r="F315" s="113">
        <v>816</v>
      </c>
      <c r="G315" s="135">
        <f t="shared" si="4"/>
        <v>7477262112.7699938</v>
      </c>
    </row>
    <row r="316" spans="1:7" ht="48" x14ac:dyDescent="0.25">
      <c r="A316" s="6"/>
      <c r="B316" s="103" t="s">
        <v>2659</v>
      </c>
      <c r="C316" s="104" t="s">
        <v>2666</v>
      </c>
      <c r="D316" s="105" t="s">
        <v>2667</v>
      </c>
      <c r="E316" s="113"/>
      <c r="F316" s="113">
        <v>496.11</v>
      </c>
      <c r="G316" s="135">
        <f t="shared" si="4"/>
        <v>7477261616.6599941</v>
      </c>
    </row>
    <row r="317" spans="1:7" ht="42" customHeight="1" x14ac:dyDescent="0.25">
      <c r="A317" s="6"/>
      <c r="B317" s="103" t="s">
        <v>2659</v>
      </c>
      <c r="C317" s="104" t="s">
        <v>2668</v>
      </c>
      <c r="D317" s="105" t="s">
        <v>2669</v>
      </c>
      <c r="E317" s="113"/>
      <c r="F317" s="113">
        <v>193333.34</v>
      </c>
      <c r="G317" s="135">
        <f t="shared" si="4"/>
        <v>7477068283.319994</v>
      </c>
    </row>
    <row r="318" spans="1:7" ht="45" customHeight="1" x14ac:dyDescent="0.25">
      <c r="A318" s="6"/>
      <c r="B318" s="103" t="s">
        <v>2659</v>
      </c>
      <c r="C318" s="104" t="s">
        <v>2668</v>
      </c>
      <c r="D318" s="105" t="s">
        <v>2669</v>
      </c>
      <c r="E318" s="113"/>
      <c r="F318" s="113">
        <v>13707.33</v>
      </c>
      <c r="G318" s="135">
        <f t="shared" si="4"/>
        <v>7477054575.989994</v>
      </c>
    </row>
    <row r="319" spans="1:7" ht="36.75" customHeight="1" x14ac:dyDescent="0.25">
      <c r="A319" s="6"/>
      <c r="B319" s="103" t="s">
        <v>2659</v>
      </c>
      <c r="C319" s="104" t="s">
        <v>2668</v>
      </c>
      <c r="D319" s="105" t="s">
        <v>2669</v>
      </c>
      <c r="E319" s="113"/>
      <c r="F319" s="113">
        <v>13726.67</v>
      </c>
      <c r="G319" s="135">
        <f t="shared" si="4"/>
        <v>7477040849.319994</v>
      </c>
    </row>
    <row r="320" spans="1:7" ht="40.5" customHeight="1" x14ac:dyDescent="0.25">
      <c r="A320" s="6"/>
      <c r="B320" s="103" t="s">
        <v>2659</v>
      </c>
      <c r="C320" s="104" t="s">
        <v>2668</v>
      </c>
      <c r="D320" s="105" t="s">
        <v>2669</v>
      </c>
      <c r="E320" s="113"/>
      <c r="F320" s="113">
        <v>1645.9</v>
      </c>
      <c r="G320" s="135">
        <f t="shared" si="4"/>
        <v>7477039203.4199944</v>
      </c>
    </row>
    <row r="321" spans="1:9" ht="48" x14ac:dyDescent="0.25">
      <c r="A321" s="6"/>
      <c r="B321" s="103" t="s">
        <v>2659</v>
      </c>
      <c r="C321" s="104" t="s">
        <v>2670</v>
      </c>
      <c r="D321" s="105" t="s">
        <v>2671</v>
      </c>
      <c r="E321" s="113"/>
      <c r="F321" s="113">
        <v>32738.78</v>
      </c>
      <c r="G321" s="135">
        <f t="shared" si="4"/>
        <v>7477006464.6399946</v>
      </c>
    </row>
    <row r="322" spans="1:9" ht="48" x14ac:dyDescent="0.25">
      <c r="A322" s="6"/>
      <c r="B322" s="103" t="s">
        <v>2659</v>
      </c>
      <c r="C322" s="104" t="s">
        <v>2670</v>
      </c>
      <c r="D322" s="105" t="s">
        <v>2671</v>
      </c>
      <c r="E322" s="113"/>
      <c r="F322" s="113">
        <v>2763842.25</v>
      </c>
      <c r="G322" s="135">
        <f t="shared" si="4"/>
        <v>7474242622.3899946</v>
      </c>
    </row>
    <row r="323" spans="1:9" ht="48" x14ac:dyDescent="0.25">
      <c r="A323" s="6"/>
      <c r="B323" s="103" t="s">
        <v>2659</v>
      </c>
      <c r="C323" s="104" t="s">
        <v>2670</v>
      </c>
      <c r="D323" s="105" t="s">
        <v>2671</v>
      </c>
      <c r="E323" s="113"/>
      <c r="F323" s="113">
        <v>1143479.4099999999</v>
      </c>
      <c r="G323" s="135">
        <f t="shared" si="4"/>
        <v>7473099142.9799948</v>
      </c>
    </row>
    <row r="324" spans="1:9" ht="15.75" x14ac:dyDescent="0.25">
      <c r="A324" s="6"/>
      <c r="B324" s="59"/>
      <c r="C324" s="136"/>
      <c r="D324" s="52"/>
      <c r="E324" s="113"/>
      <c r="F324" s="112"/>
      <c r="G324" s="135"/>
    </row>
    <row r="325" spans="1:9" ht="15.75" x14ac:dyDescent="0.25">
      <c r="A325" s="6"/>
      <c r="B325" s="59"/>
      <c r="C325" s="136"/>
      <c r="D325" s="52"/>
      <c r="E325" s="113"/>
      <c r="F325" s="112"/>
      <c r="G325" s="135"/>
    </row>
    <row r="326" spans="1:9" ht="15.75" x14ac:dyDescent="0.25">
      <c r="A326" s="6"/>
      <c r="B326" s="103"/>
      <c r="C326" s="104"/>
      <c r="D326" s="105"/>
      <c r="E326" s="78"/>
      <c r="F326" s="113"/>
      <c r="G326" s="78"/>
    </row>
    <row r="327" spans="1:9" ht="15.75" x14ac:dyDescent="0.25">
      <c r="A327" s="6"/>
      <c r="B327" s="59"/>
      <c r="C327" s="60"/>
      <c r="D327" s="52"/>
      <c r="E327" s="63"/>
      <c r="F327" s="61"/>
      <c r="G327" s="74"/>
    </row>
    <row r="328" spans="1:9" ht="16.5" thickBot="1" x14ac:dyDescent="0.3">
      <c r="A328" s="6"/>
      <c r="B328" s="58"/>
      <c r="C328" s="58"/>
      <c r="D328" s="58"/>
      <c r="E328" s="63"/>
      <c r="F328" s="65"/>
      <c r="G328" s="74"/>
    </row>
    <row r="329" spans="1:9" ht="16.5" thickBot="1" x14ac:dyDescent="0.3">
      <c r="A329" s="51"/>
      <c r="B329" s="69"/>
      <c r="C329" s="70"/>
      <c r="D329" s="71" t="s">
        <v>11</v>
      </c>
      <c r="E329" s="72">
        <f>SUM(E21:E328)</f>
        <v>2176344405.8899999</v>
      </c>
      <c r="F329" s="73">
        <f>SUM(F21:F328)</f>
        <v>2095552991.9699998</v>
      </c>
      <c r="G329" s="75">
        <f>SUM(E329-F329)</f>
        <v>80791413.920000076</v>
      </c>
      <c r="I329" s="76"/>
    </row>
    <row r="330" spans="1:9" ht="15.75" x14ac:dyDescent="0.25">
      <c r="A330" s="28"/>
      <c r="B330" s="29"/>
      <c r="C330" s="30"/>
      <c r="D330" s="30"/>
      <c r="E330" s="18"/>
      <c r="F330" s="31"/>
      <c r="G330" s="32"/>
    </row>
    <row r="331" spans="1:9" ht="15.75" x14ac:dyDescent="0.25">
      <c r="A331" s="28"/>
      <c r="B331" s="30"/>
      <c r="C331" s="30"/>
      <c r="D331" s="30"/>
      <c r="E331" s="68"/>
      <c r="F331" s="31"/>
      <c r="G331" s="32"/>
      <c r="I331" s="76"/>
    </row>
    <row r="332" spans="1:9" ht="15.75" x14ac:dyDescent="0.25">
      <c r="A332" s="28"/>
      <c r="B332" s="30"/>
      <c r="C332" s="30"/>
      <c r="D332" s="30"/>
      <c r="E332" s="18"/>
      <c r="F332" s="31"/>
      <c r="G332" s="32"/>
    </row>
    <row r="333" spans="1:9" ht="15.75" x14ac:dyDescent="0.25">
      <c r="A333" s="28"/>
      <c r="B333" s="30"/>
      <c r="C333" s="30"/>
      <c r="D333" s="30"/>
      <c r="E333" s="68"/>
      <c r="F333" s="31"/>
      <c r="G333" s="32"/>
      <c r="I333" s="76"/>
    </row>
    <row r="334" spans="1:9" ht="15.75" x14ac:dyDescent="0.25">
      <c r="A334" s="28"/>
      <c r="B334" s="30"/>
      <c r="C334" s="30"/>
      <c r="D334" s="30"/>
      <c r="E334" s="68"/>
      <c r="F334" s="31"/>
      <c r="G334" s="32"/>
      <c r="I334" s="99"/>
    </row>
    <row r="335" spans="1:9" ht="15.75" x14ac:dyDescent="0.25">
      <c r="A335" s="28"/>
      <c r="B335" s="30"/>
      <c r="C335" s="30"/>
      <c r="D335" s="30"/>
      <c r="E335" s="18"/>
      <c r="F335" s="31"/>
      <c r="G335" s="32"/>
    </row>
    <row r="336" spans="1:9" ht="15.75" x14ac:dyDescent="0.25">
      <c r="A336" s="28"/>
      <c r="B336" s="30"/>
      <c r="C336" s="30"/>
      <c r="D336" s="30"/>
      <c r="E336" s="68"/>
      <c r="F336" s="31"/>
      <c r="G336" s="32"/>
      <c r="I336" s="76"/>
    </row>
    <row r="337" spans="1:9" ht="15.75" x14ac:dyDescent="0.25">
      <c r="A337" s="28"/>
      <c r="B337" s="30"/>
      <c r="C337" s="30"/>
      <c r="D337" s="30"/>
      <c r="E337" s="18"/>
      <c r="F337" s="31"/>
      <c r="G337" s="32"/>
    </row>
    <row r="338" spans="1:9" ht="15.75" x14ac:dyDescent="0.25">
      <c r="A338" s="28"/>
      <c r="B338" s="30"/>
      <c r="C338" s="30"/>
      <c r="D338" s="30"/>
      <c r="E338" s="18"/>
      <c r="F338" s="31"/>
      <c r="G338" s="32"/>
      <c r="I338" s="76"/>
    </row>
    <row r="339" spans="1:9" ht="15.75" x14ac:dyDescent="0.25">
      <c r="A339" s="28"/>
      <c r="B339" s="29"/>
      <c r="C339" s="30"/>
      <c r="D339" s="30"/>
      <c r="E339" s="18"/>
      <c r="F339" s="31"/>
      <c r="G339" s="32"/>
    </row>
    <row r="340" spans="1:9" ht="15.75" x14ac:dyDescent="0.25">
      <c r="A340" s="28"/>
      <c r="B340" s="29"/>
      <c r="C340" s="30"/>
      <c r="D340" s="30"/>
      <c r="E340" s="18"/>
      <c r="F340" s="31"/>
      <c r="G340" s="32"/>
    </row>
    <row r="341" spans="1:9" s="1" customFormat="1" x14ac:dyDescent="0.2">
      <c r="A341" s="8"/>
      <c r="B341" s="8"/>
      <c r="C341" s="8"/>
      <c r="D341" s="9"/>
      <c r="E341" s="7"/>
      <c r="F341" s="8"/>
      <c r="G341" s="18"/>
      <c r="I341" s="98"/>
    </row>
    <row r="342" spans="1:9" s="1" customFormat="1" x14ac:dyDescent="0.2">
      <c r="A342" s="3"/>
      <c r="B342" s="3"/>
      <c r="C342" s="3"/>
      <c r="D342" s="5"/>
      <c r="E342" s="4"/>
      <c r="F342" s="3"/>
      <c r="G342" s="19"/>
      <c r="I342" s="76"/>
    </row>
    <row r="343" spans="1:9" s="1" customFormat="1" x14ac:dyDescent="0.2">
      <c r="A343" s="3"/>
      <c r="B343" s="3"/>
      <c r="C343" s="3"/>
      <c r="D343" s="5"/>
      <c r="E343" s="4"/>
      <c r="F343" s="3"/>
      <c r="G343" s="19"/>
      <c r="I343" s="98"/>
    </row>
    <row r="344" spans="1:9" s="1" customFormat="1" x14ac:dyDescent="0.2">
      <c r="A344" s="3"/>
      <c r="B344" s="3"/>
      <c r="C344" s="3"/>
      <c r="D344" s="5"/>
      <c r="E344" s="4"/>
      <c r="F344" s="3"/>
      <c r="G34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0"/>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2673</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10" ht="16.5" thickBot="1" x14ac:dyDescent="0.3">
      <c r="A17" s="11"/>
      <c r="B17" s="27"/>
      <c r="C17" s="15"/>
      <c r="D17" s="17"/>
      <c r="E17" s="173" t="s">
        <v>9</v>
      </c>
      <c r="F17" s="173"/>
      <c r="G17" s="125">
        <v>7473099142.9799995</v>
      </c>
      <c r="I17" s="76"/>
    </row>
    <row r="18" spans="1:10" ht="16.5" thickBot="1" x14ac:dyDescent="0.25">
      <c r="A18" s="11"/>
      <c r="B18" s="20"/>
      <c r="C18" s="26"/>
      <c r="D18" s="22"/>
      <c r="E18" s="24"/>
      <c r="F18" s="15"/>
      <c r="G18" s="24"/>
    </row>
    <row r="19" spans="1:10" ht="33.75" thickBot="1" x14ac:dyDescent="0.25">
      <c r="A19" s="162"/>
      <c r="B19" s="162" t="s">
        <v>4</v>
      </c>
      <c r="C19" s="16" t="s">
        <v>93</v>
      </c>
      <c r="D19" s="23" t="s">
        <v>5</v>
      </c>
      <c r="E19" s="137" t="s">
        <v>6</v>
      </c>
      <c r="F19" s="25" t="s">
        <v>7</v>
      </c>
      <c r="G19" s="137" t="s">
        <v>8</v>
      </c>
    </row>
    <row r="20" spans="1:10" ht="17.25" hidden="1" thickBot="1" x14ac:dyDescent="0.25">
      <c r="A20" s="163"/>
      <c r="B20" s="162"/>
      <c r="C20" s="54"/>
      <c r="D20" s="55"/>
      <c r="E20" s="54"/>
      <c r="F20" s="54"/>
      <c r="G20" s="56"/>
    </row>
    <row r="21" spans="1:10" ht="23.25" customHeight="1" x14ac:dyDescent="0.25">
      <c r="A21" s="53"/>
      <c r="B21" s="79">
        <v>43312</v>
      </c>
      <c r="C21" s="80"/>
      <c r="D21" s="81" t="s">
        <v>2674</v>
      </c>
      <c r="E21" s="78"/>
      <c r="F21" s="82"/>
      <c r="G21" s="94">
        <v>7473099142.9799995</v>
      </c>
    </row>
    <row r="22" spans="1:10" ht="22.5" customHeight="1" x14ac:dyDescent="0.25">
      <c r="A22" s="6"/>
      <c r="B22" s="62">
        <v>43313</v>
      </c>
      <c r="C22" s="80"/>
      <c r="D22" s="81" t="s">
        <v>95</v>
      </c>
      <c r="E22" s="78">
        <v>2625134603</v>
      </c>
      <c r="F22" s="82"/>
      <c r="G22" s="78">
        <f>SUM(G21+E22-F22)</f>
        <v>10098233745.98</v>
      </c>
    </row>
    <row r="23" spans="1:10" ht="22.5" customHeight="1" x14ac:dyDescent="0.25">
      <c r="A23" s="6"/>
      <c r="B23" s="62"/>
      <c r="C23" s="80"/>
      <c r="D23" s="81" t="s">
        <v>1856</v>
      </c>
      <c r="E23" s="78">
        <v>126404361.68000001</v>
      </c>
      <c r="F23" s="82"/>
      <c r="G23" s="78">
        <f>SUM(G22+E23-F23)</f>
        <v>10224638107.66</v>
      </c>
    </row>
    <row r="24" spans="1:10" ht="51" customHeight="1" x14ac:dyDescent="0.25">
      <c r="A24" s="6"/>
      <c r="B24" s="138" t="s">
        <v>2675</v>
      </c>
      <c r="C24" s="139" t="s">
        <v>2676</v>
      </c>
      <c r="D24" s="140" t="s">
        <v>2677</v>
      </c>
      <c r="E24" s="134"/>
      <c r="F24" s="141">
        <v>252000</v>
      </c>
      <c r="G24" s="78">
        <f t="shared" ref="G24:G87" si="0">SUM(G23+E24-F24)</f>
        <v>10224386107.66</v>
      </c>
    </row>
    <row r="25" spans="1:10" ht="48.75" customHeight="1" x14ac:dyDescent="0.25">
      <c r="A25" s="6"/>
      <c r="B25" s="106" t="s">
        <v>2675</v>
      </c>
      <c r="C25" s="107" t="s">
        <v>2678</v>
      </c>
      <c r="D25" s="140" t="s">
        <v>2679</v>
      </c>
      <c r="E25" s="134"/>
      <c r="F25" s="142">
        <v>144585</v>
      </c>
      <c r="G25" s="78">
        <f t="shared" si="0"/>
        <v>10224241522.66</v>
      </c>
    </row>
    <row r="26" spans="1:10" ht="37.5" customHeight="1" x14ac:dyDescent="0.25">
      <c r="A26" s="6"/>
      <c r="B26" s="59" t="s">
        <v>2675</v>
      </c>
      <c r="C26" s="60" t="s">
        <v>2680</v>
      </c>
      <c r="D26" s="52" t="s">
        <v>2681</v>
      </c>
      <c r="E26" s="134"/>
      <c r="F26" s="112">
        <v>10336894.68</v>
      </c>
      <c r="G26" s="78">
        <f t="shared" si="0"/>
        <v>10213904627.98</v>
      </c>
    </row>
    <row r="27" spans="1:10" ht="66.75" customHeight="1" x14ac:dyDescent="0.25">
      <c r="A27" s="6"/>
      <c r="B27" s="59" t="s">
        <v>2675</v>
      </c>
      <c r="C27" s="60" t="s">
        <v>2682</v>
      </c>
      <c r="D27" s="52" t="s">
        <v>2683</v>
      </c>
      <c r="E27" s="134"/>
      <c r="F27" s="112">
        <v>2868266.71</v>
      </c>
      <c r="G27" s="78">
        <f t="shared" si="0"/>
        <v>10211036361.27</v>
      </c>
    </row>
    <row r="28" spans="1:10" ht="66" customHeight="1" x14ac:dyDescent="0.25">
      <c r="A28" s="6"/>
      <c r="B28" s="59" t="s">
        <v>2675</v>
      </c>
      <c r="C28" s="60" t="s">
        <v>2684</v>
      </c>
      <c r="D28" s="52" t="s">
        <v>2685</v>
      </c>
      <c r="E28" s="134"/>
      <c r="F28" s="112">
        <v>1299092.8</v>
      </c>
      <c r="G28" s="78">
        <f t="shared" si="0"/>
        <v>10209737268.470001</v>
      </c>
      <c r="I28" s="99"/>
      <c r="J28" s="121"/>
    </row>
    <row r="29" spans="1:10" ht="69.75" customHeight="1" x14ac:dyDescent="0.25">
      <c r="A29" s="6"/>
      <c r="B29" s="59" t="s">
        <v>2675</v>
      </c>
      <c r="C29" s="60" t="s">
        <v>2686</v>
      </c>
      <c r="D29" s="52" t="s">
        <v>2687</v>
      </c>
      <c r="E29" s="134"/>
      <c r="F29" s="112">
        <v>3993351.57</v>
      </c>
      <c r="G29" s="78">
        <f t="shared" si="0"/>
        <v>10205743916.900002</v>
      </c>
      <c r="I29" s="120"/>
      <c r="J29" s="121"/>
    </row>
    <row r="30" spans="1:10" ht="60" customHeight="1" x14ac:dyDescent="0.25">
      <c r="A30" s="6"/>
      <c r="B30" s="59" t="s">
        <v>2675</v>
      </c>
      <c r="C30" s="60" t="s">
        <v>2688</v>
      </c>
      <c r="D30" s="52" t="s">
        <v>2689</v>
      </c>
      <c r="E30" s="134"/>
      <c r="F30" s="112">
        <v>342570.33</v>
      </c>
      <c r="G30" s="78">
        <f t="shared" si="0"/>
        <v>10205401346.570002</v>
      </c>
      <c r="I30" s="120"/>
      <c r="J30" s="121"/>
    </row>
    <row r="31" spans="1:10" ht="60" customHeight="1" x14ac:dyDescent="0.25">
      <c r="A31" s="6"/>
      <c r="B31" s="59" t="s">
        <v>2675</v>
      </c>
      <c r="C31" s="60" t="s">
        <v>2690</v>
      </c>
      <c r="D31" s="52" t="s">
        <v>2691</v>
      </c>
      <c r="E31" s="134"/>
      <c r="F31" s="112">
        <v>302727455.14999998</v>
      </c>
      <c r="G31" s="78">
        <f t="shared" si="0"/>
        <v>9902673891.420002</v>
      </c>
      <c r="I31" s="120"/>
      <c r="J31" s="121"/>
    </row>
    <row r="32" spans="1:10" ht="51" customHeight="1" x14ac:dyDescent="0.25">
      <c r="A32" s="6"/>
      <c r="B32" s="59" t="s">
        <v>2675</v>
      </c>
      <c r="C32" s="60" t="s">
        <v>2692</v>
      </c>
      <c r="D32" s="52" t="s">
        <v>2693</v>
      </c>
      <c r="E32" s="134"/>
      <c r="F32" s="112">
        <v>845147.24</v>
      </c>
      <c r="G32" s="78">
        <f t="shared" si="0"/>
        <v>9901828744.1800022</v>
      </c>
      <c r="I32" s="120"/>
      <c r="J32" s="121"/>
    </row>
    <row r="33" spans="1:10" ht="58.5" customHeight="1" x14ac:dyDescent="0.25">
      <c r="A33" s="6"/>
      <c r="B33" s="59" t="s">
        <v>2675</v>
      </c>
      <c r="C33" s="60" t="s">
        <v>2694</v>
      </c>
      <c r="D33" s="52" t="s">
        <v>2695</v>
      </c>
      <c r="E33" s="134"/>
      <c r="F33" s="112">
        <v>3601745.73</v>
      </c>
      <c r="G33" s="78">
        <f t="shared" si="0"/>
        <v>9898226998.4500027</v>
      </c>
      <c r="I33" s="76"/>
    </row>
    <row r="34" spans="1:10" ht="68.25" customHeight="1" x14ac:dyDescent="0.25">
      <c r="A34" s="6"/>
      <c r="B34" s="59" t="s">
        <v>2675</v>
      </c>
      <c r="C34" s="60" t="s">
        <v>2696</v>
      </c>
      <c r="D34" s="52" t="s">
        <v>2697</v>
      </c>
      <c r="E34" s="134"/>
      <c r="F34" s="112">
        <v>1420053.3</v>
      </c>
      <c r="G34" s="78">
        <f t="shared" si="0"/>
        <v>9896806945.1500034</v>
      </c>
      <c r="I34" s="97"/>
      <c r="J34" s="121"/>
    </row>
    <row r="35" spans="1:10" ht="89.25" customHeight="1" x14ac:dyDescent="0.25">
      <c r="A35" s="6"/>
      <c r="B35" s="59" t="s">
        <v>2698</v>
      </c>
      <c r="C35" s="60" t="s">
        <v>2699</v>
      </c>
      <c r="D35" s="52" t="s">
        <v>2700</v>
      </c>
      <c r="E35" s="134"/>
      <c r="F35" s="112">
        <v>29022840</v>
      </c>
      <c r="G35" s="78">
        <f t="shared" si="0"/>
        <v>9867784105.1500034</v>
      </c>
      <c r="I35" s="76"/>
      <c r="J35" s="122"/>
    </row>
    <row r="36" spans="1:10" ht="75" customHeight="1" x14ac:dyDescent="0.25">
      <c r="A36" s="6"/>
      <c r="B36" s="59" t="s">
        <v>2698</v>
      </c>
      <c r="C36" s="60" t="s">
        <v>2701</v>
      </c>
      <c r="D36" s="52" t="s">
        <v>2702</v>
      </c>
      <c r="E36" s="134"/>
      <c r="F36" s="112">
        <v>500000</v>
      </c>
      <c r="G36" s="78">
        <f t="shared" si="0"/>
        <v>9867284105.1500034</v>
      </c>
      <c r="I36" s="76"/>
      <c r="J36" s="122"/>
    </row>
    <row r="37" spans="1:10" ht="66" customHeight="1" x14ac:dyDescent="0.25">
      <c r="A37" s="6"/>
      <c r="B37" s="59" t="s">
        <v>2698</v>
      </c>
      <c r="C37" s="60" t="s">
        <v>2703</v>
      </c>
      <c r="D37" s="52" t="s">
        <v>2704</v>
      </c>
      <c r="E37" s="134"/>
      <c r="F37" s="112">
        <v>185908.95</v>
      </c>
      <c r="G37" s="78">
        <f t="shared" si="0"/>
        <v>9867098196.2000027</v>
      </c>
      <c r="I37" s="76"/>
    </row>
    <row r="38" spans="1:10" ht="94.5" customHeight="1" x14ac:dyDescent="0.25">
      <c r="A38" s="6"/>
      <c r="B38" s="59" t="s">
        <v>2698</v>
      </c>
      <c r="C38" s="60" t="s">
        <v>2705</v>
      </c>
      <c r="D38" s="52" t="s">
        <v>2706</v>
      </c>
      <c r="E38" s="134"/>
      <c r="F38" s="112">
        <v>3493930</v>
      </c>
      <c r="G38" s="78">
        <f t="shared" si="0"/>
        <v>9863604266.2000027</v>
      </c>
      <c r="I38" s="76"/>
    </row>
    <row r="39" spans="1:10" ht="57" customHeight="1" x14ac:dyDescent="0.25">
      <c r="A39" s="6"/>
      <c r="B39" s="59" t="s">
        <v>2698</v>
      </c>
      <c r="C39" s="60" t="s">
        <v>2707</v>
      </c>
      <c r="D39" s="52" t="s">
        <v>2708</v>
      </c>
      <c r="E39" s="134"/>
      <c r="F39" s="112">
        <v>1075393</v>
      </c>
      <c r="G39" s="78">
        <f t="shared" si="0"/>
        <v>9862528873.2000027</v>
      </c>
      <c r="I39" s="76"/>
    </row>
    <row r="40" spans="1:10" ht="75" customHeight="1" x14ac:dyDescent="0.25">
      <c r="A40" s="6"/>
      <c r="B40" s="59" t="s">
        <v>2698</v>
      </c>
      <c r="C40" s="60" t="s">
        <v>2709</v>
      </c>
      <c r="D40" s="52" t="s">
        <v>2710</v>
      </c>
      <c r="E40" s="134"/>
      <c r="F40" s="112">
        <v>2716320</v>
      </c>
      <c r="G40" s="78">
        <f t="shared" si="0"/>
        <v>9859812553.2000027</v>
      </c>
      <c r="I40" s="76"/>
    </row>
    <row r="41" spans="1:10" ht="68.25" customHeight="1" x14ac:dyDescent="0.25">
      <c r="A41" s="6"/>
      <c r="B41" s="59" t="s">
        <v>2698</v>
      </c>
      <c r="C41" s="60" t="s">
        <v>2711</v>
      </c>
      <c r="D41" s="52" t="s">
        <v>2712</v>
      </c>
      <c r="E41" s="134"/>
      <c r="F41" s="112">
        <v>6674007.2300000004</v>
      </c>
      <c r="G41" s="78">
        <f t="shared" si="0"/>
        <v>9853138545.9700031</v>
      </c>
      <c r="I41" s="76"/>
      <c r="J41" s="121"/>
    </row>
    <row r="42" spans="1:10" ht="85.5" customHeight="1" x14ac:dyDescent="0.25">
      <c r="A42" s="6"/>
      <c r="B42" s="59" t="s">
        <v>2698</v>
      </c>
      <c r="C42" s="60" t="s">
        <v>2713</v>
      </c>
      <c r="D42" s="52" t="s">
        <v>2714</v>
      </c>
      <c r="E42" s="134"/>
      <c r="F42" s="112">
        <v>3562434.75</v>
      </c>
      <c r="G42" s="78">
        <f t="shared" si="0"/>
        <v>9849576111.2200031</v>
      </c>
      <c r="I42" s="76"/>
      <c r="J42" s="121"/>
    </row>
    <row r="43" spans="1:10" ht="60" customHeight="1" x14ac:dyDescent="0.25">
      <c r="A43" s="6"/>
      <c r="B43" s="59" t="s">
        <v>2698</v>
      </c>
      <c r="C43" s="60" t="s">
        <v>2715</v>
      </c>
      <c r="D43" s="52" t="s">
        <v>2716</v>
      </c>
      <c r="E43" s="134"/>
      <c r="F43" s="112">
        <v>6089141.4500000002</v>
      </c>
      <c r="G43" s="78">
        <f t="shared" si="0"/>
        <v>9843486969.7700024</v>
      </c>
      <c r="I43" s="76"/>
      <c r="J43" s="121"/>
    </row>
    <row r="44" spans="1:10" ht="72.75" customHeight="1" x14ac:dyDescent="0.25">
      <c r="A44" s="6"/>
      <c r="B44" s="59" t="s">
        <v>2698</v>
      </c>
      <c r="C44" s="60" t="s">
        <v>2717</v>
      </c>
      <c r="D44" s="52" t="s">
        <v>2718</v>
      </c>
      <c r="E44" s="112"/>
      <c r="F44" s="112">
        <v>60000</v>
      </c>
      <c r="G44" s="78">
        <f t="shared" si="0"/>
        <v>9843426969.7700024</v>
      </c>
      <c r="I44" s="76"/>
    </row>
    <row r="45" spans="1:10" ht="64.5" customHeight="1" x14ac:dyDescent="0.25">
      <c r="A45" s="6"/>
      <c r="B45" s="59" t="s">
        <v>2698</v>
      </c>
      <c r="C45" s="60" t="s">
        <v>2717</v>
      </c>
      <c r="D45" s="52" t="s">
        <v>2718</v>
      </c>
      <c r="E45" s="112"/>
      <c r="F45" s="112">
        <v>4130.63</v>
      </c>
      <c r="G45" s="78">
        <f t="shared" si="0"/>
        <v>9843422839.1400032</v>
      </c>
      <c r="I45" s="76"/>
    </row>
    <row r="46" spans="1:10" ht="63" customHeight="1" x14ac:dyDescent="0.25">
      <c r="A46" s="6"/>
      <c r="B46" s="59" t="s">
        <v>2698</v>
      </c>
      <c r="C46" s="60" t="s">
        <v>2717</v>
      </c>
      <c r="D46" s="52" t="s">
        <v>2718</v>
      </c>
      <c r="E46" s="112"/>
      <c r="F46" s="112">
        <v>4260</v>
      </c>
      <c r="G46" s="78">
        <f t="shared" si="0"/>
        <v>9843418579.1400032</v>
      </c>
      <c r="I46" s="76"/>
    </row>
    <row r="47" spans="1:10" ht="56.25" customHeight="1" x14ac:dyDescent="0.25">
      <c r="A47" s="6"/>
      <c r="B47" s="59" t="s">
        <v>2698</v>
      </c>
      <c r="C47" s="60" t="s">
        <v>2717</v>
      </c>
      <c r="D47" s="52" t="s">
        <v>2718</v>
      </c>
      <c r="E47" s="112"/>
      <c r="F47" s="112">
        <v>614.95000000000005</v>
      </c>
      <c r="G47" s="78">
        <f t="shared" si="0"/>
        <v>9843417964.1900024</v>
      </c>
      <c r="I47" s="76"/>
    </row>
    <row r="48" spans="1:10" ht="36.75" x14ac:dyDescent="0.25">
      <c r="A48" s="6"/>
      <c r="B48" s="59" t="s">
        <v>2698</v>
      </c>
      <c r="C48" s="60" t="s">
        <v>2719</v>
      </c>
      <c r="D48" s="52" t="s">
        <v>2720</v>
      </c>
      <c r="E48" s="112"/>
      <c r="F48" s="112">
        <v>333000</v>
      </c>
      <c r="G48" s="78">
        <f t="shared" si="0"/>
        <v>9843084964.1900024</v>
      </c>
      <c r="I48" s="76"/>
    </row>
    <row r="49" spans="1:9" ht="36.75" x14ac:dyDescent="0.25">
      <c r="A49" s="6"/>
      <c r="B49" s="59" t="s">
        <v>2698</v>
      </c>
      <c r="C49" s="60" t="s">
        <v>2721</v>
      </c>
      <c r="D49" s="52" t="s">
        <v>2722</v>
      </c>
      <c r="E49" s="112"/>
      <c r="F49" s="112">
        <v>37778.68</v>
      </c>
      <c r="G49" s="78">
        <f t="shared" si="0"/>
        <v>9843047185.5100021</v>
      </c>
      <c r="I49" s="76"/>
    </row>
    <row r="50" spans="1:9" ht="47.25" customHeight="1" x14ac:dyDescent="0.25">
      <c r="A50" s="6"/>
      <c r="B50" s="59" t="s">
        <v>2698</v>
      </c>
      <c r="C50" s="60" t="s">
        <v>2723</v>
      </c>
      <c r="D50" s="52" t="s">
        <v>2724</v>
      </c>
      <c r="E50" s="112"/>
      <c r="F50" s="112">
        <v>2500000</v>
      </c>
      <c r="G50" s="78">
        <f t="shared" si="0"/>
        <v>9840547185.5100021</v>
      </c>
      <c r="I50" s="76"/>
    </row>
    <row r="51" spans="1:9" ht="78" customHeight="1" x14ac:dyDescent="0.25">
      <c r="A51" s="6"/>
      <c r="B51" s="59" t="s">
        <v>2698</v>
      </c>
      <c r="C51" s="60" t="s">
        <v>2725</v>
      </c>
      <c r="D51" s="52" t="s">
        <v>2726</v>
      </c>
      <c r="E51" s="112"/>
      <c r="F51" s="112">
        <v>818538.14</v>
      </c>
      <c r="G51" s="78">
        <f t="shared" si="0"/>
        <v>9839728647.3700027</v>
      </c>
      <c r="I51" s="76"/>
    </row>
    <row r="52" spans="1:9" ht="63.75" customHeight="1" x14ac:dyDescent="0.25">
      <c r="A52" s="6"/>
      <c r="B52" s="59" t="s">
        <v>2698</v>
      </c>
      <c r="C52" s="60" t="s">
        <v>2727</v>
      </c>
      <c r="D52" s="52" t="s">
        <v>2728</v>
      </c>
      <c r="E52" s="112"/>
      <c r="F52" s="112">
        <v>8474848.6799999997</v>
      </c>
      <c r="G52" s="78">
        <f t="shared" si="0"/>
        <v>9831253798.6900024</v>
      </c>
      <c r="I52" s="76"/>
    </row>
    <row r="53" spans="1:9" ht="65.25" customHeight="1" x14ac:dyDescent="0.25">
      <c r="A53" s="6"/>
      <c r="B53" s="59" t="s">
        <v>2698</v>
      </c>
      <c r="C53" s="60" t="s">
        <v>2729</v>
      </c>
      <c r="D53" s="52" t="s">
        <v>2730</v>
      </c>
      <c r="E53" s="112"/>
      <c r="F53" s="112">
        <v>5614047.79</v>
      </c>
      <c r="G53" s="78">
        <f t="shared" si="0"/>
        <v>9825639750.9000015</v>
      </c>
      <c r="I53" s="76"/>
    </row>
    <row r="54" spans="1:9" ht="78.75" customHeight="1" x14ac:dyDescent="0.25">
      <c r="A54" s="6"/>
      <c r="B54" s="59" t="s">
        <v>2698</v>
      </c>
      <c r="C54" s="60" t="s">
        <v>2731</v>
      </c>
      <c r="D54" s="52" t="s">
        <v>2732</v>
      </c>
      <c r="E54" s="112"/>
      <c r="F54" s="112">
        <v>886820</v>
      </c>
      <c r="G54" s="78">
        <f t="shared" si="0"/>
        <v>9824752930.9000015</v>
      </c>
      <c r="I54" s="76"/>
    </row>
    <row r="55" spans="1:9" ht="61.5" customHeight="1" x14ac:dyDescent="0.25">
      <c r="A55" s="6"/>
      <c r="B55" s="59" t="s">
        <v>2698</v>
      </c>
      <c r="C55" s="60" t="s">
        <v>2733</v>
      </c>
      <c r="D55" s="52" t="s">
        <v>2734</v>
      </c>
      <c r="E55" s="112"/>
      <c r="F55" s="112">
        <v>500000</v>
      </c>
      <c r="G55" s="78">
        <f t="shared" si="0"/>
        <v>9824252930.9000015</v>
      </c>
    </row>
    <row r="56" spans="1:9" ht="62.25" customHeight="1" x14ac:dyDescent="0.25">
      <c r="A56" s="6"/>
      <c r="B56" s="59" t="s">
        <v>2698</v>
      </c>
      <c r="C56" s="60" t="s">
        <v>2735</v>
      </c>
      <c r="D56" s="52" t="s">
        <v>2736</v>
      </c>
      <c r="E56" s="112"/>
      <c r="F56" s="112">
        <v>4119421.74</v>
      </c>
      <c r="G56" s="78">
        <f t="shared" si="0"/>
        <v>9820133509.1600018</v>
      </c>
    </row>
    <row r="57" spans="1:9" ht="71.25" customHeight="1" x14ac:dyDescent="0.25">
      <c r="A57" s="6"/>
      <c r="B57" s="59" t="s">
        <v>2698</v>
      </c>
      <c r="C57" s="60" t="s">
        <v>2737</v>
      </c>
      <c r="D57" s="52" t="s">
        <v>2738</v>
      </c>
      <c r="E57" s="112"/>
      <c r="F57" s="112">
        <v>62408439.329999998</v>
      </c>
      <c r="G57" s="78">
        <f t="shared" si="0"/>
        <v>9757725069.8300018</v>
      </c>
    </row>
    <row r="58" spans="1:9" ht="63" customHeight="1" x14ac:dyDescent="0.25">
      <c r="A58" s="6"/>
      <c r="B58" s="59" t="s">
        <v>2698</v>
      </c>
      <c r="C58" s="60" t="s">
        <v>2739</v>
      </c>
      <c r="D58" s="52" t="s">
        <v>2740</v>
      </c>
      <c r="E58" s="112"/>
      <c r="F58" s="112">
        <v>6440943</v>
      </c>
      <c r="G58" s="78">
        <f t="shared" si="0"/>
        <v>9751284126.8300018</v>
      </c>
    </row>
    <row r="59" spans="1:9" ht="46.5" customHeight="1" x14ac:dyDescent="0.25">
      <c r="A59" s="6"/>
      <c r="B59" s="59" t="s">
        <v>2698</v>
      </c>
      <c r="C59" s="60" t="s">
        <v>2741</v>
      </c>
      <c r="D59" s="52" t="s">
        <v>2742</v>
      </c>
      <c r="E59" s="112"/>
      <c r="F59" s="112">
        <v>257391877.12</v>
      </c>
      <c r="G59" s="78">
        <f t="shared" si="0"/>
        <v>9493892249.710001</v>
      </c>
    </row>
    <row r="60" spans="1:9" ht="59.25" customHeight="1" x14ac:dyDescent="0.25">
      <c r="A60" s="6"/>
      <c r="B60" s="59" t="s">
        <v>2743</v>
      </c>
      <c r="C60" s="60" t="s">
        <v>2744</v>
      </c>
      <c r="D60" s="52" t="s">
        <v>2745</v>
      </c>
      <c r="E60" s="112"/>
      <c r="F60" s="112">
        <v>75000</v>
      </c>
      <c r="G60" s="78">
        <f t="shared" si="0"/>
        <v>9493817249.710001</v>
      </c>
    </row>
    <row r="61" spans="1:9" ht="48.75" customHeight="1" x14ac:dyDescent="0.25">
      <c r="A61" s="6"/>
      <c r="B61" s="59" t="s">
        <v>2743</v>
      </c>
      <c r="C61" s="60" t="s">
        <v>2746</v>
      </c>
      <c r="D61" s="52" t="s">
        <v>2747</v>
      </c>
      <c r="E61" s="112"/>
      <c r="F61" s="112">
        <v>8337815.5199999996</v>
      </c>
      <c r="G61" s="78">
        <f t="shared" si="0"/>
        <v>9485479434.1900005</v>
      </c>
    </row>
    <row r="62" spans="1:9" ht="46.5" customHeight="1" x14ac:dyDescent="0.25">
      <c r="A62" s="6"/>
      <c r="B62" s="59" t="s">
        <v>2743</v>
      </c>
      <c r="C62" s="60" t="s">
        <v>2748</v>
      </c>
      <c r="D62" s="52" t="s">
        <v>2749</v>
      </c>
      <c r="E62" s="112"/>
      <c r="F62" s="112">
        <v>1384225</v>
      </c>
      <c r="G62" s="78">
        <f t="shared" si="0"/>
        <v>9484095209.1900005</v>
      </c>
    </row>
    <row r="63" spans="1:9" ht="66.75" customHeight="1" x14ac:dyDescent="0.25">
      <c r="A63" s="6"/>
      <c r="B63" s="59" t="s">
        <v>2743</v>
      </c>
      <c r="C63" s="60" t="s">
        <v>2750</v>
      </c>
      <c r="D63" s="52" t="s">
        <v>2751</v>
      </c>
      <c r="E63" s="112"/>
      <c r="F63" s="112">
        <v>475405</v>
      </c>
      <c r="G63" s="78">
        <f t="shared" si="0"/>
        <v>9483619804.1900005</v>
      </c>
    </row>
    <row r="64" spans="1:9" ht="64.5" customHeight="1" x14ac:dyDescent="0.25">
      <c r="A64" s="6"/>
      <c r="B64" s="59" t="s">
        <v>2743</v>
      </c>
      <c r="C64" s="60" t="s">
        <v>2752</v>
      </c>
      <c r="D64" s="52" t="s">
        <v>2753</v>
      </c>
      <c r="E64" s="112"/>
      <c r="F64" s="112">
        <v>1124295</v>
      </c>
      <c r="G64" s="78">
        <f t="shared" si="0"/>
        <v>9482495509.1900005</v>
      </c>
    </row>
    <row r="65" spans="1:7" ht="64.5" customHeight="1" x14ac:dyDescent="0.25">
      <c r="A65" s="6"/>
      <c r="B65" s="59" t="s">
        <v>2743</v>
      </c>
      <c r="C65" s="60" t="s">
        <v>2754</v>
      </c>
      <c r="D65" s="52" t="s">
        <v>2755</v>
      </c>
      <c r="E65" s="112"/>
      <c r="F65" s="112">
        <v>2212550</v>
      </c>
      <c r="G65" s="78">
        <f t="shared" si="0"/>
        <v>9480282959.1900005</v>
      </c>
    </row>
    <row r="66" spans="1:7" ht="69" customHeight="1" x14ac:dyDescent="0.25">
      <c r="A66" s="6"/>
      <c r="B66" s="59" t="s">
        <v>2743</v>
      </c>
      <c r="C66" s="60" t="s">
        <v>2756</v>
      </c>
      <c r="D66" s="52" t="s">
        <v>2757</v>
      </c>
      <c r="E66" s="112"/>
      <c r="F66" s="112">
        <v>3808170</v>
      </c>
      <c r="G66" s="78">
        <f t="shared" si="0"/>
        <v>9476474789.1900005</v>
      </c>
    </row>
    <row r="67" spans="1:7" ht="82.5" customHeight="1" x14ac:dyDescent="0.25">
      <c r="A67" s="6"/>
      <c r="B67" s="59" t="s">
        <v>2743</v>
      </c>
      <c r="C67" s="60" t="s">
        <v>2758</v>
      </c>
      <c r="D67" s="52" t="s">
        <v>2759</v>
      </c>
      <c r="E67" s="112"/>
      <c r="F67" s="112">
        <v>948940</v>
      </c>
      <c r="G67" s="78">
        <f t="shared" si="0"/>
        <v>9475525849.1900005</v>
      </c>
    </row>
    <row r="68" spans="1:7" ht="74.25" customHeight="1" x14ac:dyDescent="0.25">
      <c r="A68" s="6"/>
      <c r="B68" s="59" t="s">
        <v>2743</v>
      </c>
      <c r="C68" s="60" t="s">
        <v>2760</v>
      </c>
      <c r="D68" s="52" t="s">
        <v>2761</v>
      </c>
      <c r="E68" s="112"/>
      <c r="F68" s="112">
        <v>2857530</v>
      </c>
      <c r="G68" s="78">
        <f t="shared" si="0"/>
        <v>9472668319.1900005</v>
      </c>
    </row>
    <row r="69" spans="1:7" ht="66" customHeight="1" x14ac:dyDescent="0.25">
      <c r="A69" s="6"/>
      <c r="B69" s="59" t="s">
        <v>2743</v>
      </c>
      <c r="C69" s="60" t="s">
        <v>2762</v>
      </c>
      <c r="D69" s="52" t="s">
        <v>2763</v>
      </c>
      <c r="E69" s="112"/>
      <c r="F69" s="112">
        <v>1161831</v>
      </c>
      <c r="G69" s="78">
        <f t="shared" si="0"/>
        <v>9471506488.1900005</v>
      </c>
    </row>
    <row r="70" spans="1:7" ht="72.75" x14ac:dyDescent="0.25">
      <c r="A70" s="6"/>
      <c r="B70" s="59" t="s">
        <v>2743</v>
      </c>
      <c r="C70" s="60" t="s">
        <v>2764</v>
      </c>
      <c r="D70" s="52" t="s">
        <v>2765</v>
      </c>
      <c r="E70" s="112"/>
      <c r="F70" s="112">
        <v>286620</v>
      </c>
      <c r="G70" s="78">
        <f t="shared" si="0"/>
        <v>9471219868.1900005</v>
      </c>
    </row>
    <row r="71" spans="1:7" ht="78" customHeight="1" x14ac:dyDescent="0.25">
      <c r="A71" s="6"/>
      <c r="B71" s="59" t="s">
        <v>2743</v>
      </c>
      <c r="C71" s="60" t="s">
        <v>2766</v>
      </c>
      <c r="D71" s="52" t="s">
        <v>2767</v>
      </c>
      <c r="E71" s="112"/>
      <c r="F71" s="112">
        <v>2563473.67</v>
      </c>
      <c r="G71" s="78">
        <f t="shared" si="0"/>
        <v>9468656394.5200005</v>
      </c>
    </row>
    <row r="72" spans="1:7" ht="82.5" customHeight="1" x14ac:dyDescent="0.25">
      <c r="A72" s="6"/>
      <c r="B72" s="59" t="s">
        <v>2743</v>
      </c>
      <c r="C72" s="60" t="s">
        <v>2768</v>
      </c>
      <c r="D72" s="52" t="s">
        <v>2769</v>
      </c>
      <c r="E72" s="112"/>
      <c r="F72" s="112">
        <v>2271300.96</v>
      </c>
      <c r="G72" s="78">
        <f t="shared" si="0"/>
        <v>9466385093.5600014</v>
      </c>
    </row>
    <row r="73" spans="1:7" ht="84.75" x14ac:dyDescent="0.25">
      <c r="A73" s="6"/>
      <c r="B73" s="59" t="s">
        <v>2743</v>
      </c>
      <c r="C73" s="60" t="s">
        <v>2770</v>
      </c>
      <c r="D73" s="52" t="s">
        <v>2771</v>
      </c>
      <c r="E73" s="112"/>
      <c r="F73" s="112">
        <v>34643.56</v>
      </c>
      <c r="G73" s="78">
        <f t="shared" si="0"/>
        <v>9466350450.0000019</v>
      </c>
    </row>
    <row r="74" spans="1:7" ht="53.25" customHeight="1" x14ac:dyDescent="0.25">
      <c r="A74" s="6"/>
      <c r="B74" s="59" t="s">
        <v>2772</v>
      </c>
      <c r="C74" s="60" t="s">
        <v>2773</v>
      </c>
      <c r="D74" s="52" t="s">
        <v>2774</v>
      </c>
      <c r="E74" s="112"/>
      <c r="F74" s="112">
        <v>1325634.42</v>
      </c>
      <c r="G74" s="78">
        <f t="shared" si="0"/>
        <v>9465024815.5800018</v>
      </c>
    </row>
    <row r="75" spans="1:7" ht="53.25" customHeight="1" x14ac:dyDescent="0.25">
      <c r="A75" s="6"/>
      <c r="B75" s="59" t="s">
        <v>2772</v>
      </c>
      <c r="C75" s="60" t="s">
        <v>2775</v>
      </c>
      <c r="D75" s="52" t="s">
        <v>2776</v>
      </c>
      <c r="E75" s="112"/>
      <c r="F75" s="112">
        <v>472249.76</v>
      </c>
      <c r="G75" s="78">
        <f t="shared" si="0"/>
        <v>9464552565.8200016</v>
      </c>
    </row>
    <row r="76" spans="1:7" ht="48.75" x14ac:dyDescent="0.25">
      <c r="A76" s="6"/>
      <c r="B76" s="59" t="s">
        <v>2772</v>
      </c>
      <c r="C76" s="60" t="s">
        <v>2777</v>
      </c>
      <c r="D76" s="52" t="s">
        <v>2778</v>
      </c>
      <c r="E76" s="112"/>
      <c r="F76" s="112">
        <v>925152.8</v>
      </c>
      <c r="G76" s="78">
        <f t="shared" si="0"/>
        <v>9463627413.0200024</v>
      </c>
    </row>
    <row r="77" spans="1:7" ht="60.75" x14ac:dyDescent="0.25">
      <c r="A77" s="6"/>
      <c r="B77" s="59" t="s">
        <v>2772</v>
      </c>
      <c r="C77" s="60" t="s">
        <v>2779</v>
      </c>
      <c r="D77" s="52" t="s">
        <v>2780</v>
      </c>
      <c r="E77" s="112"/>
      <c r="F77" s="112">
        <v>5000000</v>
      </c>
      <c r="G77" s="78">
        <f t="shared" si="0"/>
        <v>9458627413.0200024</v>
      </c>
    </row>
    <row r="78" spans="1:7" ht="60.75" x14ac:dyDescent="0.25">
      <c r="A78" s="6"/>
      <c r="B78" s="59" t="s">
        <v>2772</v>
      </c>
      <c r="C78" s="60" t="s">
        <v>2781</v>
      </c>
      <c r="D78" s="52" t="s">
        <v>2782</v>
      </c>
      <c r="E78" s="112"/>
      <c r="F78" s="112">
        <v>39507799</v>
      </c>
      <c r="G78" s="78">
        <f t="shared" si="0"/>
        <v>9419119614.0200024</v>
      </c>
    </row>
    <row r="79" spans="1:7" ht="67.5" customHeight="1" x14ac:dyDescent="0.25">
      <c r="A79" s="6"/>
      <c r="B79" s="59" t="s">
        <v>2772</v>
      </c>
      <c r="C79" s="60" t="s">
        <v>2781</v>
      </c>
      <c r="D79" s="52" t="s">
        <v>2782</v>
      </c>
      <c r="E79" s="112"/>
      <c r="F79" s="112">
        <v>7000000</v>
      </c>
      <c r="G79" s="78">
        <f t="shared" si="0"/>
        <v>9412119614.0200024</v>
      </c>
    </row>
    <row r="80" spans="1:7" ht="64.5" customHeight="1" x14ac:dyDescent="0.25">
      <c r="A80" s="6"/>
      <c r="B80" s="59" t="s">
        <v>2772</v>
      </c>
      <c r="C80" s="60" t="s">
        <v>2781</v>
      </c>
      <c r="D80" s="52" t="s">
        <v>2782</v>
      </c>
      <c r="E80" s="112"/>
      <c r="F80" s="112">
        <v>29164230</v>
      </c>
      <c r="G80" s="78">
        <f t="shared" si="0"/>
        <v>9382955384.0200024</v>
      </c>
    </row>
    <row r="81" spans="1:7" ht="65.25" customHeight="1" x14ac:dyDescent="0.25">
      <c r="A81" s="6"/>
      <c r="B81" s="59" t="s">
        <v>2772</v>
      </c>
      <c r="C81" s="60" t="s">
        <v>2781</v>
      </c>
      <c r="D81" s="52" t="s">
        <v>2782</v>
      </c>
      <c r="E81" s="112"/>
      <c r="F81" s="112">
        <v>2338443.88</v>
      </c>
      <c r="G81" s="78">
        <f t="shared" si="0"/>
        <v>9380616940.1400032</v>
      </c>
    </row>
    <row r="82" spans="1:7" ht="60.75" x14ac:dyDescent="0.25">
      <c r="A82" s="6"/>
      <c r="B82" s="59" t="s">
        <v>2772</v>
      </c>
      <c r="C82" s="60" t="s">
        <v>2781</v>
      </c>
      <c r="D82" s="52" t="s">
        <v>2782</v>
      </c>
      <c r="E82" s="112"/>
      <c r="F82" s="112">
        <v>32000000</v>
      </c>
      <c r="G82" s="78">
        <f t="shared" si="0"/>
        <v>9348616940.1400032</v>
      </c>
    </row>
    <row r="83" spans="1:7" ht="36.75" x14ac:dyDescent="0.25">
      <c r="A83" s="6"/>
      <c r="B83" s="59" t="s">
        <v>2783</v>
      </c>
      <c r="C83" s="60" t="s">
        <v>2784</v>
      </c>
      <c r="D83" s="52" t="s">
        <v>2785</v>
      </c>
      <c r="E83" s="112"/>
      <c r="F83" s="112">
        <v>523200</v>
      </c>
      <c r="G83" s="78">
        <f t="shared" si="0"/>
        <v>9348093740.1400032</v>
      </c>
    </row>
    <row r="84" spans="1:7" ht="63" customHeight="1" x14ac:dyDescent="0.25">
      <c r="A84" s="6"/>
      <c r="B84" s="59" t="s">
        <v>2783</v>
      </c>
      <c r="C84" s="60" t="s">
        <v>2786</v>
      </c>
      <c r="D84" s="52" t="s">
        <v>2787</v>
      </c>
      <c r="E84" s="112"/>
      <c r="F84" s="112">
        <v>114876</v>
      </c>
      <c r="G84" s="78">
        <f t="shared" si="0"/>
        <v>9347978864.1400032</v>
      </c>
    </row>
    <row r="85" spans="1:7" ht="67.5" customHeight="1" x14ac:dyDescent="0.25">
      <c r="A85" s="6"/>
      <c r="B85" s="59" t="s">
        <v>2783</v>
      </c>
      <c r="C85" s="60" t="s">
        <v>2788</v>
      </c>
      <c r="D85" s="52" t="s">
        <v>2789</v>
      </c>
      <c r="E85" s="112"/>
      <c r="F85" s="112">
        <v>20986</v>
      </c>
      <c r="G85" s="78">
        <f t="shared" si="0"/>
        <v>9347957878.1400032</v>
      </c>
    </row>
    <row r="86" spans="1:7" ht="86.25" customHeight="1" x14ac:dyDescent="0.25">
      <c r="A86" s="6"/>
      <c r="B86" s="59" t="s">
        <v>2783</v>
      </c>
      <c r="C86" s="60" t="s">
        <v>2790</v>
      </c>
      <c r="D86" s="52" t="s">
        <v>2791</v>
      </c>
      <c r="E86" s="112"/>
      <c r="F86" s="112">
        <v>29198026</v>
      </c>
      <c r="G86" s="78">
        <f t="shared" si="0"/>
        <v>9318759852.1400032</v>
      </c>
    </row>
    <row r="87" spans="1:7" ht="88.5" customHeight="1" x14ac:dyDescent="0.25">
      <c r="A87" s="6"/>
      <c r="B87" s="59" t="s">
        <v>2783</v>
      </c>
      <c r="C87" s="60" t="s">
        <v>2790</v>
      </c>
      <c r="D87" s="52" t="s">
        <v>2791</v>
      </c>
      <c r="E87" s="112"/>
      <c r="F87" s="112">
        <v>12301108</v>
      </c>
      <c r="G87" s="78">
        <f t="shared" si="0"/>
        <v>9306458744.1400032</v>
      </c>
    </row>
    <row r="88" spans="1:7" ht="68.25" customHeight="1" x14ac:dyDescent="0.25">
      <c r="A88" s="6"/>
      <c r="B88" s="59" t="s">
        <v>2783</v>
      </c>
      <c r="C88" s="60" t="s">
        <v>2790</v>
      </c>
      <c r="D88" s="52" t="s">
        <v>2791</v>
      </c>
      <c r="E88" s="112"/>
      <c r="F88" s="112">
        <v>18500866</v>
      </c>
      <c r="G88" s="78">
        <f t="shared" ref="G88:G151" si="1">SUM(G87+E88-F88)</f>
        <v>9287957878.1400032</v>
      </c>
    </row>
    <row r="89" spans="1:7" ht="83.25" customHeight="1" x14ac:dyDescent="0.25">
      <c r="A89" s="6"/>
      <c r="B89" s="59" t="s">
        <v>2783</v>
      </c>
      <c r="C89" s="60" t="s">
        <v>2792</v>
      </c>
      <c r="D89" s="52" t="s">
        <v>2793</v>
      </c>
      <c r="E89" s="112"/>
      <c r="F89" s="112">
        <v>3918149.14</v>
      </c>
      <c r="G89" s="78">
        <f t="shared" si="1"/>
        <v>9284039729.0000038</v>
      </c>
    </row>
    <row r="90" spans="1:7" ht="60.75" x14ac:dyDescent="0.25">
      <c r="A90" s="6"/>
      <c r="B90" s="59" t="s">
        <v>2783</v>
      </c>
      <c r="C90" s="60" t="s">
        <v>2794</v>
      </c>
      <c r="D90" s="52" t="s">
        <v>2795</v>
      </c>
      <c r="E90" s="112"/>
      <c r="F90" s="112">
        <v>6991.46</v>
      </c>
      <c r="G90" s="78">
        <f t="shared" si="1"/>
        <v>9284032737.5400047</v>
      </c>
    </row>
    <row r="91" spans="1:7" ht="63" customHeight="1" x14ac:dyDescent="0.25">
      <c r="A91" s="6"/>
      <c r="B91" s="59" t="s">
        <v>2796</v>
      </c>
      <c r="C91" s="60" t="s">
        <v>2797</v>
      </c>
      <c r="D91" s="52" t="s">
        <v>2798</v>
      </c>
      <c r="E91" s="112"/>
      <c r="F91" s="112">
        <v>27885</v>
      </c>
      <c r="G91" s="78">
        <f t="shared" si="1"/>
        <v>9284004852.5400047</v>
      </c>
    </row>
    <row r="92" spans="1:7" ht="66.75" customHeight="1" x14ac:dyDescent="0.25">
      <c r="A92" s="6"/>
      <c r="B92" s="59" t="s">
        <v>2796</v>
      </c>
      <c r="C92" s="60" t="s">
        <v>2799</v>
      </c>
      <c r="D92" s="52" t="s">
        <v>2800</v>
      </c>
      <c r="E92" s="112"/>
      <c r="F92" s="112">
        <v>10926.01</v>
      </c>
      <c r="G92" s="78">
        <f t="shared" si="1"/>
        <v>9283993926.5300045</v>
      </c>
    </row>
    <row r="93" spans="1:7" ht="48.75" x14ac:dyDescent="0.25">
      <c r="A93" s="6"/>
      <c r="B93" s="59" t="s">
        <v>2796</v>
      </c>
      <c r="C93" s="60" t="s">
        <v>2801</v>
      </c>
      <c r="D93" s="52" t="s">
        <v>2802</v>
      </c>
      <c r="E93" s="112"/>
      <c r="F93" s="112">
        <v>70800</v>
      </c>
      <c r="G93" s="78">
        <f t="shared" si="1"/>
        <v>9283923126.5300045</v>
      </c>
    </row>
    <row r="94" spans="1:7" ht="60.75" x14ac:dyDescent="0.25">
      <c r="A94" s="6"/>
      <c r="B94" s="59" t="s">
        <v>2796</v>
      </c>
      <c r="C94" s="60" t="s">
        <v>2803</v>
      </c>
      <c r="D94" s="52" t="s">
        <v>2804</v>
      </c>
      <c r="E94" s="112"/>
      <c r="F94" s="112">
        <v>59000</v>
      </c>
      <c r="G94" s="78">
        <f t="shared" si="1"/>
        <v>9283864126.5300045</v>
      </c>
    </row>
    <row r="95" spans="1:7" ht="36.75" x14ac:dyDescent="0.25">
      <c r="A95" s="6"/>
      <c r="B95" s="59" t="s">
        <v>2805</v>
      </c>
      <c r="C95" s="60" t="s">
        <v>2806</v>
      </c>
      <c r="D95" s="52" t="s">
        <v>2807</v>
      </c>
      <c r="E95" s="112"/>
      <c r="F95" s="112">
        <v>11683555</v>
      </c>
      <c r="G95" s="78">
        <f t="shared" si="1"/>
        <v>9272180571.5300045</v>
      </c>
    </row>
    <row r="96" spans="1:7" ht="48.75" x14ac:dyDescent="0.25">
      <c r="A96" s="6"/>
      <c r="B96" s="59" t="s">
        <v>2805</v>
      </c>
      <c r="C96" s="60" t="s">
        <v>2808</v>
      </c>
      <c r="D96" s="52" t="s">
        <v>2809</v>
      </c>
      <c r="E96" s="112"/>
      <c r="F96" s="112">
        <v>1834848</v>
      </c>
      <c r="G96" s="78">
        <f t="shared" si="1"/>
        <v>9270345723.5300045</v>
      </c>
    </row>
    <row r="97" spans="1:7" ht="36.75" x14ac:dyDescent="0.25">
      <c r="A97" s="6"/>
      <c r="B97" s="59" t="s">
        <v>2805</v>
      </c>
      <c r="C97" s="60" t="s">
        <v>2810</v>
      </c>
      <c r="D97" s="52" t="s">
        <v>2811</v>
      </c>
      <c r="E97" s="112"/>
      <c r="F97" s="112">
        <v>14092626.98</v>
      </c>
      <c r="G97" s="78">
        <f t="shared" si="1"/>
        <v>9256253096.550005</v>
      </c>
    </row>
    <row r="98" spans="1:7" ht="46.5" customHeight="1" x14ac:dyDescent="0.25">
      <c r="A98" s="6"/>
      <c r="B98" s="59" t="s">
        <v>2805</v>
      </c>
      <c r="C98" s="60" t="s">
        <v>2812</v>
      </c>
      <c r="D98" s="52" t="s">
        <v>2813</v>
      </c>
      <c r="E98" s="112"/>
      <c r="F98" s="112">
        <v>41668851.030000001</v>
      </c>
      <c r="G98" s="78">
        <f t="shared" si="1"/>
        <v>9214584245.5200043</v>
      </c>
    </row>
    <row r="99" spans="1:7" ht="50.25" customHeight="1" x14ac:dyDescent="0.25">
      <c r="A99" s="6"/>
      <c r="B99" s="59" t="s">
        <v>2805</v>
      </c>
      <c r="C99" s="60" t="s">
        <v>2812</v>
      </c>
      <c r="D99" s="52" t="s">
        <v>2813</v>
      </c>
      <c r="E99" s="112"/>
      <c r="F99" s="112">
        <v>2765693.34</v>
      </c>
      <c r="G99" s="78">
        <f t="shared" si="1"/>
        <v>9211818552.1800041</v>
      </c>
    </row>
    <row r="100" spans="1:7" ht="54.75" customHeight="1" x14ac:dyDescent="0.25">
      <c r="A100" s="6"/>
      <c r="B100" s="59" t="s">
        <v>2805</v>
      </c>
      <c r="C100" s="60" t="s">
        <v>2812</v>
      </c>
      <c r="D100" s="52" t="s">
        <v>2813</v>
      </c>
      <c r="E100" s="112"/>
      <c r="F100" s="112">
        <v>2952745.79</v>
      </c>
      <c r="G100" s="78">
        <f t="shared" si="1"/>
        <v>9208865806.3900032</v>
      </c>
    </row>
    <row r="101" spans="1:7" ht="60.75" customHeight="1" x14ac:dyDescent="0.25">
      <c r="A101" s="6"/>
      <c r="B101" s="59" t="s">
        <v>2805</v>
      </c>
      <c r="C101" s="60" t="s">
        <v>2812</v>
      </c>
      <c r="D101" s="52" t="s">
        <v>2813</v>
      </c>
      <c r="E101" s="112"/>
      <c r="F101" s="112">
        <v>425518.84</v>
      </c>
      <c r="G101" s="78">
        <f t="shared" si="1"/>
        <v>9208440287.5500031</v>
      </c>
    </row>
    <row r="102" spans="1:7" ht="54.75" customHeight="1" x14ac:dyDescent="0.25">
      <c r="A102" s="6"/>
      <c r="B102" s="59" t="s">
        <v>2805</v>
      </c>
      <c r="C102" s="60" t="s">
        <v>2814</v>
      </c>
      <c r="D102" s="52" t="s">
        <v>2815</v>
      </c>
      <c r="E102" s="112"/>
      <c r="F102" s="112">
        <v>41215108.75</v>
      </c>
      <c r="G102" s="78">
        <f t="shared" si="1"/>
        <v>9167225178.8000031</v>
      </c>
    </row>
    <row r="103" spans="1:7" ht="58.5" customHeight="1" x14ac:dyDescent="0.25">
      <c r="A103" s="6"/>
      <c r="B103" s="59" t="s">
        <v>2805</v>
      </c>
      <c r="C103" s="60" t="s">
        <v>2814</v>
      </c>
      <c r="D103" s="52" t="s">
        <v>2815</v>
      </c>
      <c r="E103" s="112"/>
      <c r="F103" s="112">
        <v>2849584.36</v>
      </c>
      <c r="G103" s="78">
        <f t="shared" si="1"/>
        <v>9164375594.4400024</v>
      </c>
    </row>
    <row r="104" spans="1:7" ht="39" customHeight="1" x14ac:dyDescent="0.25">
      <c r="A104" s="6"/>
      <c r="B104" s="59" t="s">
        <v>2805</v>
      </c>
      <c r="C104" s="60" t="s">
        <v>2814</v>
      </c>
      <c r="D104" s="52" t="s">
        <v>2815</v>
      </c>
      <c r="E104" s="112"/>
      <c r="F104" s="112">
        <v>2926023.59</v>
      </c>
      <c r="G104" s="78">
        <f t="shared" si="1"/>
        <v>9161449570.8500023</v>
      </c>
    </row>
    <row r="105" spans="1:7" ht="47.25" customHeight="1" x14ac:dyDescent="0.25">
      <c r="A105" s="6"/>
      <c r="B105" s="59" t="s">
        <v>2805</v>
      </c>
      <c r="C105" s="60" t="s">
        <v>2814</v>
      </c>
      <c r="D105" s="52" t="s">
        <v>2815</v>
      </c>
      <c r="E105" s="112"/>
      <c r="F105" s="112">
        <v>468590.15</v>
      </c>
      <c r="G105" s="78">
        <f t="shared" si="1"/>
        <v>9160980980.7000027</v>
      </c>
    </row>
    <row r="106" spans="1:7" ht="42" customHeight="1" x14ac:dyDescent="0.25">
      <c r="A106" s="6"/>
      <c r="B106" s="59" t="s">
        <v>2805</v>
      </c>
      <c r="C106" s="60" t="s">
        <v>2816</v>
      </c>
      <c r="D106" s="52" t="s">
        <v>2817</v>
      </c>
      <c r="E106" s="112"/>
      <c r="F106" s="112">
        <v>12556770.84</v>
      </c>
      <c r="G106" s="78">
        <f t="shared" si="1"/>
        <v>9148424209.8600025</v>
      </c>
    </row>
    <row r="107" spans="1:7" ht="45.75" customHeight="1" x14ac:dyDescent="0.25">
      <c r="A107" s="6"/>
      <c r="B107" s="59" t="s">
        <v>2805</v>
      </c>
      <c r="C107" s="60" t="s">
        <v>2816</v>
      </c>
      <c r="D107" s="52" t="s">
        <v>2817</v>
      </c>
      <c r="E107" s="112"/>
      <c r="F107" s="112">
        <v>871933.22</v>
      </c>
      <c r="G107" s="78">
        <f t="shared" si="1"/>
        <v>9147552276.6400032</v>
      </c>
    </row>
    <row r="108" spans="1:7" ht="43.5" customHeight="1" x14ac:dyDescent="0.25">
      <c r="A108" s="6"/>
      <c r="B108" s="59" t="s">
        <v>2805</v>
      </c>
      <c r="C108" s="60" t="s">
        <v>2816</v>
      </c>
      <c r="D108" s="52" t="s">
        <v>2817</v>
      </c>
      <c r="E108" s="112"/>
      <c r="F108" s="112">
        <v>891530.72</v>
      </c>
      <c r="G108" s="78">
        <f t="shared" si="1"/>
        <v>9146660745.9200039</v>
      </c>
    </row>
    <row r="109" spans="1:7" ht="36.75" x14ac:dyDescent="0.25">
      <c r="A109" s="6"/>
      <c r="B109" s="59" t="s">
        <v>2805</v>
      </c>
      <c r="C109" s="60" t="s">
        <v>2816</v>
      </c>
      <c r="D109" s="52" t="s">
        <v>2817</v>
      </c>
      <c r="E109" s="112"/>
      <c r="F109" s="112">
        <v>146132.44</v>
      </c>
      <c r="G109" s="78">
        <f t="shared" si="1"/>
        <v>9146514613.4800034</v>
      </c>
    </row>
    <row r="110" spans="1:7" ht="36.75" x14ac:dyDescent="0.25">
      <c r="A110" s="6"/>
      <c r="B110" s="59" t="s">
        <v>2805</v>
      </c>
      <c r="C110" s="60" t="s">
        <v>2818</v>
      </c>
      <c r="D110" s="52" t="s">
        <v>2819</v>
      </c>
      <c r="E110" s="112"/>
      <c r="F110" s="112">
        <v>12230224.300000001</v>
      </c>
      <c r="G110" s="78">
        <f t="shared" si="1"/>
        <v>9134284389.1800041</v>
      </c>
    </row>
    <row r="111" spans="1:7" ht="50.25" customHeight="1" x14ac:dyDescent="0.25">
      <c r="A111" s="6"/>
      <c r="B111" s="59" t="s">
        <v>2805</v>
      </c>
      <c r="C111" s="60" t="s">
        <v>2818</v>
      </c>
      <c r="D111" s="52" t="s">
        <v>2819</v>
      </c>
      <c r="E111" s="112"/>
      <c r="F111" s="112">
        <v>863916.79</v>
      </c>
      <c r="G111" s="78">
        <f t="shared" si="1"/>
        <v>9133420472.3900032</v>
      </c>
    </row>
    <row r="112" spans="1:7" ht="36.75" x14ac:dyDescent="0.25">
      <c r="A112" s="6"/>
      <c r="B112" s="59" t="s">
        <v>2805</v>
      </c>
      <c r="C112" s="60" t="s">
        <v>2818</v>
      </c>
      <c r="D112" s="52" t="s">
        <v>2819</v>
      </c>
      <c r="E112" s="112"/>
      <c r="F112" s="112">
        <v>868345.91</v>
      </c>
      <c r="G112" s="78">
        <f t="shared" si="1"/>
        <v>9132552126.4800034</v>
      </c>
    </row>
    <row r="113" spans="1:7" ht="36.75" x14ac:dyDescent="0.25">
      <c r="A113" s="6"/>
      <c r="B113" s="59" t="s">
        <v>2805</v>
      </c>
      <c r="C113" s="60" t="s">
        <v>2818</v>
      </c>
      <c r="D113" s="52" t="s">
        <v>2819</v>
      </c>
      <c r="E113" s="112"/>
      <c r="F113" s="112">
        <v>146821.82</v>
      </c>
      <c r="G113" s="78">
        <f t="shared" si="1"/>
        <v>9132405304.6600037</v>
      </c>
    </row>
    <row r="114" spans="1:7" ht="58.5" customHeight="1" x14ac:dyDescent="0.25">
      <c r="A114" s="6"/>
      <c r="B114" s="59" t="s">
        <v>2805</v>
      </c>
      <c r="C114" s="60" t="s">
        <v>2820</v>
      </c>
      <c r="D114" s="52" t="s">
        <v>2821</v>
      </c>
      <c r="E114" s="112"/>
      <c r="F114" s="112">
        <v>1971937.72</v>
      </c>
      <c r="G114" s="78">
        <f t="shared" si="1"/>
        <v>9130433366.9400043</v>
      </c>
    </row>
    <row r="115" spans="1:7" ht="36.75" x14ac:dyDescent="0.25">
      <c r="A115" s="6"/>
      <c r="B115" s="59" t="s">
        <v>2805</v>
      </c>
      <c r="C115" s="60" t="s">
        <v>2820</v>
      </c>
      <c r="D115" s="52" t="s">
        <v>2821</v>
      </c>
      <c r="E115" s="112"/>
      <c r="F115" s="112">
        <v>139686.98000000001</v>
      </c>
      <c r="G115" s="78">
        <f t="shared" si="1"/>
        <v>9130293679.9600048</v>
      </c>
    </row>
    <row r="116" spans="1:7" ht="36.75" x14ac:dyDescent="0.25">
      <c r="A116" s="6"/>
      <c r="B116" s="59" t="s">
        <v>2805</v>
      </c>
      <c r="C116" s="60" t="s">
        <v>2820</v>
      </c>
      <c r="D116" s="52" t="s">
        <v>2821</v>
      </c>
      <c r="E116" s="112"/>
      <c r="F116" s="112">
        <v>140007.38</v>
      </c>
      <c r="G116" s="78">
        <f t="shared" si="1"/>
        <v>9130153672.5800056</v>
      </c>
    </row>
    <row r="117" spans="1:7" ht="36.75" x14ac:dyDescent="0.25">
      <c r="A117" s="6"/>
      <c r="B117" s="59" t="s">
        <v>2805</v>
      </c>
      <c r="C117" s="60" t="s">
        <v>2820</v>
      </c>
      <c r="D117" s="52" t="s">
        <v>2821</v>
      </c>
      <c r="E117" s="112"/>
      <c r="F117" s="112">
        <v>23889.97</v>
      </c>
      <c r="G117" s="78">
        <f t="shared" si="1"/>
        <v>9130129782.6100063</v>
      </c>
    </row>
    <row r="118" spans="1:7" ht="59.25" customHeight="1" x14ac:dyDescent="0.25">
      <c r="A118" s="6"/>
      <c r="B118" s="59" t="s">
        <v>2805</v>
      </c>
      <c r="C118" s="60" t="s">
        <v>2822</v>
      </c>
      <c r="D118" s="52" t="s">
        <v>2823</v>
      </c>
      <c r="E118" s="112"/>
      <c r="F118" s="112">
        <v>60500</v>
      </c>
      <c r="G118" s="78">
        <f t="shared" si="1"/>
        <v>9130069282.6100063</v>
      </c>
    </row>
    <row r="119" spans="1:7" ht="36.75" x14ac:dyDescent="0.25">
      <c r="A119" s="6"/>
      <c r="B119" s="59" t="s">
        <v>2805</v>
      </c>
      <c r="C119" s="60" t="s">
        <v>2822</v>
      </c>
      <c r="D119" s="52" t="s">
        <v>2823</v>
      </c>
      <c r="E119" s="112"/>
      <c r="F119" s="112">
        <v>4289.45</v>
      </c>
      <c r="G119" s="78">
        <f t="shared" si="1"/>
        <v>9130064993.1600056</v>
      </c>
    </row>
    <row r="120" spans="1:7" ht="53.25" customHeight="1" x14ac:dyDescent="0.25">
      <c r="A120" s="6"/>
      <c r="B120" s="59" t="s">
        <v>2805</v>
      </c>
      <c r="C120" s="60" t="s">
        <v>2822</v>
      </c>
      <c r="D120" s="52" t="s">
        <v>2823</v>
      </c>
      <c r="E120" s="112"/>
      <c r="F120" s="112">
        <v>4295.5</v>
      </c>
      <c r="G120" s="78">
        <f t="shared" si="1"/>
        <v>9130060697.6600056</v>
      </c>
    </row>
    <row r="121" spans="1:7" ht="36.75" x14ac:dyDescent="0.25">
      <c r="A121" s="6"/>
      <c r="B121" s="59" t="s">
        <v>2805</v>
      </c>
      <c r="C121" s="60" t="s">
        <v>2822</v>
      </c>
      <c r="D121" s="52" t="s">
        <v>2823</v>
      </c>
      <c r="E121" s="112"/>
      <c r="F121" s="112">
        <v>751.45</v>
      </c>
      <c r="G121" s="78">
        <f t="shared" si="1"/>
        <v>9130059946.2100048</v>
      </c>
    </row>
    <row r="122" spans="1:7" ht="36.75" x14ac:dyDescent="0.25">
      <c r="A122" s="6"/>
      <c r="B122" s="59" t="s">
        <v>2805</v>
      </c>
      <c r="C122" s="60" t="s">
        <v>2824</v>
      </c>
      <c r="D122" s="52" t="s">
        <v>2825</v>
      </c>
      <c r="E122" s="112"/>
      <c r="F122" s="112">
        <v>227520.75</v>
      </c>
      <c r="G122" s="78">
        <f t="shared" si="1"/>
        <v>9129832425.4600048</v>
      </c>
    </row>
    <row r="123" spans="1:7" ht="51" customHeight="1" x14ac:dyDescent="0.25">
      <c r="A123" s="6"/>
      <c r="B123" s="59" t="s">
        <v>2805</v>
      </c>
      <c r="C123" s="60" t="s">
        <v>2826</v>
      </c>
      <c r="D123" s="52" t="s">
        <v>2827</v>
      </c>
      <c r="E123" s="112"/>
      <c r="F123" s="112">
        <v>2186000</v>
      </c>
      <c r="G123" s="78">
        <f t="shared" si="1"/>
        <v>9127646425.4600048</v>
      </c>
    </row>
    <row r="124" spans="1:7" ht="69.75" customHeight="1" x14ac:dyDescent="0.25">
      <c r="A124" s="6"/>
      <c r="B124" s="59" t="s">
        <v>2828</v>
      </c>
      <c r="C124" s="60" t="s">
        <v>2829</v>
      </c>
      <c r="D124" s="52" t="s">
        <v>2830</v>
      </c>
      <c r="E124" s="112"/>
      <c r="F124" s="112">
        <v>334080</v>
      </c>
      <c r="G124" s="78">
        <f t="shared" si="1"/>
        <v>9127312345.4600048</v>
      </c>
    </row>
    <row r="125" spans="1:7" ht="75" customHeight="1" x14ac:dyDescent="0.25">
      <c r="A125" s="6"/>
      <c r="B125" s="59" t="s">
        <v>2828</v>
      </c>
      <c r="C125" s="60" t="s">
        <v>2831</v>
      </c>
      <c r="D125" s="52" t="s">
        <v>2832</v>
      </c>
      <c r="E125" s="112"/>
      <c r="F125" s="112">
        <v>212505.65</v>
      </c>
      <c r="G125" s="78">
        <f t="shared" si="1"/>
        <v>9127099839.8100052</v>
      </c>
    </row>
    <row r="126" spans="1:7" ht="73.5" customHeight="1" x14ac:dyDescent="0.25">
      <c r="A126" s="6"/>
      <c r="B126" s="59" t="s">
        <v>2828</v>
      </c>
      <c r="C126" s="60" t="s">
        <v>2831</v>
      </c>
      <c r="D126" s="52" t="s">
        <v>2832</v>
      </c>
      <c r="E126" s="112"/>
      <c r="F126" s="112">
        <v>4787494.3499999996</v>
      </c>
      <c r="G126" s="78">
        <f t="shared" si="1"/>
        <v>9122312345.4600048</v>
      </c>
    </row>
    <row r="127" spans="1:7" ht="75.75" customHeight="1" x14ac:dyDescent="0.25">
      <c r="A127" s="6"/>
      <c r="B127" s="59" t="s">
        <v>2828</v>
      </c>
      <c r="C127" s="60" t="s">
        <v>2833</v>
      </c>
      <c r="D127" s="52" t="s">
        <v>2834</v>
      </c>
      <c r="E127" s="112"/>
      <c r="F127" s="112">
        <v>418600</v>
      </c>
      <c r="G127" s="78">
        <f t="shared" si="1"/>
        <v>9121893745.4600048</v>
      </c>
    </row>
    <row r="128" spans="1:7" ht="77.25" customHeight="1" x14ac:dyDescent="0.25">
      <c r="A128" s="6"/>
      <c r="B128" s="59" t="s">
        <v>2828</v>
      </c>
      <c r="C128" s="60" t="s">
        <v>2833</v>
      </c>
      <c r="D128" s="52" t="s">
        <v>2834</v>
      </c>
      <c r="E128" s="112"/>
      <c r="F128" s="112">
        <v>7581400</v>
      </c>
      <c r="G128" s="78">
        <f t="shared" si="1"/>
        <v>9114312345.4600048</v>
      </c>
    </row>
    <row r="129" spans="1:7" ht="60.75" customHeight="1" x14ac:dyDescent="0.25">
      <c r="A129" s="6"/>
      <c r="B129" s="59" t="s">
        <v>2828</v>
      </c>
      <c r="C129" s="60" t="s">
        <v>2835</v>
      </c>
      <c r="D129" s="52" t="s">
        <v>2836</v>
      </c>
      <c r="E129" s="112"/>
      <c r="F129" s="112">
        <v>30000</v>
      </c>
      <c r="G129" s="78">
        <f t="shared" si="1"/>
        <v>9114282345.4600048</v>
      </c>
    </row>
    <row r="130" spans="1:7" ht="66.75" customHeight="1" x14ac:dyDescent="0.25">
      <c r="A130" s="6"/>
      <c r="B130" s="59" t="s">
        <v>2828</v>
      </c>
      <c r="C130" s="60" t="s">
        <v>2837</v>
      </c>
      <c r="D130" s="52" t="s">
        <v>2838</v>
      </c>
      <c r="E130" s="112"/>
      <c r="F130" s="112">
        <v>5000000</v>
      </c>
      <c r="G130" s="78">
        <f t="shared" si="1"/>
        <v>9109282345.4600048</v>
      </c>
    </row>
    <row r="131" spans="1:7" ht="68.25" customHeight="1" x14ac:dyDescent="0.25">
      <c r="A131" s="6"/>
      <c r="B131" s="59" t="s">
        <v>2828</v>
      </c>
      <c r="C131" s="60" t="s">
        <v>2839</v>
      </c>
      <c r="D131" s="52" t="s">
        <v>2840</v>
      </c>
      <c r="E131" s="112"/>
      <c r="F131" s="112">
        <v>11553600</v>
      </c>
      <c r="G131" s="78">
        <f t="shared" si="1"/>
        <v>9097728745.4600048</v>
      </c>
    </row>
    <row r="132" spans="1:7" ht="36" customHeight="1" x14ac:dyDescent="0.25">
      <c r="A132" s="6"/>
      <c r="B132" s="59" t="s">
        <v>2828</v>
      </c>
      <c r="C132" s="60" t="s">
        <v>2841</v>
      </c>
      <c r="D132" s="52" t="s">
        <v>2842</v>
      </c>
      <c r="E132" s="112"/>
      <c r="F132" s="112">
        <v>10391.26</v>
      </c>
      <c r="G132" s="78">
        <f t="shared" si="1"/>
        <v>9097718354.2000046</v>
      </c>
    </row>
    <row r="133" spans="1:7" ht="57" customHeight="1" x14ac:dyDescent="0.25">
      <c r="A133" s="6"/>
      <c r="B133" s="59" t="s">
        <v>2828</v>
      </c>
      <c r="C133" s="60" t="s">
        <v>2843</v>
      </c>
      <c r="D133" s="52" t="s">
        <v>2844</v>
      </c>
      <c r="E133" s="112"/>
      <c r="F133" s="112">
        <v>59771.72</v>
      </c>
      <c r="G133" s="78">
        <f t="shared" si="1"/>
        <v>9097658582.4800053</v>
      </c>
    </row>
    <row r="134" spans="1:7" ht="87" customHeight="1" x14ac:dyDescent="0.25">
      <c r="A134" s="6"/>
      <c r="B134" s="59" t="s">
        <v>2828</v>
      </c>
      <c r="C134" s="60" t="s">
        <v>2845</v>
      </c>
      <c r="D134" s="52" t="s">
        <v>2846</v>
      </c>
      <c r="E134" s="112"/>
      <c r="F134" s="112">
        <v>40121.78</v>
      </c>
      <c r="G134" s="78">
        <f t="shared" si="1"/>
        <v>9097618460.7000046</v>
      </c>
    </row>
    <row r="135" spans="1:7" ht="65.25" customHeight="1" x14ac:dyDescent="0.25">
      <c r="A135" s="6"/>
      <c r="B135" s="59" t="s">
        <v>2828</v>
      </c>
      <c r="C135" s="60" t="s">
        <v>2847</v>
      </c>
      <c r="D135" s="52" t="s">
        <v>2848</v>
      </c>
      <c r="E135" s="112"/>
      <c r="F135" s="112">
        <v>89131.99</v>
      </c>
      <c r="G135" s="78">
        <f t="shared" si="1"/>
        <v>9097529328.7100048</v>
      </c>
    </row>
    <row r="136" spans="1:7" ht="73.5" customHeight="1" x14ac:dyDescent="0.25">
      <c r="A136" s="6"/>
      <c r="B136" s="59" t="s">
        <v>2828</v>
      </c>
      <c r="C136" s="60" t="s">
        <v>2849</v>
      </c>
      <c r="D136" s="52" t="s">
        <v>2850</v>
      </c>
      <c r="E136" s="112"/>
      <c r="F136" s="112">
        <v>26925.17</v>
      </c>
      <c r="G136" s="78">
        <f t="shared" si="1"/>
        <v>9097502403.5400047</v>
      </c>
    </row>
    <row r="137" spans="1:7" ht="78.75" customHeight="1" x14ac:dyDescent="0.25">
      <c r="A137" s="6"/>
      <c r="B137" s="59" t="s">
        <v>2828</v>
      </c>
      <c r="C137" s="60" t="s">
        <v>2851</v>
      </c>
      <c r="D137" s="52" t="s">
        <v>2852</v>
      </c>
      <c r="E137" s="112"/>
      <c r="F137" s="112">
        <v>1034385.39</v>
      </c>
      <c r="G137" s="78">
        <f t="shared" si="1"/>
        <v>9096468018.1500053</v>
      </c>
    </row>
    <row r="138" spans="1:7" ht="86.25" customHeight="1" x14ac:dyDescent="0.25">
      <c r="A138" s="6"/>
      <c r="B138" s="59" t="s">
        <v>2828</v>
      </c>
      <c r="C138" s="60" t="s">
        <v>2853</v>
      </c>
      <c r="D138" s="52" t="s">
        <v>2854</v>
      </c>
      <c r="E138" s="112"/>
      <c r="F138" s="112">
        <v>2248785.7599999998</v>
      </c>
      <c r="G138" s="78">
        <f t="shared" si="1"/>
        <v>9094219232.3900051</v>
      </c>
    </row>
    <row r="139" spans="1:7" ht="78.75" customHeight="1" x14ac:dyDescent="0.25">
      <c r="A139" s="6"/>
      <c r="B139" s="59" t="s">
        <v>2828</v>
      </c>
      <c r="C139" s="60" t="s">
        <v>2855</v>
      </c>
      <c r="D139" s="52" t="s">
        <v>2856</v>
      </c>
      <c r="E139" s="113"/>
      <c r="F139" s="112">
        <v>23678</v>
      </c>
      <c r="G139" s="78">
        <f t="shared" si="1"/>
        <v>9094195554.3900051</v>
      </c>
    </row>
    <row r="140" spans="1:7" ht="74.25" customHeight="1" x14ac:dyDescent="0.25">
      <c r="A140" s="6"/>
      <c r="B140" s="59" t="s">
        <v>2828</v>
      </c>
      <c r="C140" s="60" t="s">
        <v>2857</v>
      </c>
      <c r="D140" s="52" t="s">
        <v>1127</v>
      </c>
      <c r="E140" s="113"/>
      <c r="F140" s="112">
        <v>16179.04</v>
      </c>
      <c r="G140" s="78">
        <f t="shared" si="1"/>
        <v>9094179375.3500042</v>
      </c>
    </row>
    <row r="141" spans="1:7" ht="24.75" x14ac:dyDescent="0.25">
      <c r="A141" s="6"/>
      <c r="B141" s="59" t="s">
        <v>2828</v>
      </c>
      <c r="C141" s="60" t="s">
        <v>2857</v>
      </c>
      <c r="D141" s="52" t="s">
        <v>1127</v>
      </c>
      <c r="E141" s="113"/>
      <c r="F141" s="112">
        <v>194315.12</v>
      </c>
      <c r="G141" s="78">
        <f t="shared" si="1"/>
        <v>9093985060.2300034</v>
      </c>
    </row>
    <row r="142" spans="1:7" ht="24.75" x14ac:dyDescent="0.25">
      <c r="A142" s="6"/>
      <c r="B142" s="59" t="s">
        <v>2828</v>
      </c>
      <c r="C142" s="60" t="s">
        <v>2857</v>
      </c>
      <c r="D142" s="52" t="s">
        <v>1127</v>
      </c>
      <c r="E142" s="113"/>
      <c r="F142" s="112">
        <v>3339.8</v>
      </c>
      <c r="G142" s="78">
        <f t="shared" si="1"/>
        <v>9093981720.4300041</v>
      </c>
    </row>
    <row r="143" spans="1:7" ht="49.5" customHeight="1" x14ac:dyDescent="0.25">
      <c r="A143" s="6"/>
      <c r="B143" s="59" t="s">
        <v>2828</v>
      </c>
      <c r="C143" s="60" t="s">
        <v>2857</v>
      </c>
      <c r="D143" s="52" t="s">
        <v>1127</v>
      </c>
      <c r="E143" s="113"/>
      <c r="F143" s="112">
        <v>213048.18</v>
      </c>
      <c r="G143" s="78">
        <f t="shared" si="1"/>
        <v>9093768672.2500038</v>
      </c>
    </row>
    <row r="144" spans="1:7" ht="38.25" customHeight="1" x14ac:dyDescent="0.25">
      <c r="A144" s="6"/>
      <c r="B144" s="59" t="s">
        <v>2828</v>
      </c>
      <c r="C144" s="60" t="s">
        <v>2857</v>
      </c>
      <c r="D144" s="52" t="s">
        <v>1127</v>
      </c>
      <c r="E144" s="113"/>
      <c r="F144" s="112">
        <v>2047.77</v>
      </c>
      <c r="G144" s="78">
        <f t="shared" si="1"/>
        <v>9093766624.4800034</v>
      </c>
    </row>
    <row r="145" spans="1:7" ht="32.25" customHeight="1" x14ac:dyDescent="0.25">
      <c r="A145" s="6"/>
      <c r="B145" s="59" t="s">
        <v>2828</v>
      </c>
      <c r="C145" s="60" t="s">
        <v>2857</v>
      </c>
      <c r="D145" s="52" t="s">
        <v>1127</v>
      </c>
      <c r="E145" s="113"/>
      <c r="F145" s="112">
        <v>29800</v>
      </c>
      <c r="G145" s="78">
        <f t="shared" si="1"/>
        <v>9093736824.4800034</v>
      </c>
    </row>
    <row r="146" spans="1:7" ht="31.5" customHeight="1" x14ac:dyDescent="0.25">
      <c r="A146" s="6"/>
      <c r="B146" s="59" t="s">
        <v>2828</v>
      </c>
      <c r="C146" s="60" t="s">
        <v>2857</v>
      </c>
      <c r="D146" s="52" t="s">
        <v>1127</v>
      </c>
      <c r="E146" s="113"/>
      <c r="F146" s="112">
        <v>18880</v>
      </c>
      <c r="G146" s="78">
        <f t="shared" si="1"/>
        <v>9093717944.4800034</v>
      </c>
    </row>
    <row r="147" spans="1:7" ht="45.75" customHeight="1" x14ac:dyDescent="0.25">
      <c r="A147" s="6"/>
      <c r="B147" s="59" t="s">
        <v>2828</v>
      </c>
      <c r="C147" s="60" t="s">
        <v>2857</v>
      </c>
      <c r="D147" s="52" t="s">
        <v>1127</v>
      </c>
      <c r="E147" s="113"/>
      <c r="F147" s="112">
        <v>1500</v>
      </c>
      <c r="G147" s="78">
        <f t="shared" si="1"/>
        <v>9093716444.4800034</v>
      </c>
    </row>
    <row r="148" spans="1:7" ht="56.25" customHeight="1" x14ac:dyDescent="0.25">
      <c r="A148" s="6"/>
      <c r="B148" s="59" t="s">
        <v>2828</v>
      </c>
      <c r="C148" s="60" t="s">
        <v>2857</v>
      </c>
      <c r="D148" s="52" t="s">
        <v>1127</v>
      </c>
      <c r="E148" s="113"/>
      <c r="F148" s="112">
        <v>2796.2</v>
      </c>
      <c r="G148" s="78">
        <f t="shared" si="1"/>
        <v>9093713648.2800026</v>
      </c>
    </row>
    <row r="149" spans="1:7" ht="54.75" customHeight="1" x14ac:dyDescent="0.25">
      <c r="A149" s="6"/>
      <c r="B149" s="59" t="s">
        <v>2828</v>
      </c>
      <c r="C149" s="60" t="s">
        <v>2857</v>
      </c>
      <c r="D149" s="52" t="s">
        <v>1127</v>
      </c>
      <c r="E149" s="113"/>
      <c r="F149" s="112">
        <v>3040</v>
      </c>
      <c r="G149" s="78">
        <f t="shared" si="1"/>
        <v>9093710608.2800026</v>
      </c>
    </row>
    <row r="150" spans="1:7" ht="46.5" customHeight="1" x14ac:dyDescent="0.25">
      <c r="A150" s="6"/>
      <c r="B150" s="59" t="s">
        <v>2828</v>
      </c>
      <c r="C150" s="60" t="s">
        <v>2857</v>
      </c>
      <c r="D150" s="52" t="s">
        <v>1127</v>
      </c>
      <c r="E150" s="113"/>
      <c r="F150" s="112">
        <v>24353.9</v>
      </c>
      <c r="G150" s="78">
        <f t="shared" si="1"/>
        <v>9093686254.380003</v>
      </c>
    </row>
    <row r="151" spans="1:7" ht="24.75" x14ac:dyDescent="0.25">
      <c r="A151" s="6"/>
      <c r="B151" s="59" t="s">
        <v>2828</v>
      </c>
      <c r="C151" s="60" t="s">
        <v>2857</v>
      </c>
      <c r="D151" s="52" t="s">
        <v>1127</v>
      </c>
      <c r="E151" s="113"/>
      <c r="F151" s="112">
        <v>1145.5</v>
      </c>
      <c r="G151" s="78">
        <f t="shared" si="1"/>
        <v>9093685108.880003</v>
      </c>
    </row>
    <row r="152" spans="1:7" ht="36" customHeight="1" x14ac:dyDescent="0.25">
      <c r="A152" s="6"/>
      <c r="B152" s="59" t="s">
        <v>2828</v>
      </c>
      <c r="C152" s="60" t="s">
        <v>2857</v>
      </c>
      <c r="D152" s="52" t="s">
        <v>1127</v>
      </c>
      <c r="E152" s="113"/>
      <c r="F152" s="112">
        <v>20934.669999999998</v>
      </c>
      <c r="G152" s="78">
        <f t="shared" ref="G152:G215" si="2">SUM(G151+E152-F152)</f>
        <v>9093664174.2100029</v>
      </c>
    </row>
    <row r="153" spans="1:7" ht="45.75" customHeight="1" x14ac:dyDescent="0.25">
      <c r="A153" s="6"/>
      <c r="B153" s="59" t="s">
        <v>2828</v>
      </c>
      <c r="C153" s="60" t="s">
        <v>2857</v>
      </c>
      <c r="D153" s="52" t="s">
        <v>1127</v>
      </c>
      <c r="E153" s="113"/>
      <c r="F153" s="112">
        <v>3080.11</v>
      </c>
      <c r="G153" s="78">
        <f t="shared" si="2"/>
        <v>9093661094.1000023</v>
      </c>
    </row>
    <row r="154" spans="1:7" ht="47.25" customHeight="1" x14ac:dyDescent="0.25">
      <c r="A154" s="6"/>
      <c r="B154" s="59" t="s">
        <v>2828</v>
      </c>
      <c r="C154" s="60" t="s">
        <v>2857</v>
      </c>
      <c r="D154" s="52" t="s">
        <v>1127</v>
      </c>
      <c r="E154" s="113"/>
      <c r="F154" s="112">
        <v>524</v>
      </c>
      <c r="G154" s="78">
        <f t="shared" si="2"/>
        <v>9093660570.1000023</v>
      </c>
    </row>
    <row r="155" spans="1:7" ht="47.25" customHeight="1" x14ac:dyDescent="0.25">
      <c r="A155" s="6"/>
      <c r="B155" s="59" t="s">
        <v>2828</v>
      </c>
      <c r="C155" s="60" t="s">
        <v>2857</v>
      </c>
      <c r="D155" s="52" t="s">
        <v>1127</v>
      </c>
      <c r="E155" s="113"/>
      <c r="F155" s="112">
        <v>76676.66</v>
      </c>
      <c r="G155" s="78">
        <f t="shared" si="2"/>
        <v>9093583893.4400024</v>
      </c>
    </row>
    <row r="156" spans="1:7" ht="50.25" customHeight="1" x14ac:dyDescent="0.25">
      <c r="A156" s="6"/>
      <c r="B156" s="59" t="s">
        <v>2828</v>
      </c>
      <c r="C156" s="60" t="s">
        <v>2857</v>
      </c>
      <c r="D156" s="52" t="s">
        <v>1127</v>
      </c>
      <c r="E156" s="113"/>
      <c r="F156" s="112">
        <v>7571.02</v>
      </c>
      <c r="G156" s="78">
        <f t="shared" si="2"/>
        <v>9093576322.420002</v>
      </c>
    </row>
    <row r="157" spans="1:7" ht="36.75" customHeight="1" x14ac:dyDescent="0.25">
      <c r="A157" s="6"/>
      <c r="B157" s="59" t="s">
        <v>2828</v>
      </c>
      <c r="C157" s="60" t="s">
        <v>2857</v>
      </c>
      <c r="D157" s="52" t="s">
        <v>1127</v>
      </c>
      <c r="E157" s="113"/>
      <c r="F157" s="112">
        <v>804.9</v>
      </c>
      <c r="G157" s="78">
        <f t="shared" si="2"/>
        <v>9093575517.5200024</v>
      </c>
    </row>
    <row r="158" spans="1:7" ht="41.25" customHeight="1" x14ac:dyDescent="0.25">
      <c r="A158" s="6"/>
      <c r="B158" s="59" t="s">
        <v>2828</v>
      </c>
      <c r="C158" s="60" t="s">
        <v>2857</v>
      </c>
      <c r="D158" s="52" t="s">
        <v>1127</v>
      </c>
      <c r="E158" s="113"/>
      <c r="F158" s="112">
        <v>50235.18</v>
      </c>
      <c r="G158" s="78">
        <f t="shared" si="2"/>
        <v>9093525282.3400021</v>
      </c>
    </row>
    <row r="159" spans="1:7" ht="46.5" customHeight="1" x14ac:dyDescent="0.25">
      <c r="A159" s="6"/>
      <c r="B159" s="59" t="s">
        <v>2828</v>
      </c>
      <c r="C159" s="60" t="s">
        <v>2857</v>
      </c>
      <c r="D159" s="52" t="s">
        <v>1127</v>
      </c>
      <c r="E159" s="113"/>
      <c r="F159" s="112">
        <v>23039.82</v>
      </c>
      <c r="G159" s="78">
        <f t="shared" si="2"/>
        <v>9093502242.5200024</v>
      </c>
    </row>
    <row r="160" spans="1:7" ht="36.75" x14ac:dyDescent="0.25">
      <c r="A160" s="6"/>
      <c r="B160" s="59" t="s">
        <v>2858</v>
      </c>
      <c r="C160" s="60" t="s">
        <v>2859</v>
      </c>
      <c r="D160" s="52" t="s">
        <v>2860</v>
      </c>
      <c r="E160" s="113"/>
      <c r="F160" s="112">
        <v>37955.5</v>
      </c>
      <c r="G160" s="78">
        <f t="shared" si="2"/>
        <v>9093464287.0200024</v>
      </c>
    </row>
    <row r="161" spans="1:7" ht="36.75" x14ac:dyDescent="0.25">
      <c r="A161" s="6"/>
      <c r="B161" s="59" t="s">
        <v>2858</v>
      </c>
      <c r="C161" s="60" t="s">
        <v>2861</v>
      </c>
      <c r="D161" s="52" t="s">
        <v>2862</v>
      </c>
      <c r="E161" s="113"/>
      <c r="F161" s="112">
        <v>990515</v>
      </c>
      <c r="G161" s="78">
        <f t="shared" si="2"/>
        <v>9092473772.0200024</v>
      </c>
    </row>
    <row r="162" spans="1:7" ht="24.75" x14ac:dyDescent="0.25">
      <c r="A162" s="6"/>
      <c r="B162" s="59" t="s">
        <v>2858</v>
      </c>
      <c r="C162" s="60" t="s">
        <v>2863</v>
      </c>
      <c r="D162" s="52" t="s">
        <v>2631</v>
      </c>
      <c r="E162" s="113"/>
      <c r="F162" s="112">
        <v>497555.20000000001</v>
      </c>
      <c r="G162" s="78">
        <f t="shared" si="2"/>
        <v>9091976216.8200016</v>
      </c>
    </row>
    <row r="163" spans="1:7" ht="52.5" customHeight="1" x14ac:dyDescent="0.25">
      <c r="A163" s="6"/>
      <c r="B163" s="59" t="s">
        <v>2858</v>
      </c>
      <c r="C163" s="60" t="s">
        <v>2864</v>
      </c>
      <c r="D163" s="52" t="s">
        <v>2865</v>
      </c>
      <c r="E163" s="113"/>
      <c r="F163" s="112">
        <v>119998.92</v>
      </c>
      <c r="G163" s="78">
        <f t="shared" si="2"/>
        <v>9091856217.9000015</v>
      </c>
    </row>
    <row r="164" spans="1:7" ht="50.25" customHeight="1" x14ac:dyDescent="0.25">
      <c r="A164" s="6"/>
      <c r="B164" s="59" t="s">
        <v>2858</v>
      </c>
      <c r="C164" s="60" t="s">
        <v>2866</v>
      </c>
      <c r="D164" s="52" t="s">
        <v>2862</v>
      </c>
      <c r="E164" s="113"/>
      <c r="F164" s="112">
        <v>253290</v>
      </c>
      <c r="G164" s="78">
        <f t="shared" si="2"/>
        <v>9091602927.9000015</v>
      </c>
    </row>
    <row r="165" spans="1:7" ht="48.75" x14ac:dyDescent="0.25">
      <c r="A165" s="6"/>
      <c r="B165" s="59" t="s">
        <v>2858</v>
      </c>
      <c r="C165" s="60" t="s">
        <v>2867</v>
      </c>
      <c r="D165" s="52" t="s">
        <v>2868</v>
      </c>
      <c r="E165" s="113"/>
      <c r="F165" s="112">
        <v>32631000</v>
      </c>
      <c r="G165" s="78">
        <f t="shared" si="2"/>
        <v>9058971927.9000015</v>
      </c>
    </row>
    <row r="166" spans="1:7" ht="48.75" x14ac:dyDescent="0.25">
      <c r="A166" s="6"/>
      <c r="B166" s="59" t="s">
        <v>2858</v>
      </c>
      <c r="C166" s="60" t="s">
        <v>2867</v>
      </c>
      <c r="D166" s="52" t="s">
        <v>2868</v>
      </c>
      <c r="E166" s="113"/>
      <c r="F166" s="112">
        <v>2265802.2599999998</v>
      </c>
      <c r="G166" s="78">
        <f t="shared" si="2"/>
        <v>9056706125.6400013</v>
      </c>
    </row>
    <row r="167" spans="1:7" ht="48.75" x14ac:dyDescent="0.25">
      <c r="A167" s="6"/>
      <c r="B167" s="59" t="s">
        <v>2858</v>
      </c>
      <c r="C167" s="60" t="s">
        <v>2867</v>
      </c>
      <c r="D167" s="52" t="s">
        <v>2868</v>
      </c>
      <c r="E167" s="113"/>
      <c r="F167" s="112">
        <v>2322352.2599999998</v>
      </c>
      <c r="G167" s="78">
        <f t="shared" si="2"/>
        <v>9054383773.3800011</v>
      </c>
    </row>
    <row r="168" spans="1:7" ht="48.75" x14ac:dyDescent="0.25">
      <c r="A168" s="6"/>
      <c r="B168" s="59" t="s">
        <v>2858</v>
      </c>
      <c r="C168" s="60" t="s">
        <v>2867</v>
      </c>
      <c r="D168" s="52" t="s">
        <v>2868</v>
      </c>
      <c r="E168" s="113"/>
      <c r="F168" s="112">
        <v>361147.8</v>
      </c>
      <c r="G168" s="78">
        <f t="shared" si="2"/>
        <v>9054022625.5800018</v>
      </c>
    </row>
    <row r="169" spans="1:7" ht="42" customHeight="1" x14ac:dyDescent="0.25">
      <c r="A169" s="6"/>
      <c r="B169" s="59" t="s">
        <v>2869</v>
      </c>
      <c r="C169" s="60" t="s">
        <v>2870</v>
      </c>
      <c r="D169" s="52" t="s">
        <v>2871</v>
      </c>
      <c r="E169" s="113"/>
      <c r="F169" s="112">
        <v>38699766.399999999</v>
      </c>
      <c r="G169" s="78">
        <f t="shared" si="2"/>
        <v>9015322859.1800022</v>
      </c>
    </row>
    <row r="170" spans="1:7" ht="54.75" customHeight="1" x14ac:dyDescent="0.25">
      <c r="A170" s="6"/>
      <c r="B170" s="59" t="s">
        <v>2869</v>
      </c>
      <c r="C170" s="60" t="s">
        <v>2872</v>
      </c>
      <c r="D170" s="52" t="s">
        <v>2873</v>
      </c>
      <c r="E170" s="113"/>
      <c r="F170" s="112">
        <v>3470038.6</v>
      </c>
      <c r="G170" s="78">
        <f t="shared" si="2"/>
        <v>9011852820.5800018</v>
      </c>
    </row>
    <row r="171" spans="1:7" ht="84" customHeight="1" x14ac:dyDescent="0.25">
      <c r="A171" s="6"/>
      <c r="B171" s="59" t="s">
        <v>2874</v>
      </c>
      <c r="C171" s="60" t="s">
        <v>2875</v>
      </c>
      <c r="D171" s="52" t="s">
        <v>2876</v>
      </c>
      <c r="E171" s="113"/>
      <c r="F171" s="112">
        <v>15497497.32</v>
      </c>
      <c r="G171" s="78">
        <f t="shared" si="2"/>
        <v>8996355323.2600021</v>
      </c>
    </row>
    <row r="172" spans="1:7" ht="54" customHeight="1" x14ac:dyDescent="0.25">
      <c r="A172" s="6"/>
      <c r="B172" s="59" t="s">
        <v>2874</v>
      </c>
      <c r="C172" s="60" t="s">
        <v>2877</v>
      </c>
      <c r="D172" s="52" t="s">
        <v>2878</v>
      </c>
      <c r="E172" s="113"/>
      <c r="F172" s="112">
        <v>1320</v>
      </c>
      <c r="G172" s="78">
        <f t="shared" si="2"/>
        <v>8996354003.2600021</v>
      </c>
    </row>
    <row r="173" spans="1:7" ht="51.75" customHeight="1" x14ac:dyDescent="0.25">
      <c r="A173" s="6"/>
      <c r="B173" s="59" t="s">
        <v>2874</v>
      </c>
      <c r="C173" s="60" t="s">
        <v>2879</v>
      </c>
      <c r="D173" s="52" t="s">
        <v>2880</v>
      </c>
      <c r="E173" s="113"/>
      <c r="F173" s="112">
        <v>6028629.5999999996</v>
      </c>
      <c r="G173" s="78">
        <f t="shared" si="2"/>
        <v>8990325373.6600018</v>
      </c>
    </row>
    <row r="174" spans="1:7" ht="60.75" x14ac:dyDescent="0.25">
      <c r="A174" s="6"/>
      <c r="B174" s="59" t="s">
        <v>2874</v>
      </c>
      <c r="C174" s="60" t="s">
        <v>2881</v>
      </c>
      <c r="D174" s="52" t="s">
        <v>2882</v>
      </c>
      <c r="E174" s="113"/>
      <c r="F174" s="112">
        <v>1218373.79</v>
      </c>
      <c r="G174" s="78">
        <f t="shared" si="2"/>
        <v>8989106999.8700008</v>
      </c>
    </row>
    <row r="175" spans="1:7" ht="76.5" customHeight="1" x14ac:dyDescent="0.25">
      <c r="A175" s="6"/>
      <c r="B175" s="59" t="s">
        <v>2874</v>
      </c>
      <c r="C175" s="60" t="s">
        <v>2883</v>
      </c>
      <c r="D175" s="52" t="s">
        <v>2884</v>
      </c>
      <c r="E175" s="113"/>
      <c r="F175" s="112">
        <v>29614.38</v>
      </c>
      <c r="G175" s="78">
        <f t="shared" si="2"/>
        <v>8989077385.4900017</v>
      </c>
    </row>
    <row r="176" spans="1:7" ht="66" customHeight="1" x14ac:dyDescent="0.25">
      <c r="A176" s="6"/>
      <c r="B176" s="59" t="s">
        <v>2874</v>
      </c>
      <c r="C176" s="60" t="s">
        <v>2885</v>
      </c>
      <c r="D176" s="52" t="s">
        <v>2886</v>
      </c>
      <c r="E176" s="113"/>
      <c r="F176" s="112">
        <v>4404061.1100000003</v>
      </c>
      <c r="G176" s="78">
        <f t="shared" si="2"/>
        <v>8984673324.3800011</v>
      </c>
    </row>
    <row r="177" spans="1:7" s="2" customFormat="1" ht="74.25" customHeight="1" x14ac:dyDescent="0.25">
      <c r="A177" s="115"/>
      <c r="B177" s="59" t="s">
        <v>2887</v>
      </c>
      <c r="C177" s="60" t="s">
        <v>2888</v>
      </c>
      <c r="D177" s="52" t="s">
        <v>2889</v>
      </c>
      <c r="E177" s="113"/>
      <c r="F177" s="112">
        <v>42085500</v>
      </c>
      <c r="G177" s="78">
        <f t="shared" si="2"/>
        <v>8942587824.3800011</v>
      </c>
    </row>
    <row r="178" spans="1:7" ht="57.75" customHeight="1" x14ac:dyDescent="0.25">
      <c r="A178" s="6"/>
      <c r="B178" s="59" t="s">
        <v>2887</v>
      </c>
      <c r="C178" s="60" t="s">
        <v>2890</v>
      </c>
      <c r="D178" s="52" t="s">
        <v>2891</v>
      </c>
      <c r="E178" s="113"/>
      <c r="F178" s="112">
        <v>2400000</v>
      </c>
      <c r="G178" s="78">
        <f t="shared" si="2"/>
        <v>8940187824.3800011</v>
      </c>
    </row>
    <row r="179" spans="1:7" ht="70.5" customHeight="1" x14ac:dyDescent="0.25">
      <c r="A179" s="6"/>
      <c r="B179" s="59" t="s">
        <v>2887</v>
      </c>
      <c r="C179" s="60" t="s">
        <v>2892</v>
      </c>
      <c r="D179" s="52" t="s">
        <v>2893</v>
      </c>
      <c r="E179" s="113"/>
      <c r="F179" s="112">
        <v>107000</v>
      </c>
      <c r="G179" s="78">
        <f t="shared" si="2"/>
        <v>8940080824.3800011</v>
      </c>
    </row>
    <row r="180" spans="1:7" ht="36.75" x14ac:dyDescent="0.25">
      <c r="A180" s="6"/>
      <c r="B180" s="59" t="s">
        <v>2887</v>
      </c>
      <c r="C180" s="60" t="s">
        <v>2894</v>
      </c>
      <c r="D180" s="52" t="s">
        <v>2895</v>
      </c>
      <c r="E180" s="113"/>
      <c r="F180" s="112">
        <v>4184500</v>
      </c>
      <c r="G180" s="78">
        <f t="shared" si="2"/>
        <v>8935896324.3800011</v>
      </c>
    </row>
    <row r="181" spans="1:7" ht="36.75" x14ac:dyDescent="0.25">
      <c r="A181" s="6"/>
      <c r="B181" s="59" t="s">
        <v>2887</v>
      </c>
      <c r="C181" s="60" t="s">
        <v>2894</v>
      </c>
      <c r="D181" s="52" t="s">
        <v>2895</v>
      </c>
      <c r="E181" s="113"/>
      <c r="F181" s="112">
        <v>296557.68</v>
      </c>
      <c r="G181" s="78">
        <f t="shared" si="2"/>
        <v>8935599766.7000008</v>
      </c>
    </row>
    <row r="182" spans="1:7" ht="36.75" x14ac:dyDescent="0.25">
      <c r="A182" s="6"/>
      <c r="B182" s="59" t="s">
        <v>2887</v>
      </c>
      <c r="C182" s="60" t="s">
        <v>2894</v>
      </c>
      <c r="D182" s="52" t="s">
        <v>2895</v>
      </c>
      <c r="E182" s="113"/>
      <c r="F182" s="112">
        <v>297099.5</v>
      </c>
      <c r="G182" s="78">
        <f t="shared" si="2"/>
        <v>8935302667.2000008</v>
      </c>
    </row>
    <row r="183" spans="1:7" ht="63" customHeight="1" x14ac:dyDescent="0.25">
      <c r="A183" s="6"/>
      <c r="B183" s="59" t="s">
        <v>2887</v>
      </c>
      <c r="C183" s="60" t="s">
        <v>2894</v>
      </c>
      <c r="D183" s="52" t="s">
        <v>2895</v>
      </c>
      <c r="E183" s="113"/>
      <c r="F183" s="112">
        <v>49959.6</v>
      </c>
      <c r="G183" s="78">
        <f t="shared" si="2"/>
        <v>8935252707.6000004</v>
      </c>
    </row>
    <row r="184" spans="1:7" ht="76.5" customHeight="1" x14ac:dyDescent="0.25">
      <c r="A184" s="6"/>
      <c r="B184" s="59" t="s">
        <v>2887</v>
      </c>
      <c r="C184" s="60" t="s">
        <v>2896</v>
      </c>
      <c r="D184" s="52" t="s">
        <v>2897</v>
      </c>
      <c r="E184" s="113"/>
      <c r="F184" s="112">
        <v>1392400</v>
      </c>
      <c r="G184" s="78">
        <f t="shared" si="2"/>
        <v>8933860307.6000004</v>
      </c>
    </row>
    <row r="185" spans="1:7" ht="72.75" customHeight="1" x14ac:dyDescent="0.25">
      <c r="A185" s="6"/>
      <c r="B185" s="59" t="s">
        <v>2898</v>
      </c>
      <c r="C185" s="60" t="s">
        <v>2899</v>
      </c>
      <c r="D185" s="52" t="s">
        <v>2900</v>
      </c>
      <c r="E185" s="113"/>
      <c r="F185" s="112">
        <v>2352000</v>
      </c>
      <c r="G185" s="78">
        <f t="shared" si="2"/>
        <v>8931508307.6000004</v>
      </c>
    </row>
    <row r="186" spans="1:7" ht="87.75" customHeight="1" x14ac:dyDescent="0.25">
      <c r="A186" s="6"/>
      <c r="B186" s="59" t="s">
        <v>2898</v>
      </c>
      <c r="C186" s="60" t="s">
        <v>2901</v>
      </c>
      <c r="D186" s="52" t="s">
        <v>2902</v>
      </c>
      <c r="E186" s="113"/>
      <c r="F186" s="112">
        <v>318600</v>
      </c>
      <c r="G186" s="78">
        <f t="shared" si="2"/>
        <v>8931189707.6000004</v>
      </c>
    </row>
    <row r="187" spans="1:7" ht="56.25" customHeight="1" x14ac:dyDescent="0.25">
      <c r="A187" s="6"/>
      <c r="B187" s="59" t="s">
        <v>2898</v>
      </c>
      <c r="C187" s="60" t="s">
        <v>2903</v>
      </c>
      <c r="D187" s="52" t="s">
        <v>2904</v>
      </c>
      <c r="E187" s="113"/>
      <c r="F187" s="112">
        <v>581740</v>
      </c>
      <c r="G187" s="78">
        <f t="shared" si="2"/>
        <v>8930607967.6000004</v>
      </c>
    </row>
    <row r="188" spans="1:7" ht="64.5" customHeight="1" x14ac:dyDescent="0.25">
      <c r="A188" s="6"/>
      <c r="B188" s="59" t="s">
        <v>2898</v>
      </c>
      <c r="C188" s="60" t="s">
        <v>2905</v>
      </c>
      <c r="D188" s="52" t="s">
        <v>2906</v>
      </c>
      <c r="E188" s="113"/>
      <c r="F188" s="112">
        <v>41666667</v>
      </c>
      <c r="G188" s="78">
        <f t="shared" si="2"/>
        <v>8888941300.6000004</v>
      </c>
    </row>
    <row r="189" spans="1:7" ht="46.5" customHeight="1" x14ac:dyDescent="0.25">
      <c r="A189" s="6"/>
      <c r="B189" s="59" t="s">
        <v>2898</v>
      </c>
      <c r="C189" s="60" t="s">
        <v>2907</v>
      </c>
      <c r="D189" s="52" t="s">
        <v>2908</v>
      </c>
      <c r="E189" s="113"/>
      <c r="F189" s="112">
        <v>840396</v>
      </c>
      <c r="G189" s="78">
        <f t="shared" si="2"/>
        <v>8888100904.6000004</v>
      </c>
    </row>
    <row r="190" spans="1:7" ht="36.75" x14ac:dyDescent="0.25">
      <c r="A190" s="6"/>
      <c r="B190" s="59" t="s">
        <v>2898</v>
      </c>
      <c r="C190" s="60" t="s">
        <v>2909</v>
      </c>
      <c r="D190" s="52" t="s">
        <v>2910</v>
      </c>
      <c r="E190" s="113"/>
      <c r="F190" s="112">
        <v>767000</v>
      </c>
      <c r="G190" s="78">
        <f t="shared" si="2"/>
        <v>8887333904.6000004</v>
      </c>
    </row>
    <row r="191" spans="1:7" ht="48.75" x14ac:dyDescent="0.25">
      <c r="A191" s="6"/>
      <c r="B191" s="59" t="s">
        <v>2898</v>
      </c>
      <c r="C191" s="60" t="s">
        <v>2911</v>
      </c>
      <c r="D191" s="52" t="s">
        <v>2912</v>
      </c>
      <c r="E191" s="113"/>
      <c r="F191" s="112">
        <v>70800</v>
      </c>
      <c r="G191" s="78">
        <f t="shared" si="2"/>
        <v>8887263104.6000004</v>
      </c>
    </row>
    <row r="192" spans="1:7" ht="67.5" customHeight="1" x14ac:dyDescent="0.25">
      <c r="A192" s="6"/>
      <c r="B192" s="59" t="s">
        <v>2898</v>
      </c>
      <c r="C192" s="60" t="s">
        <v>2913</v>
      </c>
      <c r="D192" s="52" t="s">
        <v>2914</v>
      </c>
      <c r="E192" s="113"/>
      <c r="F192" s="112">
        <v>59000</v>
      </c>
      <c r="G192" s="78">
        <f t="shared" si="2"/>
        <v>8887204104.6000004</v>
      </c>
    </row>
    <row r="193" spans="1:7" ht="91.5" customHeight="1" x14ac:dyDescent="0.25">
      <c r="A193" s="6"/>
      <c r="B193" s="59" t="s">
        <v>2898</v>
      </c>
      <c r="C193" s="60" t="s">
        <v>2915</v>
      </c>
      <c r="D193" s="52" t="s">
        <v>2916</v>
      </c>
      <c r="E193" s="113"/>
      <c r="F193" s="112">
        <v>200000</v>
      </c>
      <c r="G193" s="78">
        <f t="shared" si="2"/>
        <v>8887004104.6000004</v>
      </c>
    </row>
    <row r="194" spans="1:7" ht="58.5" customHeight="1" x14ac:dyDescent="0.25">
      <c r="A194" s="6"/>
      <c r="B194" s="59" t="s">
        <v>2898</v>
      </c>
      <c r="C194" s="60" t="s">
        <v>2917</v>
      </c>
      <c r="D194" s="52" t="s">
        <v>2918</v>
      </c>
      <c r="E194" s="113"/>
      <c r="F194" s="112">
        <v>1180000</v>
      </c>
      <c r="G194" s="78">
        <f t="shared" si="2"/>
        <v>8885824104.6000004</v>
      </c>
    </row>
    <row r="195" spans="1:7" ht="69.75" customHeight="1" x14ac:dyDescent="0.25">
      <c r="A195" s="6"/>
      <c r="B195" s="59" t="s">
        <v>2898</v>
      </c>
      <c r="C195" s="60" t="s">
        <v>2919</v>
      </c>
      <c r="D195" s="52" t="s">
        <v>2920</v>
      </c>
      <c r="E195" s="113"/>
      <c r="F195" s="112">
        <v>68440</v>
      </c>
      <c r="G195" s="78">
        <f t="shared" si="2"/>
        <v>8885755664.6000004</v>
      </c>
    </row>
    <row r="196" spans="1:7" ht="54" customHeight="1" x14ac:dyDescent="0.25">
      <c r="A196" s="6"/>
      <c r="B196" s="59" t="s">
        <v>2898</v>
      </c>
      <c r="C196" s="60" t="s">
        <v>2921</v>
      </c>
      <c r="D196" s="52" t="s">
        <v>2922</v>
      </c>
      <c r="E196" s="113"/>
      <c r="F196" s="112">
        <v>4184500</v>
      </c>
      <c r="G196" s="78">
        <f t="shared" si="2"/>
        <v>8881571164.6000004</v>
      </c>
    </row>
    <row r="197" spans="1:7" ht="48.75" customHeight="1" x14ac:dyDescent="0.25">
      <c r="A197" s="6"/>
      <c r="B197" s="59" t="s">
        <v>2898</v>
      </c>
      <c r="C197" s="60" t="s">
        <v>2921</v>
      </c>
      <c r="D197" s="52" t="s">
        <v>2922</v>
      </c>
      <c r="E197" s="113"/>
      <c r="F197" s="112">
        <v>296557.68</v>
      </c>
      <c r="G197" s="78">
        <f t="shared" si="2"/>
        <v>8881274606.9200001</v>
      </c>
    </row>
    <row r="198" spans="1:7" ht="61.5" customHeight="1" x14ac:dyDescent="0.25">
      <c r="A198" s="6"/>
      <c r="B198" s="59" t="s">
        <v>2898</v>
      </c>
      <c r="C198" s="60" t="s">
        <v>2921</v>
      </c>
      <c r="D198" s="52" t="s">
        <v>2922</v>
      </c>
      <c r="E198" s="113"/>
      <c r="F198" s="112">
        <v>297099.5</v>
      </c>
      <c r="G198" s="78">
        <f t="shared" si="2"/>
        <v>8880977507.4200001</v>
      </c>
    </row>
    <row r="199" spans="1:7" ht="64.5" customHeight="1" x14ac:dyDescent="0.25">
      <c r="A199" s="6"/>
      <c r="B199" s="59" t="s">
        <v>2898</v>
      </c>
      <c r="C199" s="60" t="s">
        <v>2921</v>
      </c>
      <c r="D199" s="52" t="s">
        <v>2922</v>
      </c>
      <c r="E199" s="113"/>
      <c r="F199" s="112">
        <v>49959.6</v>
      </c>
      <c r="G199" s="78">
        <f t="shared" si="2"/>
        <v>8880927547.8199997</v>
      </c>
    </row>
    <row r="200" spans="1:7" ht="70.5" customHeight="1" x14ac:dyDescent="0.25">
      <c r="A200" s="6"/>
      <c r="B200" s="59" t="s">
        <v>2898</v>
      </c>
      <c r="C200" s="60" t="s">
        <v>2923</v>
      </c>
      <c r="D200" s="52" t="s">
        <v>2924</v>
      </c>
      <c r="E200" s="113"/>
      <c r="F200" s="112">
        <v>80680.81</v>
      </c>
      <c r="G200" s="78">
        <f t="shared" si="2"/>
        <v>8880846867.0100002</v>
      </c>
    </row>
    <row r="201" spans="1:7" ht="67.5" customHeight="1" x14ac:dyDescent="0.25">
      <c r="A201" s="6"/>
      <c r="B201" s="59" t="s">
        <v>2898</v>
      </c>
      <c r="C201" s="60" t="s">
        <v>2925</v>
      </c>
      <c r="D201" s="52" t="s">
        <v>2926</v>
      </c>
      <c r="E201" s="113"/>
      <c r="F201" s="112">
        <v>147138</v>
      </c>
      <c r="G201" s="78">
        <f t="shared" si="2"/>
        <v>8880699729.0100002</v>
      </c>
    </row>
    <row r="202" spans="1:7" ht="68.25" customHeight="1" x14ac:dyDescent="0.25">
      <c r="A202" s="6"/>
      <c r="B202" s="59" t="s">
        <v>2898</v>
      </c>
      <c r="C202" s="60" t="s">
        <v>2927</v>
      </c>
      <c r="D202" s="52" t="s">
        <v>2928</v>
      </c>
      <c r="E202" s="113"/>
      <c r="F202" s="112">
        <v>866234.64</v>
      </c>
      <c r="G202" s="78">
        <f t="shared" si="2"/>
        <v>8879833494.3700008</v>
      </c>
    </row>
    <row r="203" spans="1:7" ht="50.25" customHeight="1" x14ac:dyDescent="0.25">
      <c r="A203" s="6"/>
      <c r="B203" s="59" t="s">
        <v>2898</v>
      </c>
      <c r="C203" s="60" t="s">
        <v>2929</v>
      </c>
      <c r="D203" s="52" t="s">
        <v>2930</v>
      </c>
      <c r="E203" s="113"/>
      <c r="F203" s="112">
        <v>806200</v>
      </c>
      <c r="G203" s="78">
        <f t="shared" si="2"/>
        <v>8879027294.3700008</v>
      </c>
    </row>
    <row r="204" spans="1:7" ht="55.5" customHeight="1" x14ac:dyDescent="0.25">
      <c r="A204" s="6"/>
      <c r="B204" s="59" t="s">
        <v>2898</v>
      </c>
      <c r="C204" s="60" t="s">
        <v>2931</v>
      </c>
      <c r="D204" s="52" t="s">
        <v>2932</v>
      </c>
      <c r="E204" s="113"/>
      <c r="F204" s="112">
        <v>3485000</v>
      </c>
      <c r="G204" s="78">
        <f t="shared" si="2"/>
        <v>8875542294.3700008</v>
      </c>
    </row>
    <row r="205" spans="1:7" ht="66" customHeight="1" x14ac:dyDescent="0.25">
      <c r="A205" s="6"/>
      <c r="B205" s="59" t="s">
        <v>2898</v>
      </c>
      <c r="C205" s="60" t="s">
        <v>2933</v>
      </c>
      <c r="D205" s="52" t="s">
        <v>2934</v>
      </c>
      <c r="E205" s="113"/>
      <c r="F205" s="112">
        <v>443680</v>
      </c>
      <c r="G205" s="78">
        <f t="shared" si="2"/>
        <v>8875098614.3700008</v>
      </c>
    </row>
    <row r="206" spans="1:7" ht="72" customHeight="1" x14ac:dyDescent="0.25">
      <c r="A206" s="6"/>
      <c r="B206" s="59" t="s">
        <v>2898</v>
      </c>
      <c r="C206" s="60" t="s">
        <v>2935</v>
      </c>
      <c r="D206" s="52" t="s">
        <v>2936</v>
      </c>
      <c r="E206" s="113"/>
      <c r="F206" s="112">
        <v>94400</v>
      </c>
      <c r="G206" s="78">
        <f t="shared" si="2"/>
        <v>8875004214.3700008</v>
      </c>
    </row>
    <row r="207" spans="1:7" ht="75" customHeight="1" x14ac:dyDescent="0.25">
      <c r="A207" s="6"/>
      <c r="B207" s="59" t="s">
        <v>2898</v>
      </c>
      <c r="C207" s="60" t="s">
        <v>2937</v>
      </c>
      <c r="D207" s="52" t="s">
        <v>2938</v>
      </c>
      <c r="E207" s="113"/>
      <c r="F207" s="112">
        <v>34220511.539999999</v>
      </c>
      <c r="G207" s="78">
        <f t="shared" si="2"/>
        <v>8840783702.8299999</v>
      </c>
    </row>
    <row r="208" spans="1:7" ht="76.5" customHeight="1" x14ac:dyDescent="0.25">
      <c r="A208" s="6"/>
      <c r="B208" s="59" t="s">
        <v>2898</v>
      </c>
      <c r="C208" s="60" t="s">
        <v>2939</v>
      </c>
      <c r="D208" s="52" t="s">
        <v>2940</v>
      </c>
      <c r="E208" s="113"/>
      <c r="F208" s="112">
        <v>2500000</v>
      </c>
      <c r="G208" s="78">
        <f t="shared" si="2"/>
        <v>8838283702.8299999</v>
      </c>
    </row>
    <row r="209" spans="1:7" ht="76.5" customHeight="1" x14ac:dyDescent="0.25">
      <c r="A209" s="6"/>
      <c r="B209" s="59" t="s">
        <v>2941</v>
      </c>
      <c r="C209" s="60" t="s">
        <v>2942</v>
      </c>
      <c r="D209" s="52" t="s">
        <v>2943</v>
      </c>
      <c r="E209" s="113"/>
      <c r="F209" s="112">
        <v>1392400</v>
      </c>
      <c r="G209" s="78">
        <f t="shared" si="2"/>
        <v>8836891302.8299999</v>
      </c>
    </row>
    <row r="210" spans="1:7" ht="84.75" x14ac:dyDescent="0.25">
      <c r="A210" s="6"/>
      <c r="B210" s="59" t="s">
        <v>2941</v>
      </c>
      <c r="C210" s="60" t="s">
        <v>2944</v>
      </c>
      <c r="D210" s="52" t="s">
        <v>2945</v>
      </c>
      <c r="E210" s="113"/>
      <c r="F210" s="112">
        <v>46981</v>
      </c>
      <c r="G210" s="78">
        <f t="shared" si="2"/>
        <v>8836844321.8299999</v>
      </c>
    </row>
    <row r="211" spans="1:7" ht="58.5" customHeight="1" x14ac:dyDescent="0.25">
      <c r="A211" s="6"/>
      <c r="B211" s="59" t="s">
        <v>2941</v>
      </c>
      <c r="C211" s="60" t="s">
        <v>2946</v>
      </c>
      <c r="D211" s="52" t="s">
        <v>2947</v>
      </c>
      <c r="E211" s="113"/>
      <c r="F211" s="112">
        <v>160480</v>
      </c>
      <c r="G211" s="78">
        <f t="shared" si="2"/>
        <v>8836683841.8299999</v>
      </c>
    </row>
    <row r="212" spans="1:7" ht="60.75" customHeight="1" x14ac:dyDescent="0.25">
      <c r="A212" s="6"/>
      <c r="B212" s="59" t="s">
        <v>2941</v>
      </c>
      <c r="C212" s="60" t="s">
        <v>2948</v>
      </c>
      <c r="D212" s="52" t="s">
        <v>2949</v>
      </c>
      <c r="E212" s="113"/>
      <c r="F212" s="112">
        <v>66915.3</v>
      </c>
      <c r="G212" s="78">
        <f t="shared" si="2"/>
        <v>8836616926.5300007</v>
      </c>
    </row>
    <row r="213" spans="1:7" ht="63" customHeight="1" x14ac:dyDescent="0.25">
      <c r="A213" s="6"/>
      <c r="B213" s="59" t="s">
        <v>2941</v>
      </c>
      <c r="C213" s="60" t="s">
        <v>2948</v>
      </c>
      <c r="D213" s="52" t="s">
        <v>2949</v>
      </c>
      <c r="E213" s="113"/>
      <c r="F213" s="112">
        <v>5085</v>
      </c>
      <c r="G213" s="78">
        <f t="shared" si="2"/>
        <v>8836611841.5300007</v>
      </c>
    </row>
    <row r="214" spans="1:7" ht="78.75" customHeight="1" x14ac:dyDescent="0.25">
      <c r="A214" s="6"/>
      <c r="B214" s="59" t="s">
        <v>2941</v>
      </c>
      <c r="C214" s="60" t="s">
        <v>2950</v>
      </c>
      <c r="D214" s="52" t="s">
        <v>2951</v>
      </c>
      <c r="E214" s="113"/>
      <c r="F214" s="112">
        <v>80000</v>
      </c>
      <c r="G214" s="78">
        <f t="shared" si="2"/>
        <v>8836531841.5300007</v>
      </c>
    </row>
    <row r="215" spans="1:7" ht="79.5" customHeight="1" x14ac:dyDescent="0.25">
      <c r="A215" s="6"/>
      <c r="B215" s="59" t="s">
        <v>2941</v>
      </c>
      <c r="C215" s="60" t="s">
        <v>2952</v>
      </c>
      <c r="D215" s="52" t="s">
        <v>2953</v>
      </c>
      <c r="E215" s="113"/>
      <c r="F215" s="112">
        <v>1600000</v>
      </c>
      <c r="G215" s="78">
        <f t="shared" si="2"/>
        <v>8834931841.5300007</v>
      </c>
    </row>
    <row r="216" spans="1:7" ht="44.25" customHeight="1" x14ac:dyDescent="0.25">
      <c r="A216" s="6"/>
      <c r="B216" s="59" t="s">
        <v>2941</v>
      </c>
      <c r="C216" s="60" t="s">
        <v>2954</v>
      </c>
      <c r="D216" s="52" t="s">
        <v>2955</v>
      </c>
      <c r="E216" s="113"/>
      <c r="F216" s="112">
        <v>2130300</v>
      </c>
      <c r="G216" s="78">
        <f t="shared" ref="G216:G279" si="3">SUM(G215+E216-F216)</f>
        <v>8832801541.5300007</v>
      </c>
    </row>
    <row r="217" spans="1:7" ht="40.5" customHeight="1" x14ac:dyDescent="0.25">
      <c r="A217" s="6"/>
      <c r="B217" s="59" t="s">
        <v>2941</v>
      </c>
      <c r="C217" s="60" t="s">
        <v>2956</v>
      </c>
      <c r="D217" s="52" t="s">
        <v>2957</v>
      </c>
      <c r="E217" s="113"/>
      <c r="F217" s="112">
        <v>343000</v>
      </c>
      <c r="G217" s="78">
        <f t="shared" si="3"/>
        <v>8832458541.5300007</v>
      </c>
    </row>
    <row r="218" spans="1:7" ht="55.5" customHeight="1" x14ac:dyDescent="0.25">
      <c r="A218" s="6"/>
      <c r="B218" s="59" t="s">
        <v>2941</v>
      </c>
      <c r="C218" s="60" t="s">
        <v>2958</v>
      </c>
      <c r="D218" s="52" t="s">
        <v>2959</v>
      </c>
      <c r="E218" s="113"/>
      <c r="F218" s="112">
        <v>360166.32</v>
      </c>
      <c r="G218" s="78">
        <f t="shared" si="3"/>
        <v>8832098375.210001</v>
      </c>
    </row>
    <row r="219" spans="1:7" ht="63" customHeight="1" x14ac:dyDescent="0.25">
      <c r="A219" s="6"/>
      <c r="B219" s="59" t="s">
        <v>2941</v>
      </c>
      <c r="C219" s="60" t="s">
        <v>2958</v>
      </c>
      <c r="D219" s="52" t="s">
        <v>2959</v>
      </c>
      <c r="E219" s="113"/>
      <c r="F219" s="112">
        <v>25294.25</v>
      </c>
      <c r="G219" s="78">
        <f t="shared" si="3"/>
        <v>8832073080.960001</v>
      </c>
    </row>
    <row r="220" spans="1:7" ht="36.75" x14ac:dyDescent="0.25">
      <c r="A220" s="6"/>
      <c r="B220" s="59" t="s">
        <v>2941</v>
      </c>
      <c r="C220" s="60" t="s">
        <v>2958</v>
      </c>
      <c r="D220" s="52" t="s">
        <v>2959</v>
      </c>
      <c r="E220" s="113"/>
      <c r="F220" s="112">
        <v>25571.82</v>
      </c>
      <c r="G220" s="78">
        <f t="shared" si="3"/>
        <v>8832047509.1400013</v>
      </c>
    </row>
    <row r="221" spans="1:7" ht="36.75" x14ac:dyDescent="0.25">
      <c r="A221" s="6"/>
      <c r="B221" s="59" t="s">
        <v>2941</v>
      </c>
      <c r="C221" s="60" t="s">
        <v>2958</v>
      </c>
      <c r="D221" s="52" t="s">
        <v>2959</v>
      </c>
      <c r="E221" s="113"/>
      <c r="F221" s="112">
        <v>4304.6499999999996</v>
      </c>
      <c r="G221" s="78">
        <f t="shared" si="3"/>
        <v>8832043204.4900017</v>
      </c>
    </row>
    <row r="222" spans="1:7" ht="80.25" customHeight="1" x14ac:dyDescent="0.25">
      <c r="A222" s="6"/>
      <c r="B222" s="59" t="s">
        <v>2941</v>
      </c>
      <c r="C222" s="60" t="s">
        <v>2960</v>
      </c>
      <c r="D222" s="52" t="s">
        <v>2961</v>
      </c>
      <c r="E222" s="113"/>
      <c r="F222" s="112">
        <v>1298586.1599999999</v>
      </c>
      <c r="G222" s="78">
        <f t="shared" si="3"/>
        <v>8830744618.3300018</v>
      </c>
    </row>
    <row r="223" spans="1:7" ht="55.5" customHeight="1" x14ac:dyDescent="0.25">
      <c r="A223" s="6"/>
      <c r="B223" s="59" t="s">
        <v>2941</v>
      </c>
      <c r="C223" s="60" t="s">
        <v>2962</v>
      </c>
      <c r="D223" s="52" t="s">
        <v>2963</v>
      </c>
      <c r="E223" s="113"/>
      <c r="F223" s="112">
        <v>91000</v>
      </c>
      <c r="G223" s="78">
        <f t="shared" si="3"/>
        <v>8830653618.3300018</v>
      </c>
    </row>
    <row r="224" spans="1:7" ht="69.75" customHeight="1" x14ac:dyDescent="0.25">
      <c r="A224" s="6"/>
      <c r="B224" s="59" t="s">
        <v>2941</v>
      </c>
      <c r="C224" s="60" t="s">
        <v>2964</v>
      </c>
      <c r="D224" s="52" t="s">
        <v>2965</v>
      </c>
      <c r="E224" s="113"/>
      <c r="F224" s="112">
        <v>227154.72</v>
      </c>
      <c r="G224" s="78">
        <f t="shared" si="3"/>
        <v>8830426463.6100025</v>
      </c>
    </row>
    <row r="225" spans="1:7" ht="79.5" customHeight="1" x14ac:dyDescent="0.25">
      <c r="A225" s="6"/>
      <c r="B225" s="59" t="s">
        <v>2941</v>
      </c>
      <c r="C225" s="60" t="s">
        <v>2966</v>
      </c>
      <c r="D225" s="52" t="s">
        <v>2967</v>
      </c>
      <c r="E225" s="113"/>
      <c r="F225" s="112">
        <v>4287200</v>
      </c>
      <c r="G225" s="78">
        <f t="shared" si="3"/>
        <v>8826139263.6100025</v>
      </c>
    </row>
    <row r="226" spans="1:7" ht="48.75" customHeight="1" x14ac:dyDescent="0.25">
      <c r="A226" s="6"/>
      <c r="B226" s="59" t="s">
        <v>2941</v>
      </c>
      <c r="C226" s="60" t="s">
        <v>2968</v>
      </c>
      <c r="D226" s="52" t="s">
        <v>2969</v>
      </c>
      <c r="E226" s="113"/>
      <c r="F226" s="112">
        <v>3213300</v>
      </c>
      <c r="G226" s="78">
        <f t="shared" si="3"/>
        <v>8822925963.6100025</v>
      </c>
    </row>
    <row r="227" spans="1:7" ht="52.5" customHeight="1" x14ac:dyDescent="0.25">
      <c r="A227" s="6"/>
      <c r="B227" s="59" t="s">
        <v>2941</v>
      </c>
      <c r="C227" s="60" t="s">
        <v>2970</v>
      </c>
      <c r="D227" s="52" t="s">
        <v>2971</v>
      </c>
      <c r="E227" s="113"/>
      <c r="F227" s="112">
        <v>244500</v>
      </c>
      <c r="G227" s="78">
        <f t="shared" si="3"/>
        <v>8822681463.6100025</v>
      </c>
    </row>
    <row r="228" spans="1:7" ht="61.5" customHeight="1" x14ac:dyDescent="0.25">
      <c r="A228" s="6"/>
      <c r="B228" s="59" t="s">
        <v>2941</v>
      </c>
      <c r="C228" s="60" t="s">
        <v>2972</v>
      </c>
      <c r="D228" s="52" t="s">
        <v>2973</v>
      </c>
      <c r="E228" s="113"/>
      <c r="F228" s="112">
        <v>197450</v>
      </c>
      <c r="G228" s="78">
        <f t="shared" si="3"/>
        <v>8822484013.6100025</v>
      </c>
    </row>
    <row r="229" spans="1:7" ht="53.25" customHeight="1" x14ac:dyDescent="0.25">
      <c r="A229" s="6"/>
      <c r="B229" s="59" t="s">
        <v>2941</v>
      </c>
      <c r="C229" s="60" t="s">
        <v>2974</v>
      </c>
      <c r="D229" s="52" t="s">
        <v>2975</v>
      </c>
      <c r="E229" s="113"/>
      <c r="F229" s="112">
        <v>117698.67</v>
      </c>
      <c r="G229" s="78">
        <f t="shared" si="3"/>
        <v>8822366314.9400024</v>
      </c>
    </row>
    <row r="230" spans="1:7" ht="56.25" customHeight="1" x14ac:dyDescent="0.25">
      <c r="A230" s="6"/>
      <c r="B230" s="59" t="s">
        <v>2941</v>
      </c>
      <c r="C230" s="60" t="s">
        <v>2976</v>
      </c>
      <c r="D230" s="52" t="s">
        <v>2977</v>
      </c>
      <c r="E230" s="113"/>
      <c r="F230" s="112">
        <v>42000</v>
      </c>
      <c r="G230" s="78">
        <f t="shared" si="3"/>
        <v>8822324314.9400024</v>
      </c>
    </row>
    <row r="231" spans="1:7" ht="75" customHeight="1" x14ac:dyDescent="0.25">
      <c r="A231" s="6"/>
      <c r="B231" s="59" t="s">
        <v>2941</v>
      </c>
      <c r="C231" s="60" t="s">
        <v>2978</v>
      </c>
      <c r="D231" s="52" t="s">
        <v>2979</v>
      </c>
      <c r="E231" s="113"/>
      <c r="F231" s="112">
        <v>67173.710000000006</v>
      </c>
      <c r="G231" s="78">
        <f t="shared" si="3"/>
        <v>8822257141.2300034</v>
      </c>
    </row>
    <row r="232" spans="1:7" ht="52.5" customHeight="1" x14ac:dyDescent="0.25">
      <c r="A232" s="6"/>
      <c r="B232" s="59" t="s">
        <v>2941</v>
      </c>
      <c r="C232" s="60" t="s">
        <v>2980</v>
      </c>
      <c r="D232" s="52" t="s">
        <v>2981</v>
      </c>
      <c r="E232" s="113"/>
      <c r="F232" s="112">
        <v>13753.05</v>
      </c>
      <c r="G232" s="78">
        <f t="shared" si="3"/>
        <v>8822243388.1800041</v>
      </c>
    </row>
    <row r="233" spans="1:7" ht="36.75" x14ac:dyDescent="0.25">
      <c r="A233" s="6"/>
      <c r="B233" s="59" t="s">
        <v>2941</v>
      </c>
      <c r="C233" s="60" t="s">
        <v>2982</v>
      </c>
      <c r="D233" s="52" t="s">
        <v>2983</v>
      </c>
      <c r="E233" s="113"/>
      <c r="F233" s="112">
        <v>111500</v>
      </c>
      <c r="G233" s="78">
        <f t="shared" si="3"/>
        <v>8822131888.1800041</v>
      </c>
    </row>
    <row r="234" spans="1:7" ht="40.5" customHeight="1" x14ac:dyDescent="0.25">
      <c r="A234" s="6"/>
      <c r="B234" s="59" t="s">
        <v>2941</v>
      </c>
      <c r="C234" s="60" t="s">
        <v>2984</v>
      </c>
      <c r="D234" s="52" t="s">
        <v>2985</v>
      </c>
      <c r="E234" s="113"/>
      <c r="F234" s="112">
        <v>578600</v>
      </c>
      <c r="G234" s="78">
        <f t="shared" si="3"/>
        <v>8821553288.1800041</v>
      </c>
    </row>
    <row r="235" spans="1:7" ht="78" customHeight="1" x14ac:dyDescent="0.25">
      <c r="A235" s="6"/>
      <c r="B235" s="59" t="s">
        <v>2941</v>
      </c>
      <c r="C235" s="60" t="s">
        <v>2986</v>
      </c>
      <c r="D235" s="52" t="s">
        <v>2987</v>
      </c>
      <c r="E235" s="113"/>
      <c r="F235" s="112">
        <v>540600</v>
      </c>
      <c r="G235" s="78">
        <f t="shared" si="3"/>
        <v>8821012688.1800041</v>
      </c>
    </row>
    <row r="236" spans="1:7" ht="46.5" customHeight="1" x14ac:dyDescent="0.25">
      <c r="A236" s="6"/>
      <c r="B236" s="59" t="s">
        <v>2941</v>
      </c>
      <c r="C236" s="60" t="s">
        <v>2988</v>
      </c>
      <c r="D236" s="52" t="s">
        <v>2989</v>
      </c>
      <c r="E236" s="113"/>
      <c r="F236" s="112">
        <v>353200</v>
      </c>
      <c r="G236" s="78">
        <f t="shared" si="3"/>
        <v>8820659488.1800041</v>
      </c>
    </row>
    <row r="237" spans="1:7" ht="56.25" customHeight="1" x14ac:dyDescent="0.25">
      <c r="A237" s="6"/>
      <c r="B237" s="59" t="s">
        <v>2941</v>
      </c>
      <c r="C237" s="60" t="s">
        <v>2990</v>
      </c>
      <c r="D237" s="52" t="s">
        <v>2991</v>
      </c>
      <c r="E237" s="113"/>
      <c r="F237" s="112">
        <v>654200</v>
      </c>
      <c r="G237" s="78">
        <f t="shared" si="3"/>
        <v>8820005288.1800041</v>
      </c>
    </row>
    <row r="238" spans="1:7" ht="44.25" customHeight="1" x14ac:dyDescent="0.25">
      <c r="A238" s="6"/>
      <c r="B238" s="59" t="s">
        <v>2941</v>
      </c>
      <c r="C238" s="60" t="s">
        <v>2992</v>
      </c>
      <c r="D238" s="52" t="s">
        <v>2993</v>
      </c>
      <c r="E238" s="113"/>
      <c r="F238" s="112">
        <v>800900</v>
      </c>
      <c r="G238" s="78">
        <f t="shared" si="3"/>
        <v>8819204388.1800041</v>
      </c>
    </row>
    <row r="239" spans="1:7" ht="46.5" customHeight="1" x14ac:dyDescent="0.25">
      <c r="A239" s="6"/>
      <c r="B239" s="59" t="s">
        <v>2941</v>
      </c>
      <c r="C239" s="60" t="s">
        <v>2994</v>
      </c>
      <c r="D239" s="52" t="s">
        <v>2995</v>
      </c>
      <c r="E239" s="113"/>
      <c r="F239" s="112">
        <v>172500</v>
      </c>
      <c r="G239" s="78">
        <f t="shared" si="3"/>
        <v>8819031888.1800041</v>
      </c>
    </row>
    <row r="240" spans="1:7" ht="36" customHeight="1" x14ac:dyDescent="0.25">
      <c r="A240" s="6"/>
      <c r="B240" s="59" t="s">
        <v>2941</v>
      </c>
      <c r="C240" s="60" t="s">
        <v>2996</v>
      </c>
      <c r="D240" s="52" t="s">
        <v>2997</v>
      </c>
      <c r="E240" s="113"/>
      <c r="F240" s="112">
        <v>1737200</v>
      </c>
      <c r="G240" s="78">
        <f t="shared" si="3"/>
        <v>8817294688.1800041</v>
      </c>
    </row>
    <row r="241" spans="1:7" ht="39" customHeight="1" x14ac:dyDescent="0.25">
      <c r="A241" s="6"/>
      <c r="B241" s="59" t="s">
        <v>2941</v>
      </c>
      <c r="C241" s="60" t="s">
        <v>2998</v>
      </c>
      <c r="D241" s="52" t="s">
        <v>2999</v>
      </c>
      <c r="E241" s="113"/>
      <c r="F241" s="112">
        <v>644066.42000000004</v>
      </c>
      <c r="G241" s="78">
        <f t="shared" si="3"/>
        <v>8816650621.760004</v>
      </c>
    </row>
    <row r="242" spans="1:7" ht="96.75" x14ac:dyDescent="0.25">
      <c r="A242" s="6"/>
      <c r="B242" s="59" t="s">
        <v>2941</v>
      </c>
      <c r="C242" s="60" t="s">
        <v>2998</v>
      </c>
      <c r="D242" s="52" t="s">
        <v>2999</v>
      </c>
      <c r="E242" s="113"/>
      <c r="F242" s="112">
        <v>559615</v>
      </c>
      <c r="G242" s="78">
        <f t="shared" si="3"/>
        <v>8816091006.760004</v>
      </c>
    </row>
    <row r="243" spans="1:7" ht="81.75" customHeight="1" x14ac:dyDescent="0.25">
      <c r="A243" s="6"/>
      <c r="B243" s="59" t="s">
        <v>2941</v>
      </c>
      <c r="C243" s="60" t="s">
        <v>3000</v>
      </c>
      <c r="D243" s="52" t="s">
        <v>3001</v>
      </c>
      <c r="E243" s="113"/>
      <c r="F243" s="112">
        <v>1160270.3999999999</v>
      </c>
      <c r="G243" s="78">
        <f t="shared" si="3"/>
        <v>8814930736.3600044</v>
      </c>
    </row>
    <row r="244" spans="1:7" ht="95.25" customHeight="1" x14ac:dyDescent="0.25">
      <c r="A244" s="6"/>
      <c r="B244" s="59" t="s">
        <v>2941</v>
      </c>
      <c r="C244" s="60" t="s">
        <v>3002</v>
      </c>
      <c r="D244" s="52" t="s">
        <v>3003</v>
      </c>
      <c r="E244" s="113"/>
      <c r="F244" s="112">
        <v>713516</v>
      </c>
      <c r="G244" s="78">
        <f t="shared" si="3"/>
        <v>8814217220.3600044</v>
      </c>
    </row>
    <row r="245" spans="1:7" ht="60.75" x14ac:dyDescent="0.25">
      <c r="A245" s="6"/>
      <c r="B245" s="59" t="s">
        <v>2941</v>
      </c>
      <c r="C245" s="60" t="s">
        <v>3002</v>
      </c>
      <c r="D245" s="52" t="s">
        <v>3003</v>
      </c>
      <c r="E245" s="113"/>
      <c r="F245" s="112">
        <v>35311.5</v>
      </c>
      <c r="G245" s="78">
        <f t="shared" si="3"/>
        <v>8814181908.8600044</v>
      </c>
    </row>
    <row r="246" spans="1:7" ht="58.5" customHeight="1" x14ac:dyDescent="0.25">
      <c r="A246" s="6"/>
      <c r="B246" s="59" t="s">
        <v>2941</v>
      </c>
      <c r="C246" s="60" t="s">
        <v>3004</v>
      </c>
      <c r="D246" s="52" t="s">
        <v>3005</v>
      </c>
      <c r="E246" s="113"/>
      <c r="F246" s="112">
        <v>35400</v>
      </c>
      <c r="G246" s="78">
        <f t="shared" si="3"/>
        <v>8814146508.8600044</v>
      </c>
    </row>
    <row r="247" spans="1:7" ht="60.75" x14ac:dyDescent="0.25">
      <c r="A247" s="6"/>
      <c r="B247" s="59" t="s">
        <v>2941</v>
      </c>
      <c r="C247" s="60" t="s">
        <v>3006</v>
      </c>
      <c r="D247" s="52" t="s">
        <v>3007</v>
      </c>
      <c r="E247" s="113"/>
      <c r="F247" s="112">
        <v>521560</v>
      </c>
      <c r="G247" s="78">
        <f t="shared" si="3"/>
        <v>8813624948.8600044</v>
      </c>
    </row>
    <row r="248" spans="1:7" ht="48.75" x14ac:dyDescent="0.25">
      <c r="A248" s="6"/>
      <c r="B248" s="59" t="s">
        <v>2941</v>
      </c>
      <c r="C248" s="60" t="s">
        <v>3008</v>
      </c>
      <c r="D248" s="52" t="s">
        <v>3009</v>
      </c>
      <c r="E248" s="114"/>
      <c r="F248" s="112">
        <v>305400</v>
      </c>
      <c r="G248" s="78">
        <f t="shared" si="3"/>
        <v>8813319548.8600044</v>
      </c>
    </row>
    <row r="249" spans="1:7" ht="24.75" x14ac:dyDescent="0.25">
      <c r="A249" s="6"/>
      <c r="B249" s="59" t="s">
        <v>2941</v>
      </c>
      <c r="C249" s="60" t="s">
        <v>3010</v>
      </c>
      <c r="D249" s="52" t="s">
        <v>3011</v>
      </c>
      <c r="E249" s="113"/>
      <c r="F249" s="112">
        <v>306682.14</v>
      </c>
      <c r="G249" s="78">
        <f t="shared" si="3"/>
        <v>8813012866.720005</v>
      </c>
    </row>
    <row r="250" spans="1:7" ht="60.75" x14ac:dyDescent="0.25">
      <c r="A250" s="6"/>
      <c r="B250" s="59" t="s">
        <v>2941</v>
      </c>
      <c r="C250" s="60" t="s">
        <v>3012</v>
      </c>
      <c r="D250" s="52" t="s">
        <v>3013</v>
      </c>
      <c r="E250" s="113"/>
      <c r="F250" s="112">
        <v>375000.01</v>
      </c>
      <c r="G250" s="78">
        <f t="shared" si="3"/>
        <v>8812637866.7100048</v>
      </c>
    </row>
    <row r="251" spans="1:7" ht="72.75" x14ac:dyDescent="0.25">
      <c r="A251" s="6"/>
      <c r="B251" s="59" t="s">
        <v>2941</v>
      </c>
      <c r="C251" s="60" t="s">
        <v>3014</v>
      </c>
      <c r="D251" s="52" t="s">
        <v>3015</v>
      </c>
      <c r="E251" s="113"/>
      <c r="F251" s="112">
        <v>773094.40000000002</v>
      </c>
      <c r="G251" s="78">
        <f t="shared" si="3"/>
        <v>8811864772.3100052</v>
      </c>
    </row>
    <row r="252" spans="1:7" ht="60.75" x14ac:dyDescent="0.25">
      <c r="A252" s="6"/>
      <c r="B252" s="59" t="s">
        <v>2941</v>
      </c>
      <c r="C252" s="60" t="s">
        <v>3016</v>
      </c>
      <c r="D252" s="52" t="s">
        <v>3017</v>
      </c>
      <c r="E252" s="113"/>
      <c r="F252" s="112">
        <v>7894945.5700000003</v>
      </c>
      <c r="G252" s="78">
        <f t="shared" si="3"/>
        <v>8803969826.7400055</v>
      </c>
    </row>
    <row r="253" spans="1:7" ht="36.75" x14ac:dyDescent="0.25">
      <c r="A253" s="6"/>
      <c r="B253" s="59" t="s">
        <v>3018</v>
      </c>
      <c r="C253" s="60" t="s">
        <v>3019</v>
      </c>
      <c r="D253" s="52" t="s">
        <v>3020</v>
      </c>
      <c r="E253" s="113"/>
      <c r="F253" s="112">
        <v>314525.61</v>
      </c>
      <c r="G253" s="78">
        <f t="shared" si="3"/>
        <v>8803655301.1300049</v>
      </c>
    </row>
    <row r="254" spans="1:7" ht="36.75" x14ac:dyDescent="0.25">
      <c r="A254" s="6"/>
      <c r="B254" s="59" t="s">
        <v>3018</v>
      </c>
      <c r="C254" s="60" t="s">
        <v>3021</v>
      </c>
      <c r="D254" s="52" t="s">
        <v>3022</v>
      </c>
      <c r="E254" s="113"/>
      <c r="F254" s="112">
        <v>172800.14</v>
      </c>
      <c r="G254" s="78">
        <f t="shared" si="3"/>
        <v>8803482500.9900055</v>
      </c>
    </row>
    <row r="255" spans="1:7" ht="36.75" x14ac:dyDescent="0.25">
      <c r="A255" s="6"/>
      <c r="B255" s="59" t="s">
        <v>3018</v>
      </c>
      <c r="C255" s="60" t="s">
        <v>3023</v>
      </c>
      <c r="D255" s="52" t="s">
        <v>3024</v>
      </c>
      <c r="E255" s="113"/>
      <c r="F255" s="112">
        <v>325000</v>
      </c>
      <c r="G255" s="78">
        <f t="shared" si="3"/>
        <v>8803157500.9900055</v>
      </c>
    </row>
    <row r="256" spans="1:7" ht="84.75" x14ac:dyDescent="0.25">
      <c r="A256" s="6"/>
      <c r="B256" s="59" t="s">
        <v>3018</v>
      </c>
      <c r="C256" s="60" t="s">
        <v>3025</v>
      </c>
      <c r="D256" s="52" t="s">
        <v>3026</v>
      </c>
      <c r="E256" s="113"/>
      <c r="F256" s="112">
        <v>560500</v>
      </c>
      <c r="G256" s="78">
        <f t="shared" si="3"/>
        <v>8802597000.9900055</v>
      </c>
    </row>
    <row r="257" spans="1:7" ht="60.75" x14ac:dyDescent="0.25">
      <c r="A257" s="6"/>
      <c r="B257" s="59" t="s">
        <v>3018</v>
      </c>
      <c r="C257" s="60" t="s">
        <v>3027</v>
      </c>
      <c r="D257" s="52" t="s">
        <v>3028</v>
      </c>
      <c r="E257" s="113"/>
      <c r="F257" s="112">
        <v>95580</v>
      </c>
      <c r="G257" s="78">
        <f t="shared" si="3"/>
        <v>8802501420.9900055</v>
      </c>
    </row>
    <row r="258" spans="1:7" ht="48.75" x14ac:dyDescent="0.25">
      <c r="A258" s="6"/>
      <c r="B258" s="59" t="s">
        <v>3018</v>
      </c>
      <c r="C258" s="60" t="s">
        <v>3029</v>
      </c>
      <c r="D258" s="52" t="s">
        <v>3030</v>
      </c>
      <c r="E258" s="113"/>
      <c r="F258" s="112">
        <v>108600</v>
      </c>
      <c r="G258" s="78">
        <f t="shared" si="3"/>
        <v>8802392820.9900055</v>
      </c>
    </row>
    <row r="259" spans="1:7" ht="48.75" x14ac:dyDescent="0.25">
      <c r="A259" s="6"/>
      <c r="B259" s="59" t="s">
        <v>3018</v>
      </c>
      <c r="C259" s="60" t="s">
        <v>3031</v>
      </c>
      <c r="D259" s="52" t="s">
        <v>3032</v>
      </c>
      <c r="E259" s="113"/>
      <c r="F259" s="112">
        <v>142780</v>
      </c>
      <c r="G259" s="78">
        <f t="shared" si="3"/>
        <v>8802250040.9900055</v>
      </c>
    </row>
    <row r="260" spans="1:7" ht="36.75" x14ac:dyDescent="0.25">
      <c r="A260" s="6"/>
      <c r="B260" s="59" t="s">
        <v>3018</v>
      </c>
      <c r="C260" s="60" t="s">
        <v>3033</v>
      </c>
      <c r="D260" s="52" t="s">
        <v>3034</v>
      </c>
      <c r="E260" s="113"/>
      <c r="F260" s="112">
        <v>17200</v>
      </c>
      <c r="G260" s="78">
        <f t="shared" si="3"/>
        <v>8802232840.9900055</v>
      </c>
    </row>
    <row r="261" spans="1:7" ht="48.75" x14ac:dyDescent="0.25">
      <c r="A261" s="6"/>
      <c r="B261" s="59" t="s">
        <v>3018</v>
      </c>
      <c r="C261" s="60" t="s">
        <v>3035</v>
      </c>
      <c r="D261" s="52" t="s">
        <v>3036</v>
      </c>
      <c r="E261" s="113"/>
      <c r="F261" s="112">
        <v>360000</v>
      </c>
      <c r="G261" s="78">
        <f t="shared" si="3"/>
        <v>8801872840.9900055</v>
      </c>
    </row>
    <row r="262" spans="1:7" ht="36.75" x14ac:dyDescent="0.25">
      <c r="A262" s="6"/>
      <c r="B262" s="59" t="s">
        <v>3018</v>
      </c>
      <c r="C262" s="60" t="s">
        <v>3037</v>
      </c>
      <c r="D262" s="52" t="s">
        <v>3038</v>
      </c>
      <c r="E262" s="113"/>
      <c r="F262" s="112">
        <v>46020</v>
      </c>
      <c r="G262" s="78">
        <f t="shared" si="3"/>
        <v>8801826820.9900055</v>
      </c>
    </row>
    <row r="263" spans="1:7" ht="36.75" x14ac:dyDescent="0.25">
      <c r="A263" s="6"/>
      <c r="B263" s="59" t="s">
        <v>3018</v>
      </c>
      <c r="C263" s="60" t="s">
        <v>3039</v>
      </c>
      <c r="D263" s="52" t="s">
        <v>3040</v>
      </c>
      <c r="E263" s="113"/>
      <c r="F263" s="112">
        <v>76082.600000000006</v>
      </c>
      <c r="G263" s="78">
        <f t="shared" si="3"/>
        <v>8801750738.3900051</v>
      </c>
    </row>
    <row r="264" spans="1:7" ht="60.75" x14ac:dyDescent="0.25">
      <c r="A264" s="6"/>
      <c r="B264" s="59" t="s">
        <v>3018</v>
      </c>
      <c r="C264" s="60" t="s">
        <v>3041</v>
      </c>
      <c r="D264" s="52" t="s">
        <v>3042</v>
      </c>
      <c r="E264" s="113"/>
      <c r="F264" s="112">
        <v>729343.34</v>
      </c>
      <c r="G264" s="78">
        <f t="shared" si="3"/>
        <v>8801021395.050005</v>
      </c>
    </row>
    <row r="265" spans="1:7" ht="54" customHeight="1" x14ac:dyDescent="0.25">
      <c r="A265" s="6"/>
      <c r="B265" s="59" t="s">
        <v>3043</v>
      </c>
      <c r="C265" s="60" t="s">
        <v>3044</v>
      </c>
      <c r="D265" s="52" t="s">
        <v>3045</v>
      </c>
      <c r="E265" s="113"/>
      <c r="F265" s="112">
        <v>632549.76</v>
      </c>
      <c r="G265" s="78">
        <f t="shared" si="3"/>
        <v>8800388845.2900047</v>
      </c>
    </row>
    <row r="266" spans="1:7" ht="50.25" customHeight="1" x14ac:dyDescent="0.25">
      <c r="A266" s="6"/>
      <c r="B266" s="59" t="s">
        <v>3043</v>
      </c>
      <c r="C266" s="60" t="s">
        <v>3046</v>
      </c>
      <c r="D266" s="52" t="s">
        <v>3047</v>
      </c>
      <c r="E266" s="113"/>
      <c r="F266" s="112">
        <v>9425.48</v>
      </c>
      <c r="G266" s="78">
        <f t="shared" si="3"/>
        <v>8800379419.8100052</v>
      </c>
    </row>
    <row r="267" spans="1:7" ht="24.75" x14ac:dyDescent="0.25">
      <c r="A267" s="6"/>
      <c r="B267" s="59" t="s">
        <v>3043</v>
      </c>
      <c r="C267" s="60" t="s">
        <v>3048</v>
      </c>
      <c r="D267" s="52" t="s">
        <v>3049</v>
      </c>
      <c r="E267" s="113"/>
      <c r="F267" s="112">
        <v>276666.84999999998</v>
      </c>
      <c r="G267" s="78">
        <f t="shared" si="3"/>
        <v>8800102752.9600048</v>
      </c>
    </row>
    <row r="268" spans="1:7" ht="24.75" x14ac:dyDescent="0.25">
      <c r="A268" s="6"/>
      <c r="B268" s="59" t="s">
        <v>3043</v>
      </c>
      <c r="C268" s="60" t="s">
        <v>3048</v>
      </c>
      <c r="D268" s="52" t="s">
        <v>3049</v>
      </c>
      <c r="E268" s="113"/>
      <c r="F268" s="112">
        <v>19615.68</v>
      </c>
      <c r="G268" s="78">
        <f t="shared" si="3"/>
        <v>8800083137.2800045</v>
      </c>
    </row>
    <row r="269" spans="1:7" ht="24.75" x14ac:dyDescent="0.25">
      <c r="A269" s="6"/>
      <c r="B269" s="59" t="s">
        <v>3043</v>
      </c>
      <c r="C269" s="60" t="s">
        <v>3048</v>
      </c>
      <c r="D269" s="52" t="s">
        <v>3049</v>
      </c>
      <c r="E269" s="113"/>
      <c r="F269" s="112">
        <v>19643.349999999999</v>
      </c>
      <c r="G269" s="78">
        <f t="shared" si="3"/>
        <v>8800063493.9300041</v>
      </c>
    </row>
    <row r="270" spans="1:7" ht="24.75" x14ac:dyDescent="0.25">
      <c r="A270" s="6"/>
      <c r="B270" s="59" t="s">
        <v>3043</v>
      </c>
      <c r="C270" s="60" t="s">
        <v>3048</v>
      </c>
      <c r="D270" s="52" t="s">
        <v>3049</v>
      </c>
      <c r="E270" s="113"/>
      <c r="F270" s="112">
        <v>3543.13</v>
      </c>
      <c r="G270" s="78">
        <f t="shared" si="3"/>
        <v>8800059950.800005</v>
      </c>
    </row>
    <row r="271" spans="1:7" ht="48.75" x14ac:dyDescent="0.25">
      <c r="A271" s="6"/>
      <c r="B271" s="59" t="s">
        <v>3043</v>
      </c>
      <c r="C271" s="60" t="s">
        <v>3050</v>
      </c>
      <c r="D271" s="52" t="s">
        <v>3051</v>
      </c>
      <c r="E271" s="113"/>
      <c r="F271" s="112">
        <v>3418000</v>
      </c>
      <c r="G271" s="78">
        <f t="shared" si="3"/>
        <v>8796641950.800005</v>
      </c>
    </row>
    <row r="272" spans="1:7" ht="24.75" x14ac:dyDescent="0.25">
      <c r="A272" s="6"/>
      <c r="B272" s="59" t="s">
        <v>3043</v>
      </c>
      <c r="C272" s="60" t="s">
        <v>3052</v>
      </c>
      <c r="D272" s="52" t="s">
        <v>3053</v>
      </c>
      <c r="E272" s="113"/>
      <c r="F272" s="112">
        <v>147999.96</v>
      </c>
      <c r="G272" s="78">
        <f t="shared" si="3"/>
        <v>8796493950.8400059</v>
      </c>
    </row>
    <row r="273" spans="1:7" ht="72.75" x14ac:dyDescent="0.25">
      <c r="A273" s="6"/>
      <c r="B273" s="59" t="s">
        <v>3043</v>
      </c>
      <c r="C273" s="60" t="s">
        <v>3054</v>
      </c>
      <c r="D273" s="52" t="s">
        <v>3055</v>
      </c>
      <c r="E273" s="113"/>
      <c r="F273" s="112">
        <v>1231375.19</v>
      </c>
      <c r="G273" s="78">
        <f t="shared" si="3"/>
        <v>8795262575.6500053</v>
      </c>
    </row>
    <row r="274" spans="1:7" ht="48.75" x14ac:dyDescent="0.25">
      <c r="A274" s="6"/>
      <c r="B274" s="59" t="s">
        <v>3043</v>
      </c>
      <c r="C274" s="60" t="s">
        <v>3056</v>
      </c>
      <c r="D274" s="52" t="s">
        <v>3057</v>
      </c>
      <c r="E274" s="113"/>
      <c r="F274" s="112">
        <v>1286495</v>
      </c>
      <c r="G274" s="78">
        <f t="shared" si="3"/>
        <v>8793976080.6500053</v>
      </c>
    </row>
    <row r="275" spans="1:7" ht="48.75" x14ac:dyDescent="0.25">
      <c r="A275" s="6"/>
      <c r="B275" s="59" t="s">
        <v>3043</v>
      </c>
      <c r="C275" s="60" t="s">
        <v>3056</v>
      </c>
      <c r="D275" s="52" t="s">
        <v>3057</v>
      </c>
      <c r="E275" s="113"/>
      <c r="F275" s="112">
        <v>309480</v>
      </c>
      <c r="G275" s="78">
        <f t="shared" si="3"/>
        <v>8793666600.6500053</v>
      </c>
    </row>
    <row r="276" spans="1:7" ht="64.5" customHeight="1" x14ac:dyDescent="0.25">
      <c r="A276" s="6"/>
      <c r="B276" s="59" t="s">
        <v>3043</v>
      </c>
      <c r="C276" s="60" t="s">
        <v>3056</v>
      </c>
      <c r="D276" s="52" t="s">
        <v>3057</v>
      </c>
      <c r="E276" s="113"/>
      <c r="F276" s="112">
        <v>21855.64</v>
      </c>
      <c r="G276" s="78">
        <f t="shared" si="3"/>
        <v>8793644745.010006</v>
      </c>
    </row>
    <row r="277" spans="1:7" ht="36.75" x14ac:dyDescent="0.25">
      <c r="A277" s="6"/>
      <c r="B277" s="59" t="s">
        <v>3043</v>
      </c>
      <c r="C277" s="60" t="s">
        <v>3058</v>
      </c>
      <c r="D277" s="52" t="s">
        <v>3059</v>
      </c>
      <c r="E277" s="113"/>
      <c r="F277" s="112">
        <v>1291392</v>
      </c>
      <c r="G277" s="78">
        <f t="shared" si="3"/>
        <v>8792353353.010006</v>
      </c>
    </row>
    <row r="278" spans="1:7" ht="36.75" x14ac:dyDescent="0.25">
      <c r="A278" s="6"/>
      <c r="B278" s="59" t="s">
        <v>3043</v>
      </c>
      <c r="C278" s="60" t="s">
        <v>3060</v>
      </c>
      <c r="D278" s="52" t="s">
        <v>3061</v>
      </c>
      <c r="E278" s="113"/>
      <c r="F278" s="112">
        <v>615370</v>
      </c>
      <c r="G278" s="78">
        <f t="shared" si="3"/>
        <v>8791737983.010006</v>
      </c>
    </row>
    <row r="279" spans="1:7" ht="36.75" x14ac:dyDescent="0.25">
      <c r="A279" s="6"/>
      <c r="B279" s="59" t="s">
        <v>3043</v>
      </c>
      <c r="C279" s="60" t="s">
        <v>3062</v>
      </c>
      <c r="D279" s="52" t="s">
        <v>3063</v>
      </c>
      <c r="E279" s="113"/>
      <c r="F279" s="112">
        <v>81226.3</v>
      </c>
      <c r="G279" s="78">
        <f t="shared" si="3"/>
        <v>8791656756.7100067</v>
      </c>
    </row>
    <row r="280" spans="1:7" ht="60.75" x14ac:dyDescent="0.25">
      <c r="A280" s="6"/>
      <c r="B280" s="59" t="s">
        <v>3064</v>
      </c>
      <c r="C280" s="60" t="s">
        <v>3065</v>
      </c>
      <c r="D280" s="52" t="s">
        <v>3066</v>
      </c>
      <c r="E280" s="113"/>
      <c r="F280" s="112">
        <v>566400</v>
      </c>
      <c r="G280" s="78">
        <f t="shared" ref="G280:G342" si="4">SUM(G279+E280-F280)</f>
        <v>8791090356.7100067</v>
      </c>
    </row>
    <row r="281" spans="1:7" ht="72.75" x14ac:dyDescent="0.25">
      <c r="A281" s="6"/>
      <c r="B281" s="59" t="s">
        <v>3064</v>
      </c>
      <c r="C281" s="60" t="s">
        <v>3067</v>
      </c>
      <c r="D281" s="52" t="s">
        <v>3068</v>
      </c>
      <c r="E281" s="113"/>
      <c r="F281" s="112">
        <v>820916.8</v>
      </c>
      <c r="G281" s="78">
        <f t="shared" si="4"/>
        <v>8790269439.9100075</v>
      </c>
    </row>
    <row r="282" spans="1:7" ht="36.75" x14ac:dyDescent="0.25">
      <c r="A282" s="6"/>
      <c r="B282" s="59" t="s">
        <v>3064</v>
      </c>
      <c r="C282" s="60" t="s">
        <v>3069</v>
      </c>
      <c r="D282" s="52" t="s">
        <v>3070</v>
      </c>
      <c r="E282" s="113"/>
      <c r="F282" s="112">
        <v>94000</v>
      </c>
      <c r="G282" s="78">
        <f t="shared" si="4"/>
        <v>8790175439.9100075</v>
      </c>
    </row>
    <row r="283" spans="1:7" ht="72.75" x14ac:dyDescent="0.25">
      <c r="A283" s="6"/>
      <c r="B283" s="59" t="s">
        <v>3064</v>
      </c>
      <c r="C283" s="60" t="s">
        <v>3071</v>
      </c>
      <c r="D283" s="52" t="s">
        <v>3072</v>
      </c>
      <c r="E283" s="113"/>
      <c r="F283" s="112">
        <v>1383598.0800000001</v>
      </c>
      <c r="G283" s="78">
        <f t="shared" si="4"/>
        <v>8788791841.8300076</v>
      </c>
    </row>
    <row r="284" spans="1:7" ht="48.75" x14ac:dyDescent="0.25">
      <c r="A284" s="6"/>
      <c r="B284" s="59" t="s">
        <v>3064</v>
      </c>
      <c r="C284" s="60" t="s">
        <v>3073</v>
      </c>
      <c r="D284" s="52" t="s">
        <v>3074</v>
      </c>
      <c r="E284" s="113"/>
      <c r="F284" s="112">
        <v>457397.5</v>
      </c>
      <c r="G284" s="78">
        <f t="shared" si="4"/>
        <v>8788334444.3300076</v>
      </c>
    </row>
    <row r="285" spans="1:7" ht="48.75" x14ac:dyDescent="0.25">
      <c r="A285" s="6"/>
      <c r="B285" s="59" t="s">
        <v>3064</v>
      </c>
      <c r="C285" s="60" t="s">
        <v>3073</v>
      </c>
      <c r="D285" s="52" t="s">
        <v>3074</v>
      </c>
      <c r="E285" s="113"/>
      <c r="F285" s="112">
        <v>1395928.2</v>
      </c>
      <c r="G285" s="78">
        <f t="shared" si="4"/>
        <v>8786938516.1300068</v>
      </c>
    </row>
    <row r="286" spans="1:7" ht="60.75" x14ac:dyDescent="0.25">
      <c r="A286" s="6"/>
      <c r="B286" s="59" t="s">
        <v>3064</v>
      </c>
      <c r="C286" s="60" t="s">
        <v>3075</v>
      </c>
      <c r="D286" s="52" t="s">
        <v>3076</v>
      </c>
      <c r="E286" s="113"/>
      <c r="F286" s="112">
        <v>119298</v>
      </c>
      <c r="G286" s="78">
        <f t="shared" si="4"/>
        <v>8786819218.1300068</v>
      </c>
    </row>
    <row r="287" spans="1:7" ht="36.75" x14ac:dyDescent="0.25">
      <c r="A287" s="6"/>
      <c r="B287" s="59" t="s">
        <v>3064</v>
      </c>
      <c r="C287" s="60" t="s">
        <v>3077</v>
      </c>
      <c r="D287" s="52" t="s">
        <v>3078</v>
      </c>
      <c r="E287" s="113"/>
      <c r="F287" s="112">
        <v>204804.34</v>
      </c>
      <c r="G287" s="78">
        <f t="shared" si="4"/>
        <v>8786614413.7900066</v>
      </c>
    </row>
    <row r="288" spans="1:7" ht="48.75" x14ac:dyDescent="0.25">
      <c r="A288" s="6"/>
      <c r="B288" s="59" t="s">
        <v>3064</v>
      </c>
      <c r="C288" s="60" t="s">
        <v>3079</v>
      </c>
      <c r="D288" s="52" t="s">
        <v>3080</v>
      </c>
      <c r="E288" s="113"/>
      <c r="F288" s="112">
        <v>514273.5</v>
      </c>
      <c r="G288" s="78">
        <f t="shared" si="4"/>
        <v>8786100140.2900066</v>
      </c>
    </row>
    <row r="289" spans="1:7" ht="72.75" x14ac:dyDescent="0.25">
      <c r="A289" s="6"/>
      <c r="B289" s="59" t="s">
        <v>3064</v>
      </c>
      <c r="C289" s="60" t="s">
        <v>3081</v>
      </c>
      <c r="D289" s="52" t="s">
        <v>3082</v>
      </c>
      <c r="E289" s="113"/>
      <c r="F289" s="112">
        <v>1511392.57</v>
      </c>
      <c r="G289" s="78">
        <f t="shared" si="4"/>
        <v>8784588747.7200069</v>
      </c>
    </row>
    <row r="290" spans="1:7" ht="84.75" x14ac:dyDescent="0.25">
      <c r="A290" s="6"/>
      <c r="B290" s="59" t="s">
        <v>3064</v>
      </c>
      <c r="C290" s="60" t="s">
        <v>3083</v>
      </c>
      <c r="D290" s="52" t="s">
        <v>3084</v>
      </c>
      <c r="E290" s="113"/>
      <c r="F290" s="112">
        <v>2400000</v>
      </c>
      <c r="G290" s="78">
        <f t="shared" si="4"/>
        <v>8782188747.7200069</v>
      </c>
    </row>
    <row r="291" spans="1:7" ht="60.75" x14ac:dyDescent="0.25">
      <c r="A291" s="6"/>
      <c r="B291" s="59" t="s">
        <v>3064</v>
      </c>
      <c r="C291" s="60" t="s">
        <v>3085</v>
      </c>
      <c r="D291" s="52" t="s">
        <v>3086</v>
      </c>
      <c r="E291" s="113"/>
      <c r="F291" s="112">
        <v>321932.62</v>
      </c>
      <c r="G291" s="78">
        <f t="shared" si="4"/>
        <v>8781866815.1000061</v>
      </c>
    </row>
    <row r="292" spans="1:7" ht="36.75" x14ac:dyDescent="0.25">
      <c r="A292" s="6"/>
      <c r="B292" s="59" t="s">
        <v>3064</v>
      </c>
      <c r="C292" s="60" t="s">
        <v>3087</v>
      </c>
      <c r="D292" s="52" t="s">
        <v>3088</v>
      </c>
      <c r="E292" s="113"/>
      <c r="F292" s="112">
        <v>21004</v>
      </c>
      <c r="G292" s="78">
        <f t="shared" si="4"/>
        <v>8781845811.1000061</v>
      </c>
    </row>
    <row r="293" spans="1:7" ht="36.75" x14ac:dyDescent="0.25">
      <c r="A293" s="6"/>
      <c r="B293" s="59" t="s">
        <v>3064</v>
      </c>
      <c r="C293" s="60" t="s">
        <v>3087</v>
      </c>
      <c r="D293" s="52" t="s">
        <v>3088</v>
      </c>
      <c r="E293" s="113"/>
      <c r="F293" s="112">
        <v>172280</v>
      </c>
      <c r="G293" s="78">
        <f t="shared" si="4"/>
        <v>8781673531.1000061</v>
      </c>
    </row>
    <row r="294" spans="1:7" ht="36.75" x14ac:dyDescent="0.25">
      <c r="A294" s="6"/>
      <c r="B294" s="59" t="s">
        <v>3064</v>
      </c>
      <c r="C294" s="60" t="s">
        <v>3087</v>
      </c>
      <c r="D294" s="52" t="s">
        <v>3088</v>
      </c>
      <c r="E294" s="113"/>
      <c r="F294" s="112">
        <v>604160</v>
      </c>
      <c r="G294" s="78">
        <f t="shared" si="4"/>
        <v>8781069371.1000061</v>
      </c>
    </row>
    <row r="295" spans="1:7" ht="36.75" x14ac:dyDescent="0.25">
      <c r="A295" s="6"/>
      <c r="B295" s="59" t="s">
        <v>3089</v>
      </c>
      <c r="C295" s="60" t="s">
        <v>3090</v>
      </c>
      <c r="D295" s="52" t="s">
        <v>3091</v>
      </c>
      <c r="E295" s="113"/>
      <c r="F295" s="112">
        <v>2692000</v>
      </c>
      <c r="G295" s="78">
        <f t="shared" si="4"/>
        <v>8778377371.1000061</v>
      </c>
    </row>
    <row r="296" spans="1:7" ht="38.25" customHeight="1" x14ac:dyDescent="0.25">
      <c r="A296" s="6"/>
      <c r="B296" s="59" t="s">
        <v>3089</v>
      </c>
      <c r="C296" s="60" t="s">
        <v>3092</v>
      </c>
      <c r="D296" s="52" t="s">
        <v>3093</v>
      </c>
      <c r="E296" s="113"/>
      <c r="F296" s="112">
        <v>3205292.28</v>
      </c>
      <c r="G296" s="78">
        <f t="shared" si="4"/>
        <v>8775172078.8200054</v>
      </c>
    </row>
    <row r="297" spans="1:7" ht="57.75" customHeight="1" x14ac:dyDescent="0.25">
      <c r="A297" s="6"/>
      <c r="B297" s="59" t="s">
        <v>3089</v>
      </c>
      <c r="C297" s="60" t="s">
        <v>3094</v>
      </c>
      <c r="D297" s="52" t="s">
        <v>3095</v>
      </c>
      <c r="E297" s="113"/>
      <c r="F297" s="112">
        <v>19149249.68</v>
      </c>
      <c r="G297" s="78">
        <f t="shared" si="4"/>
        <v>8756022829.1400051</v>
      </c>
    </row>
    <row r="298" spans="1:7" ht="60.75" x14ac:dyDescent="0.25">
      <c r="A298" s="6"/>
      <c r="B298" s="59" t="s">
        <v>3089</v>
      </c>
      <c r="C298" s="60" t="s">
        <v>3096</v>
      </c>
      <c r="D298" s="52" t="s">
        <v>3097</v>
      </c>
      <c r="E298" s="113"/>
      <c r="F298" s="112">
        <v>13379500</v>
      </c>
      <c r="G298" s="78">
        <f t="shared" si="4"/>
        <v>8742643329.1400051</v>
      </c>
    </row>
    <row r="299" spans="1:7" ht="69.75" customHeight="1" x14ac:dyDescent="0.25">
      <c r="A299" s="6"/>
      <c r="B299" s="59" t="s">
        <v>3089</v>
      </c>
      <c r="C299" s="60" t="s">
        <v>3098</v>
      </c>
      <c r="D299" s="52" t="s">
        <v>3099</v>
      </c>
      <c r="E299" s="113"/>
      <c r="F299" s="112">
        <v>21881961.91</v>
      </c>
      <c r="G299" s="78">
        <f t="shared" si="4"/>
        <v>8720761367.2300053</v>
      </c>
    </row>
    <row r="300" spans="1:7" ht="66.75" customHeight="1" x14ac:dyDescent="0.25">
      <c r="A300" s="6"/>
      <c r="B300" s="59" t="s">
        <v>3089</v>
      </c>
      <c r="C300" s="60" t="s">
        <v>3100</v>
      </c>
      <c r="D300" s="52" t="s">
        <v>3101</v>
      </c>
      <c r="E300" s="113"/>
      <c r="F300" s="112">
        <v>4980538.49</v>
      </c>
      <c r="G300" s="78">
        <f t="shared" si="4"/>
        <v>8715780828.7400055</v>
      </c>
    </row>
    <row r="301" spans="1:7" ht="68.25" customHeight="1" x14ac:dyDescent="0.25">
      <c r="A301" s="6"/>
      <c r="B301" s="59" t="s">
        <v>3089</v>
      </c>
      <c r="C301" s="60" t="s">
        <v>3102</v>
      </c>
      <c r="D301" s="52" t="s">
        <v>3103</v>
      </c>
      <c r="E301" s="113"/>
      <c r="F301" s="112">
        <v>5150827.0999999996</v>
      </c>
      <c r="G301" s="78">
        <f t="shared" si="4"/>
        <v>8710630001.6400051</v>
      </c>
    </row>
    <row r="302" spans="1:7" ht="48.75" x14ac:dyDescent="0.25">
      <c r="A302" s="6"/>
      <c r="B302" s="59" t="s">
        <v>3089</v>
      </c>
      <c r="C302" s="60" t="s">
        <v>3104</v>
      </c>
      <c r="D302" s="52" t="s">
        <v>3105</v>
      </c>
      <c r="E302" s="113"/>
      <c r="F302" s="112">
        <v>4185000</v>
      </c>
      <c r="G302" s="78">
        <f t="shared" si="4"/>
        <v>8706445001.6400051</v>
      </c>
    </row>
    <row r="303" spans="1:7" ht="48.75" x14ac:dyDescent="0.25">
      <c r="A303" s="6"/>
      <c r="B303" s="59" t="s">
        <v>3089</v>
      </c>
      <c r="C303" s="60" t="s">
        <v>3106</v>
      </c>
      <c r="D303" s="52" t="s">
        <v>3107</v>
      </c>
      <c r="E303" s="113"/>
      <c r="F303" s="112">
        <v>4500000</v>
      </c>
      <c r="G303" s="78">
        <f t="shared" si="4"/>
        <v>8701945001.6400051</v>
      </c>
    </row>
    <row r="304" spans="1:7" ht="48.75" x14ac:dyDescent="0.25">
      <c r="A304" s="6"/>
      <c r="B304" s="59" t="s">
        <v>3089</v>
      </c>
      <c r="C304" s="60" t="s">
        <v>3108</v>
      </c>
      <c r="D304" s="52" t="s">
        <v>3109</v>
      </c>
      <c r="E304" s="113"/>
      <c r="F304" s="112">
        <v>985564.98</v>
      </c>
      <c r="G304" s="78">
        <f t="shared" si="4"/>
        <v>8700959436.6600056</v>
      </c>
    </row>
    <row r="305" spans="1:7" ht="72.75" x14ac:dyDescent="0.25">
      <c r="A305" s="6"/>
      <c r="B305" s="59" t="s">
        <v>3089</v>
      </c>
      <c r="C305" s="60" t="s">
        <v>3110</v>
      </c>
      <c r="D305" s="52" t="s">
        <v>3111</v>
      </c>
      <c r="E305" s="113"/>
      <c r="F305" s="112">
        <v>1064848.82</v>
      </c>
      <c r="G305" s="78">
        <f t="shared" si="4"/>
        <v>8699894587.8400059</v>
      </c>
    </row>
    <row r="306" spans="1:7" ht="60.75" x14ac:dyDescent="0.25">
      <c r="A306" s="6"/>
      <c r="B306" s="59" t="s">
        <v>3089</v>
      </c>
      <c r="C306" s="60" t="s">
        <v>3112</v>
      </c>
      <c r="D306" s="52" t="s">
        <v>3113</v>
      </c>
      <c r="E306" s="113"/>
      <c r="F306" s="112">
        <v>13500</v>
      </c>
      <c r="G306" s="78">
        <f t="shared" si="4"/>
        <v>8699881087.8400059</v>
      </c>
    </row>
    <row r="307" spans="1:7" ht="48.75" x14ac:dyDescent="0.25">
      <c r="A307" s="6"/>
      <c r="B307" s="59" t="s">
        <v>3089</v>
      </c>
      <c r="C307" s="60" t="s">
        <v>3114</v>
      </c>
      <c r="D307" s="52" t="s">
        <v>3115</v>
      </c>
      <c r="E307" s="113"/>
      <c r="F307" s="112">
        <v>498081.85</v>
      </c>
      <c r="G307" s="78">
        <f t="shared" si="4"/>
        <v>8699383005.9900055</v>
      </c>
    </row>
    <row r="308" spans="1:7" ht="48.75" x14ac:dyDescent="0.25">
      <c r="A308" s="6"/>
      <c r="B308" s="59" t="s">
        <v>3089</v>
      </c>
      <c r="C308" s="60" t="s">
        <v>3116</v>
      </c>
      <c r="D308" s="52" t="s">
        <v>3117</v>
      </c>
      <c r="E308" s="113"/>
      <c r="F308" s="112">
        <v>13563250</v>
      </c>
      <c r="G308" s="78">
        <f t="shared" si="4"/>
        <v>8685819755.9900055</v>
      </c>
    </row>
    <row r="309" spans="1:7" ht="66" customHeight="1" x14ac:dyDescent="0.25">
      <c r="A309" s="6"/>
      <c r="B309" s="59" t="s">
        <v>3089</v>
      </c>
      <c r="C309" s="60" t="s">
        <v>3118</v>
      </c>
      <c r="D309" s="52" t="s">
        <v>3119</v>
      </c>
      <c r="E309" s="113"/>
      <c r="F309" s="112">
        <v>152936055.37</v>
      </c>
      <c r="G309" s="78">
        <f t="shared" si="4"/>
        <v>8532883700.6200056</v>
      </c>
    </row>
    <row r="310" spans="1:7" ht="72.75" x14ac:dyDescent="0.25">
      <c r="A310" s="6"/>
      <c r="B310" s="59" t="s">
        <v>3089</v>
      </c>
      <c r="C310" s="60" t="s">
        <v>3120</v>
      </c>
      <c r="D310" s="52" t="s">
        <v>3121</v>
      </c>
      <c r="E310" s="113"/>
      <c r="F310" s="112">
        <v>147063944.63</v>
      </c>
      <c r="G310" s="78">
        <f t="shared" si="4"/>
        <v>8385819755.9900055</v>
      </c>
    </row>
    <row r="311" spans="1:7" ht="36.75" x14ac:dyDescent="0.25">
      <c r="A311" s="6"/>
      <c r="B311" s="59" t="s">
        <v>3122</v>
      </c>
      <c r="C311" s="60" t="s">
        <v>3123</v>
      </c>
      <c r="D311" s="52" t="s">
        <v>3124</v>
      </c>
      <c r="E311" s="113"/>
      <c r="F311" s="112">
        <v>4929915.29</v>
      </c>
      <c r="G311" s="78">
        <f t="shared" si="4"/>
        <v>8380889840.7000055</v>
      </c>
    </row>
    <row r="312" spans="1:7" ht="36.75" x14ac:dyDescent="0.25">
      <c r="A312" s="6"/>
      <c r="B312" s="59" t="s">
        <v>3122</v>
      </c>
      <c r="C312" s="60" t="s">
        <v>3123</v>
      </c>
      <c r="D312" s="52" t="s">
        <v>3124</v>
      </c>
      <c r="E312" s="113"/>
      <c r="F312" s="112">
        <v>5000000</v>
      </c>
      <c r="G312" s="78">
        <f t="shared" si="4"/>
        <v>8375889840.7000055</v>
      </c>
    </row>
    <row r="313" spans="1:7" ht="36.75" x14ac:dyDescent="0.25">
      <c r="A313" s="6"/>
      <c r="B313" s="59" t="s">
        <v>3122</v>
      </c>
      <c r="C313" s="60" t="s">
        <v>3125</v>
      </c>
      <c r="D313" s="52" t="s">
        <v>3126</v>
      </c>
      <c r="E313" s="113"/>
      <c r="F313" s="112">
        <v>4920708.8499999996</v>
      </c>
      <c r="G313" s="78">
        <f t="shared" si="4"/>
        <v>8370969131.8500051</v>
      </c>
    </row>
    <row r="314" spans="1:7" ht="60.75" x14ac:dyDescent="0.25">
      <c r="A314" s="6"/>
      <c r="B314" s="59" t="s">
        <v>3122</v>
      </c>
      <c r="C314" s="60" t="s">
        <v>3127</v>
      </c>
      <c r="D314" s="52" t="s">
        <v>3128</v>
      </c>
      <c r="E314" s="113"/>
      <c r="F314" s="112">
        <v>12398670.210000001</v>
      </c>
      <c r="G314" s="78">
        <f t="shared" si="4"/>
        <v>8358570461.6400051</v>
      </c>
    </row>
    <row r="315" spans="1:7" ht="48.75" x14ac:dyDescent="0.25">
      <c r="A315" s="6"/>
      <c r="B315" s="59" t="s">
        <v>3122</v>
      </c>
      <c r="C315" s="60" t="s">
        <v>3129</v>
      </c>
      <c r="D315" s="52" t="s">
        <v>3130</v>
      </c>
      <c r="E315" s="113"/>
      <c r="F315" s="112">
        <v>5000000</v>
      </c>
      <c r="G315" s="78">
        <f t="shared" si="4"/>
        <v>8353570461.6400051</v>
      </c>
    </row>
    <row r="316" spans="1:7" ht="60" customHeight="1" x14ac:dyDescent="0.25">
      <c r="A316" s="6"/>
      <c r="B316" s="59" t="s">
        <v>3122</v>
      </c>
      <c r="C316" s="60" t="s">
        <v>3129</v>
      </c>
      <c r="D316" s="52" t="s">
        <v>3130</v>
      </c>
      <c r="E316" s="113"/>
      <c r="F316" s="112">
        <v>2348420.1</v>
      </c>
      <c r="G316" s="78">
        <f t="shared" si="4"/>
        <v>8351222041.5400047</v>
      </c>
    </row>
    <row r="317" spans="1:7" ht="60.75" customHeight="1" x14ac:dyDescent="0.25">
      <c r="A317" s="6"/>
      <c r="B317" s="59" t="s">
        <v>3122</v>
      </c>
      <c r="C317" s="60" t="s">
        <v>3131</v>
      </c>
      <c r="D317" s="52" t="s">
        <v>3132</v>
      </c>
      <c r="E317" s="113"/>
      <c r="F317" s="112">
        <v>6129495.2400000002</v>
      </c>
      <c r="G317" s="78">
        <f t="shared" si="4"/>
        <v>8345092546.300005</v>
      </c>
    </row>
    <row r="318" spans="1:7" ht="60" customHeight="1" x14ac:dyDescent="0.25">
      <c r="A318" s="6"/>
      <c r="B318" s="59" t="s">
        <v>3122</v>
      </c>
      <c r="C318" s="60" t="s">
        <v>3133</v>
      </c>
      <c r="D318" s="52" t="s">
        <v>3134</v>
      </c>
      <c r="E318" s="113"/>
      <c r="F318" s="112">
        <v>24739576.98</v>
      </c>
      <c r="G318" s="78">
        <f t="shared" si="4"/>
        <v>8320352969.3200054</v>
      </c>
    </row>
    <row r="319" spans="1:7" ht="65.25" customHeight="1" x14ac:dyDescent="0.25">
      <c r="A319" s="6"/>
      <c r="B319" s="59" t="s">
        <v>3122</v>
      </c>
      <c r="C319" s="60" t="s">
        <v>3135</v>
      </c>
      <c r="D319" s="52" t="s">
        <v>3136</v>
      </c>
      <c r="E319" s="113"/>
      <c r="F319" s="112">
        <v>7503492.3300000001</v>
      </c>
      <c r="G319" s="78">
        <f t="shared" si="4"/>
        <v>8312849476.9900055</v>
      </c>
    </row>
    <row r="320" spans="1:7" ht="57.75" customHeight="1" x14ac:dyDescent="0.25">
      <c r="A320" s="6"/>
      <c r="B320" s="59" t="s">
        <v>3122</v>
      </c>
      <c r="C320" s="60" t="s">
        <v>3137</v>
      </c>
      <c r="D320" s="52" t="s">
        <v>3138</v>
      </c>
      <c r="E320" s="113"/>
      <c r="F320" s="112">
        <v>3826176.16</v>
      </c>
      <c r="G320" s="78">
        <f t="shared" si="4"/>
        <v>8309023300.8300056</v>
      </c>
    </row>
    <row r="321" spans="1:7" ht="48.75" x14ac:dyDescent="0.25">
      <c r="A321" s="6"/>
      <c r="B321" s="59" t="s">
        <v>3122</v>
      </c>
      <c r="C321" s="60" t="s">
        <v>3139</v>
      </c>
      <c r="D321" s="52" t="s">
        <v>3140</v>
      </c>
      <c r="E321" s="113"/>
      <c r="F321" s="112">
        <v>22566592.379999999</v>
      </c>
      <c r="G321" s="78">
        <f t="shared" si="4"/>
        <v>8286456708.4500055</v>
      </c>
    </row>
    <row r="322" spans="1:7" ht="48.75" x14ac:dyDescent="0.25">
      <c r="A322" s="6"/>
      <c r="B322" s="59" t="s">
        <v>3122</v>
      </c>
      <c r="C322" s="60" t="s">
        <v>3139</v>
      </c>
      <c r="D322" s="52" t="s">
        <v>3140</v>
      </c>
      <c r="E322" s="113"/>
      <c r="F322" s="112">
        <v>10252909.689999999</v>
      </c>
      <c r="G322" s="78">
        <f t="shared" si="4"/>
        <v>8276203798.760006</v>
      </c>
    </row>
    <row r="323" spans="1:7" ht="48.75" x14ac:dyDescent="0.25">
      <c r="A323" s="6"/>
      <c r="B323" s="59" t="s">
        <v>3122</v>
      </c>
      <c r="C323" s="60" t="s">
        <v>3139</v>
      </c>
      <c r="D323" s="52" t="s">
        <v>3140</v>
      </c>
      <c r="E323" s="113"/>
      <c r="F323" s="112">
        <v>11881459.199999999</v>
      </c>
      <c r="G323" s="78">
        <f t="shared" si="4"/>
        <v>8264322339.5600061</v>
      </c>
    </row>
    <row r="324" spans="1:7" ht="60.75" x14ac:dyDescent="0.25">
      <c r="A324" s="6"/>
      <c r="B324" s="59" t="s">
        <v>3122</v>
      </c>
      <c r="C324" s="60" t="s">
        <v>3141</v>
      </c>
      <c r="D324" s="52" t="s">
        <v>3142</v>
      </c>
      <c r="E324" s="113"/>
      <c r="F324" s="112">
        <v>1377896.93</v>
      </c>
      <c r="G324" s="78">
        <f t="shared" si="4"/>
        <v>8262944442.6300058</v>
      </c>
    </row>
    <row r="325" spans="1:7" ht="60.75" x14ac:dyDescent="0.25">
      <c r="A325" s="6"/>
      <c r="B325" s="59" t="s">
        <v>3122</v>
      </c>
      <c r="C325" s="60" t="s">
        <v>3141</v>
      </c>
      <c r="D325" s="52" t="s">
        <v>3142</v>
      </c>
      <c r="E325" s="113"/>
      <c r="F325" s="112">
        <v>17000000</v>
      </c>
      <c r="G325" s="78">
        <f t="shared" si="4"/>
        <v>8245944442.6300058</v>
      </c>
    </row>
    <row r="326" spans="1:7" ht="42" customHeight="1" x14ac:dyDescent="0.25">
      <c r="A326" s="6"/>
      <c r="B326" s="59" t="s">
        <v>3122</v>
      </c>
      <c r="C326" s="60" t="s">
        <v>3143</v>
      </c>
      <c r="D326" s="52" t="s">
        <v>3144</v>
      </c>
      <c r="E326" s="113"/>
      <c r="F326" s="112">
        <v>16937320</v>
      </c>
      <c r="G326" s="78">
        <f t="shared" si="4"/>
        <v>8229007122.6300058</v>
      </c>
    </row>
    <row r="327" spans="1:7" ht="36.75" x14ac:dyDescent="0.25">
      <c r="A327" s="6"/>
      <c r="B327" s="59" t="s">
        <v>3122</v>
      </c>
      <c r="C327" s="60" t="s">
        <v>3143</v>
      </c>
      <c r="D327" s="52" t="s">
        <v>3144</v>
      </c>
      <c r="E327" s="113"/>
      <c r="F327" s="112">
        <v>6200000.5800000001</v>
      </c>
      <c r="G327" s="78">
        <f t="shared" si="4"/>
        <v>8222807122.0500059</v>
      </c>
    </row>
    <row r="328" spans="1:7" ht="72.75" x14ac:dyDescent="0.25">
      <c r="A328" s="6"/>
      <c r="B328" s="59" t="s">
        <v>3122</v>
      </c>
      <c r="C328" s="60" t="s">
        <v>3145</v>
      </c>
      <c r="D328" s="52" t="s">
        <v>3146</v>
      </c>
      <c r="E328" s="113"/>
      <c r="F328" s="112">
        <v>2799312.11</v>
      </c>
      <c r="G328" s="78">
        <f t="shared" si="4"/>
        <v>8220007809.9400063</v>
      </c>
    </row>
    <row r="329" spans="1:7" ht="76.5" customHeight="1" x14ac:dyDescent="0.25">
      <c r="A329" s="6"/>
      <c r="B329" s="59" t="s">
        <v>3122</v>
      </c>
      <c r="C329" s="60" t="s">
        <v>3145</v>
      </c>
      <c r="D329" s="52" t="s">
        <v>3146</v>
      </c>
      <c r="E329" s="113"/>
      <c r="F329" s="112">
        <v>15126968</v>
      </c>
      <c r="G329" s="78">
        <f t="shared" si="4"/>
        <v>8204880841.9400063</v>
      </c>
    </row>
    <row r="330" spans="1:7" ht="68.25" customHeight="1" x14ac:dyDescent="0.25">
      <c r="A330" s="6"/>
      <c r="B330" s="59" t="s">
        <v>3122</v>
      </c>
      <c r="C330" s="60" t="s">
        <v>3147</v>
      </c>
      <c r="D330" s="52" t="s">
        <v>3148</v>
      </c>
      <c r="E330" s="113"/>
      <c r="F330" s="112">
        <v>2160655.96</v>
      </c>
      <c r="G330" s="78">
        <f t="shared" si="4"/>
        <v>8202720185.9800062</v>
      </c>
    </row>
    <row r="331" spans="1:7" ht="60.75" x14ac:dyDescent="0.25">
      <c r="A331" s="6"/>
      <c r="B331" s="59" t="s">
        <v>3122</v>
      </c>
      <c r="C331" s="60" t="s">
        <v>3147</v>
      </c>
      <c r="D331" s="52" t="s">
        <v>3148</v>
      </c>
      <c r="E331" s="113"/>
      <c r="F331" s="112">
        <v>46661756.490000002</v>
      </c>
      <c r="G331" s="78">
        <f t="shared" si="4"/>
        <v>8156058429.4900064</v>
      </c>
    </row>
    <row r="332" spans="1:7" ht="42" customHeight="1" x14ac:dyDescent="0.25">
      <c r="A332" s="6"/>
      <c r="B332" s="59" t="s">
        <v>3122</v>
      </c>
      <c r="C332" s="60" t="s">
        <v>3149</v>
      </c>
      <c r="D332" s="52" t="s">
        <v>3150</v>
      </c>
      <c r="E332" s="113"/>
      <c r="F332" s="112">
        <v>5753812.0899999999</v>
      </c>
      <c r="G332" s="78">
        <f t="shared" si="4"/>
        <v>8150304617.4000063</v>
      </c>
    </row>
    <row r="333" spans="1:7" ht="76.5" customHeight="1" x14ac:dyDescent="0.25">
      <c r="A333" s="6"/>
      <c r="B333" s="59" t="s">
        <v>3122</v>
      </c>
      <c r="C333" s="60" t="s">
        <v>3151</v>
      </c>
      <c r="D333" s="52" t="s">
        <v>3152</v>
      </c>
      <c r="E333" s="113"/>
      <c r="F333" s="112">
        <v>20000000</v>
      </c>
      <c r="G333" s="78">
        <f t="shared" si="4"/>
        <v>8130304617.4000063</v>
      </c>
    </row>
    <row r="334" spans="1:7" ht="48.75" x14ac:dyDescent="0.25">
      <c r="A334" s="6"/>
      <c r="B334" s="59" t="s">
        <v>3122</v>
      </c>
      <c r="C334" s="60" t="s">
        <v>3153</v>
      </c>
      <c r="D334" s="52" t="s">
        <v>3154</v>
      </c>
      <c r="E334" s="113"/>
      <c r="F334" s="112">
        <v>4890607.24</v>
      </c>
      <c r="G334" s="78">
        <f t="shared" si="4"/>
        <v>8125414010.1600065</v>
      </c>
    </row>
    <row r="335" spans="1:7" ht="48.75" x14ac:dyDescent="0.25">
      <c r="A335" s="6"/>
      <c r="B335" s="59" t="s">
        <v>3122</v>
      </c>
      <c r="C335" s="60" t="s">
        <v>3155</v>
      </c>
      <c r="D335" s="52" t="s">
        <v>3156</v>
      </c>
      <c r="E335" s="113"/>
      <c r="F335" s="112">
        <v>18024550.920000002</v>
      </c>
      <c r="G335" s="78">
        <f t="shared" si="4"/>
        <v>8107389459.2400064</v>
      </c>
    </row>
    <row r="336" spans="1:7" ht="72.75" x14ac:dyDescent="0.25">
      <c r="A336" s="6"/>
      <c r="B336" s="59" t="s">
        <v>3122</v>
      </c>
      <c r="C336" s="60" t="s">
        <v>3157</v>
      </c>
      <c r="D336" s="52" t="s">
        <v>3158</v>
      </c>
      <c r="E336" s="113"/>
      <c r="F336" s="112">
        <v>59000</v>
      </c>
      <c r="G336" s="78">
        <f t="shared" si="4"/>
        <v>8107330459.2400064</v>
      </c>
    </row>
    <row r="337" spans="1:9" ht="78.75" customHeight="1" x14ac:dyDescent="0.25">
      <c r="A337" s="6"/>
      <c r="B337" s="59" t="s">
        <v>3159</v>
      </c>
      <c r="C337" s="60" t="s">
        <v>3160</v>
      </c>
      <c r="D337" s="52" t="s">
        <v>3161</v>
      </c>
      <c r="E337" s="113"/>
      <c r="F337" s="112">
        <v>60000</v>
      </c>
      <c r="G337" s="78">
        <f t="shared" si="4"/>
        <v>8107270459.2400064</v>
      </c>
    </row>
    <row r="338" spans="1:9" ht="78" customHeight="1" x14ac:dyDescent="0.25">
      <c r="A338" s="6"/>
      <c r="B338" s="59" t="s">
        <v>3159</v>
      </c>
      <c r="C338" s="60" t="s">
        <v>3160</v>
      </c>
      <c r="D338" s="52" t="s">
        <v>3161</v>
      </c>
      <c r="E338" s="113"/>
      <c r="F338" s="112">
        <v>4130.63</v>
      </c>
      <c r="G338" s="78">
        <f t="shared" si="4"/>
        <v>8107266328.6100063</v>
      </c>
    </row>
    <row r="339" spans="1:9" ht="72.75" x14ac:dyDescent="0.25">
      <c r="A339" s="6"/>
      <c r="B339" s="59" t="s">
        <v>3159</v>
      </c>
      <c r="C339" s="60" t="s">
        <v>3160</v>
      </c>
      <c r="D339" s="52" t="s">
        <v>3161</v>
      </c>
      <c r="E339" s="113"/>
      <c r="F339" s="112">
        <v>4260</v>
      </c>
      <c r="G339" s="78">
        <f t="shared" si="4"/>
        <v>8107262068.6100063</v>
      </c>
    </row>
    <row r="340" spans="1:9" ht="78.75" customHeight="1" x14ac:dyDescent="0.25">
      <c r="A340" s="6"/>
      <c r="B340" s="59" t="s">
        <v>3159</v>
      </c>
      <c r="C340" s="60" t="s">
        <v>3160</v>
      </c>
      <c r="D340" s="52" t="s">
        <v>3161</v>
      </c>
      <c r="E340" s="113"/>
      <c r="F340" s="112">
        <v>614.95000000000005</v>
      </c>
      <c r="G340" s="78">
        <f t="shared" si="4"/>
        <v>8107261453.6600065</v>
      </c>
    </row>
    <row r="341" spans="1:9" ht="55.5" customHeight="1" x14ac:dyDescent="0.25">
      <c r="A341" s="6"/>
      <c r="B341" s="59" t="s">
        <v>3159</v>
      </c>
      <c r="C341" s="60" t="s">
        <v>3162</v>
      </c>
      <c r="D341" s="52" t="s">
        <v>3163</v>
      </c>
      <c r="E341" s="113"/>
      <c r="F341" s="112">
        <v>182211.5</v>
      </c>
      <c r="G341" s="78">
        <f t="shared" si="4"/>
        <v>8107079242.1600065</v>
      </c>
    </row>
    <row r="342" spans="1:9" ht="53.25" customHeight="1" x14ac:dyDescent="0.25">
      <c r="A342" s="6"/>
      <c r="B342" s="59" t="s">
        <v>3159</v>
      </c>
      <c r="C342" s="60" t="s">
        <v>3164</v>
      </c>
      <c r="D342" s="52" t="s">
        <v>3165</v>
      </c>
      <c r="E342" s="78"/>
      <c r="F342" s="112">
        <v>900000</v>
      </c>
      <c r="G342" s="78">
        <f t="shared" si="4"/>
        <v>8106179242.1600065</v>
      </c>
    </row>
    <row r="343" spans="1:9" ht="15.75" x14ac:dyDescent="0.25">
      <c r="A343" s="6"/>
      <c r="B343" s="59"/>
      <c r="C343" s="60"/>
      <c r="D343" s="52"/>
      <c r="E343" s="63"/>
      <c r="F343" s="61"/>
      <c r="G343" s="74"/>
    </row>
    <row r="344" spans="1:9" ht="16.5" thickBot="1" x14ac:dyDescent="0.3">
      <c r="A344" s="6"/>
      <c r="B344" s="58"/>
      <c r="C344" s="58"/>
      <c r="D344" s="58"/>
      <c r="E344" s="63"/>
      <c r="F344" s="65"/>
      <c r="G344" s="74"/>
    </row>
    <row r="345" spans="1:9" ht="16.5" thickBot="1" x14ac:dyDescent="0.3">
      <c r="A345" s="51"/>
      <c r="B345" s="69"/>
      <c r="C345" s="70"/>
      <c r="D345" s="71" t="s">
        <v>11</v>
      </c>
      <c r="E345" s="72">
        <f>SUM(E21:E344)</f>
        <v>2751538964.6799998</v>
      </c>
      <c r="F345" s="73">
        <f>SUM(F21:F344)</f>
        <v>2118458865.5000007</v>
      </c>
      <c r="G345" s="75">
        <f>SUM(E345-F345)</f>
        <v>633080099.17999911</v>
      </c>
      <c r="I345" s="76"/>
    </row>
    <row r="346" spans="1:9" ht="15.75" x14ac:dyDescent="0.25">
      <c r="A346" s="28"/>
      <c r="B346" s="29"/>
      <c r="C346" s="30"/>
      <c r="D346" s="30"/>
      <c r="E346" s="18"/>
      <c r="F346" s="31"/>
      <c r="G346" s="32"/>
    </row>
    <row r="347" spans="1:9" ht="15.75" x14ac:dyDescent="0.25">
      <c r="A347" s="28"/>
      <c r="B347" s="30"/>
      <c r="C347" s="30"/>
      <c r="D347" s="30"/>
      <c r="E347" s="68"/>
      <c r="F347" s="31"/>
      <c r="G347" s="32"/>
      <c r="I347" s="76"/>
    </row>
    <row r="348" spans="1:9" ht="15.75" x14ac:dyDescent="0.25">
      <c r="A348" s="28"/>
      <c r="B348" s="30"/>
      <c r="C348" s="30"/>
      <c r="D348" s="30"/>
      <c r="E348" s="18"/>
      <c r="F348" s="31"/>
      <c r="G348" s="32"/>
    </row>
    <row r="349" spans="1:9" ht="15.75" x14ac:dyDescent="0.25">
      <c r="A349" s="28"/>
      <c r="B349" s="30"/>
      <c r="C349" s="30"/>
      <c r="D349" s="30"/>
      <c r="E349" s="68"/>
      <c r="F349" s="31"/>
      <c r="G349" s="32"/>
      <c r="I349" s="76"/>
    </row>
    <row r="350" spans="1:9" ht="15.75" x14ac:dyDescent="0.25">
      <c r="A350" s="28"/>
      <c r="B350" s="30"/>
      <c r="C350" s="30"/>
      <c r="D350" s="30"/>
      <c r="E350" s="68"/>
      <c r="F350" s="31"/>
      <c r="G350" s="32"/>
      <c r="I350" s="99"/>
    </row>
    <row r="351" spans="1:9" ht="15.75" x14ac:dyDescent="0.25">
      <c r="A351" s="28"/>
      <c r="B351" s="30"/>
      <c r="C351" s="30"/>
      <c r="D351" s="30"/>
      <c r="E351" s="18"/>
      <c r="F351" s="31"/>
      <c r="G351" s="32"/>
    </row>
    <row r="352" spans="1:9" ht="15.75" x14ac:dyDescent="0.25">
      <c r="A352" s="28"/>
      <c r="B352" s="30"/>
      <c r="C352" s="30"/>
      <c r="D352" s="30"/>
      <c r="E352" s="68"/>
      <c r="F352" s="31"/>
      <c r="G352" s="32"/>
      <c r="I352" s="76"/>
    </row>
    <row r="353" spans="1:9" ht="15.75" x14ac:dyDescent="0.25">
      <c r="A353" s="28"/>
      <c r="B353" s="30"/>
      <c r="C353" s="30"/>
      <c r="D353" s="30"/>
      <c r="E353" s="18"/>
      <c r="F353" s="31"/>
      <c r="G353" s="32"/>
    </row>
    <row r="354" spans="1:9" ht="15.75" x14ac:dyDescent="0.25">
      <c r="A354" s="28"/>
      <c r="B354" s="30"/>
      <c r="C354" s="30"/>
      <c r="D354" s="30"/>
      <c r="E354" s="18"/>
      <c r="F354" s="31"/>
      <c r="G354" s="32"/>
      <c r="I354" s="76"/>
    </row>
    <row r="355" spans="1:9" ht="15.75" x14ac:dyDescent="0.25">
      <c r="A355" s="28"/>
      <c r="B355" s="29"/>
      <c r="C355" s="30"/>
      <c r="D355" s="30"/>
      <c r="E355" s="18"/>
      <c r="F355" s="31"/>
      <c r="G355" s="32"/>
    </row>
    <row r="356" spans="1:9" ht="15.75" x14ac:dyDescent="0.25">
      <c r="A356" s="28"/>
      <c r="B356" s="29"/>
      <c r="C356" s="30"/>
      <c r="D356" s="30"/>
      <c r="E356" s="18"/>
      <c r="F356" s="31"/>
      <c r="G356" s="32"/>
    </row>
    <row r="357" spans="1:9" s="1" customFormat="1" x14ac:dyDescent="0.2">
      <c r="A357" s="8"/>
      <c r="B357" s="8"/>
      <c r="C357" s="8"/>
      <c r="D357" s="9"/>
      <c r="E357" s="7"/>
      <c r="F357" s="8"/>
      <c r="G357" s="18"/>
      <c r="I357" s="98"/>
    </row>
    <row r="358" spans="1:9" s="1" customFormat="1" x14ac:dyDescent="0.2">
      <c r="A358" s="3"/>
      <c r="B358" s="3"/>
      <c r="C358" s="3"/>
      <c r="D358" s="5"/>
      <c r="E358" s="4"/>
      <c r="F358" s="3"/>
      <c r="G358" s="19"/>
      <c r="I358" s="76"/>
    </row>
    <row r="359" spans="1:9" s="1" customFormat="1" x14ac:dyDescent="0.2">
      <c r="A359" s="3"/>
      <c r="B359" s="3"/>
      <c r="C359" s="3"/>
      <c r="D359" s="5"/>
      <c r="E359" s="4"/>
      <c r="F359" s="3"/>
      <c r="G359" s="19"/>
      <c r="I359" s="98"/>
    </row>
    <row r="360" spans="1:9" s="1" customFormat="1" x14ac:dyDescent="0.2">
      <c r="A360" s="3"/>
      <c r="B360" s="3"/>
      <c r="C360" s="3"/>
      <c r="D360" s="5"/>
      <c r="E360" s="4"/>
      <c r="F360" s="3"/>
      <c r="G360"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3"/>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9" t="s">
        <v>0</v>
      </c>
      <c r="B6" s="160"/>
      <c r="C6" s="160"/>
      <c r="D6" s="160"/>
      <c r="E6" s="160"/>
      <c r="F6" s="160"/>
      <c r="G6" s="161"/>
    </row>
    <row r="7" spans="1:7" x14ac:dyDescent="0.2">
      <c r="A7" s="38"/>
      <c r="B7" s="39"/>
      <c r="C7" s="39"/>
      <c r="D7" s="40"/>
      <c r="E7" s="18"/>
      <c r="F7" s="39"/>
      <c r="G7" s="41"/>
    </row>
    <row r="8" spans="1:7" ht="24" customHeight="1" x14ac:dyDescent="0.3">
      <c r="A8" s="159" t="s">
        <v>1</v>
      </c>
      <c r="B8" s="160"/>
      <c r="C8" s="160"/>
      <c r="D8" s="160"/>
      <c r="E8" s="160"/>
      <c r="F8" s="160"/>
      <c r="G8" s="161"/>
    </row>
    <row r="9" spans="1:7" x14ac:dyDescent="0.2">
      <c r="A9" s="38"/>
      <c r="B9" s="39"/>
      <c r="C9" s="39"/>
      <c r="D9" s="40"/>
      <c r="E9" s="18"/>
      <c r="F9" s="39"/>
      <c r="G9" s="41"/>
    </row>
    <row r="10" spans="1:7" ht="18" x14ac:dyDescent="0.25">
      <c r="A10" s="164" t="s">
        <v>2</v>
      </c>
      <c r="B10" s="165"/>
      <c r="C10" s="165"/>
      <c r="D10" s="165"/>
      <c r="E10" s="165"/>
      <c r="F10" s="165"/>
      <c r="G10" s="166"/>
    </row>
    <row r="11" spans="1:7" ht="25.5" customHeight="1" x14ac:dyDescent="0.25">
      <c r="A11" s="167" t="s">
        <v>3</v>
      </c>
      <c r="B11" s="168"/>
      <c r="C11" s="168"/>
      <c r="D11" s="168"/>
      <c r="E11" s="168"/>
      <c r="F11" s="168"/>
      <c r="G11" s="169"/>
    </row>
    <row r="12" spans="1:7" ht="18" x14ac:dyDescent="0.2">
      <c r="A12" s="42"/>
      <c r="B12" s="43"/>
      <c r="C12" s="43"/>
      <c r="D12" s="40"/>
      <c r="E12" s="18"/>
      <c r="F12" s="39"/>
      <c r="G12" s="41"/>
    </row>
    <row r="13" spans="1:7" x14ac:dyDescent="0.2">
      <c r="A13" s="170" t="s">
        <v>3167</v>
      </c>
      <c r="B13" s="171"/>
      <c r="C13" s="171"/>
      <c r="D13" s="171"/>
      <c r="E13" s="171"/>
      <c r="F13" s="171"/>
      <c r="G13" s="172"/>
    </row>
    <row r="14" spans="1:7" x14ac:dyDescent="0.2">
      <c r="A14" s="170"/>
      <c r="B14" s="171"/>
      <c r="C14" s="171"/>
      <c r="D14" s="171"/>
      <c r="E14" s="171"/>
      <c r="F14" s="171"/>
      <c r="G14" s="172"/>
    </row>
    <row r="15" spans="1:7" ht="16.5" thickBot="1" x14ac:dyDescent="0.25">
      <c r="A15" s="44"/>
      <c r="B15" s="45"/>
      <c r="C15" s="45"/>
      <c r="D15" s="46"/>
      <c r="E15" s="47"/>
      <c r="F15" s="48"/>
      <c r="G15" s="49"/>
    </row>
    <row r="16" spans="1:7" ht="28.5" customHeight="1" thickBot="1" x14ac:dyDescent="0.25">
      <c r="A16" s="10"/>
      <c r="B16" s="174" t="s">
        <v>10</v>
      </c>
      <c r="C16" s="174"/>
      <c r="D16" s="174"/>
      <c r="E16" s="12"/>
      <c r="F16" s="13"/>
      <c r="G16" s="14"/>
    </row>
    <row r="17" spans="1:10" ht="16.5" thickBot="1" x14ac:dyDescent="0.3">
      <c r="A17" s="11"/>
      <c r="B17" s="27"/>
      <c r="C17" s="15"/>
      <c r="D17" s="17"/>
      <c r="E17" s="173" t="s">
        <v>9</v>
      </c>
      <c r="F17" s="173"/>
      <c r="G17" s="125">
        <v>8106179242.1599998</v>
      </c>
      <c r="I17" s="68"/>
    </row>
    <row r="18" spans="1:10" ht="16.5" thickBot="1" x14ac:dyDescent="0.25">
      <c r="A18" s="11"/>
      <c r="B18" s="20"/>
      <c r="C18" s="26"/>
      <c r="D18" s="22"/>
      <c r="E18" s="24"/>
      <c r="F18" s="15"/>
      <c r="G18" s="24"/>
    </row>
    <row r="19" spans="1:10" ht="33.75" thickBot="1" x14ac:dyDescent="0.25">
      <c r="A19" s="162"/>
      <c r="B19" s="162" t="s">
        <v>4</v>
      </c>
      <c r="C19" s="16" t="s">
        <v>93</v>
      </c>
      <c r="D19" s="23" t="s">
        <v>5</v>
      </c>
      <c r="E19" s="143" t="s">
        <v>6</v>
      </c>
      <c r="F19" s="25" t="s">
        <v>7</v>
      </c>
      <c r="G19" s="143" t="s">
        <v>8</v>
      </c>
      <c r="I19" s="76"/>
    </row>
    <row r="20" spans="1:10" ht="17.25" hidden="1" thickBot="1" x14ac:dyDescent="0.25">
      <c r="A20" s="163"/>
      <c r="B20" s="162"/>
      <c r="C20" s="54"/>
      <c r="D20" s="55"/>
      <c r="E20" s="54"/>
      <c r="F20" s="54"/>
      <c r="G20" s="56"/>
      <c r="I20" s="76"/>
    </row>
    <row r="21" spans="1:10" ht="23.25" customHeight="1" x14ac:dyDescent="0.25">
      <c r="A21" s="53"/>
      <c r="B21" s="79">
        <v>43342</v>
      </c>
      <c r="C21" s="80"/>
      <c r="D21" s="81" t="s">
        <v>3166</v>
      </c>
      <c r="E21" s="78"/>
      <c r="F21" s="82"/>
      <c r="G21" s="94">
        <v>8106179242.1599998</v>
      </c>
      <c r="I21" s="76"/>
    </row>
    <row r="22" spans="1:10" ht="22.5" customHeight="1" x14ac:dyDescent="0.25">
      <c r="A22" s="6"/>
      <c r="B22" s="62">
        <v>43344</v>
      </c>
      <c r="C22" s="80"/>
      <c r="D22" s="81" t="s">
        <v>95</v>
      </c>
      <c r="E22" s="78">
        <v>2922424553</v>
      </c>
      <c r="F22" s="82"/>
      <c r="G22" s="78">
        <f>SUM(G21+E22-F22)</f>
        <v>11028603795.16</v>
      </c>
      <c r="I22" s="76"/>
    </row>
    <row r="23" spans="1:10" ht="22.5" customHeight="1" x14ac:dyDescent="0.25">
      <c r="A23" s="6"/>
      <c r="B23" s="62"/>
      <c r="C23" s="80"/>
      <c r="D23" s="81" t="s">
        <v>1856</v>
      </c>
      <c r="E23" s="78">
        <v>51661858.670000002</v>
      </c>
      <c r="F23" s="82"/>
      <c r="G23" s="78">
        <f>SUM(G22+E23-F23)</f>
        <v>11080265653.83</v>
      </c>
      <c r="I23" s="76"/>
    </row>
    <row r="24" spans="1:10" ht="51" customHeight="1" x14ac:dyDescent="0.25">
      <c r="A24" s="6"/>
      <c r="B24" s="59" t="s">
        <v>3168</v>
      </c>
      <c r="C24" s="104" t="s">
        <v>3187</v>
      </c>
      <c r="D24" s="105" t="s">
        <v>3432</v>
      </c>
      <c r="E24" s="112"/>
      <c r="F24" s="113">
        <v>12717.72</v>
      </c>
      <c r="G24" s="78">
        <f t="shared" ref="G24:G87" si="0">SUM(G23+E24-F24)</f>
        <v>11080252936.110001</v>
      </c>
      <c r="I24" s="76"/>
    </row>
    <row r="25" spans="1:10" ht="48.75" customHeight="1" x14ac:dyDescent="0.25">
      <c r="A25" s="6"/>
      <c r="B25" s="59" t="s">
        <v>3168</v>
      </c>
      <c r="C25" s="60" t="s">
        <v>3188</v>
      </c>
      <c r="D25" s="52" t="s">
        <v>3433</v>
      </c>
      <c r="E25" s="112"/>
      <c r="F25" s="112">
        <v>41654750.539999999</v>
      </c>
      <c r="G25" s="78">
        <f t="shared" si="0"/>
        <v>11038598185.57</v>
      </c>
    </row>
    <row r="26" spans="1:10" ht="37.5" customHeight="1" x14ac:dyDescent="0.25">
      <c r="A26" s="6"/>
      <c r="B26" s="59" t="s">
        <v>3168</v>
      </c>
      <c r="C26" s="60" t="s">
        <v>3189</v>
      </c>
      <c r="D26" s="52" t="s">
        <v>3434</v>
      </c>
      <c r="E26" s="112"/>
      <c r="F26" s="112">
        <v>41215989.060000002</v>
      </c>
      <c r="G26" s="78">
        <f t="shared" si="0"/>
        <v>10997382196.51</v>
      </c>
    </row>
    <row r="27" spans="1:10" ht="66.75" customHeight="1" x14ac:dyDescent="0.25">
      <c r="A27" s="6"/>
      <c r="B27" s="59" t="s">
        <v>3168</v>
      </c>
      <c r="C27" s="60" t="s">
        <v>3190</v>
      </c>
      <c r="D27" s="52" t="s">
        <v>3435</v>
      </c>
      <c r="E27" s="112"/>
      <c r="F27" s="112">
        <v>12247224.300000001</v>
      </c>
      <c r="G27" s="78">
        <f t="shared" si="0"/>
        <v>10985134972.210001</v>
      </c>
    </row>
    <row r="28" spans="1:10" ht="66" customHeight="1" x14ac:dyDescent="0.25">
      <c r="A28" s="6"/>
      <c r="B28" s="59" t="s">
        <v>3168</v>
      </c>
      <c r="C28" s="60" t="s">
        <v>3191</v>
      </c>
      <c r="D28" s="52" t="s">
        <v>3436</v>
      </c>
      <c r="E28" s="112"/>
      <c r="F28" s="112">
        <v>12561770.84</v>
      </c>
      <c r="G28" s="78">
        <f t="shared" si="0"/>
        <v>10972573201.370001</v>
      </c>
      <c r="I28" s="99"/>
      <c r="J28" s="121"/>
    </row>
    <row r="29" spans="1:10" ht="69.75" customHeight="1" x14ac:dyDescent="0.25">
      <c r="A29" s="6"/>
      <c r="B29" s="59" t="s">
        <v>3168</v>
      </c>
      <c r="C29" s="60" t="s">
        <v>3192</v>
      </c>
      <c r="D29" s="52" t="s">
        <v>3437</v>
      </c>
      <c r="E29" s="112"/>
      <c r="F29" s="112">
        <v>60000</v>
      </c>
      <c r="G29" s="78">
        <f t="shared" si="0"/>
        <v>10972513201.370001</v>
      </c>
      <c r="I29" s="120"/>
      <c r="J29" s="121"/>
    </row>
    <row r="30" spans="1:10" ht="60" customHeight="1" x14ac:dyDescent="0.25">
      <c r="A30" s="6"/>
      <c r="B30" s="59" t="s">
        <v>3168</v>
      </c>
      <c r="C30" s="60" t="s">
        <v>3193</v>
      </c>
      <c r="D30" s="52" t="s">
        <v>3438</v>
      </c>
      <c r="E30" s="112"/>
      <c r="F30" s="112">
        <v>60500</v>
      </c>
      <c r="G30" s="78">
        <f t="shared" si="0"/>
        <v>10972452701.370001</v>
      </c>
      <c r="I30" s="120"/>
      <c r="J30" s="121"/>
    </row>
    <row r="31" spans="1:10" ht="60" customHeight="1" x14ac:dyDescent="0.25">
      <c r="A31" s="6"/>
      <c r="B31" s="103" t="s">
        <v>3168</v>
      </c>
      <c r="C31" s="60" t="s">
        <v>3194</v>
      </c>
      <c r="D31" s="52" t="s">
        <v>3439</v>
      </c>
      <c r="E31" s="112"/>
      <c r="F31" s="112">
        <v>4144500</v>
      </c>
      <c r="G31" s="78">
        <f t="shared" si="0"/>
        <v>10968308201.370001</v>
      </c>
      <c r="I31" s="120"/>
      <c r="J31" s="121"/>
    </row>
    <row r="32" spans="1:10" ht="51" customHeight="1" x14ac:dyDescent="0.25">
      <c r="A32" s="6"/>
      <c r="B32" s="103" t="s">
        <v>3168</v>
      </c>
      <c r="C32" s="60" t="s">
        <v>3195</v>
      </c>
      <c r="D32" s="52" t="s">
        <v>3440</v>
      </c>
      <c r="E32" s="112"/>
      <c r="F32" s="112">
        <v>32499000</v>
      </c>
      <c r="G32" s="78">
        <f t="shared" si="0"/>
        <v>10935809201.370001</v>
      </c>
      <c r="I32" s="120"/>
      <c r="J32" s="121"/>
    </row>
    <row r="33" spans="1:10" ht="58.5" customHeight="1" x14ac:dyDescent="0.25">
      <c r="A33" s="6"/>
      <c r="B33" s="103" t="s">
        <v>3168</v>
      </c>
      <c r="C33" s="104" t="s">
        <v>3196</v>
      </c>
      <c r="D33" s="105" t="s">
        <v>3441</v>
      </c>
      <c r="E33" s="112"/>
      <c r="F33" s="113">
        <v>6386000</v>
      </c>
      <c r="G33" s="78">
        <f t="shared" si="0"/>
        <v>10929423201.370001</v>
      </c>
      <c r="I33" s="76"/>
    </row>
    <row r="34" spans="1:10" ht="68.25" customHeight="1" x14ac:dyDescent="0.25">
      <c r="A34" s="6"/>
      <c r="B34" s="103" t="s">
        <v>3168</v>
      </c>
      <c r="C34" s="104" t="s">
        <v>3197</v>
      </c>
      <c r="D34" s="105" t="s">
        <v>3442</v>
      </c>
      <c r="E34" s="112"/>
      <c r="F34" s="113">
        <v>6271000</v>
      </c>
      <c r="G34" s="78">
        <f t="shared" si="0"/>
        <v>10923152201.370001</v>
      </c>
      <c r="I34" s="97"/>
      <c r="J34" s="121"/>
    </row>
    <row r="35" spans="1:10" ht="89.25" customHeight="1" x14ac:dyDescent="0.25">
      <c r="A35" s="6"/>
      <c r="B35" s="103" t="s">
        <v>3168</v>
      </c>
      <c r="C35" s="104" t="s">
        <v>3198</v>
      </c>
      <c r="D35" s="105" t="s">
        <v>3443</v>
      </c>
      <c r="E35" s="112"/>
      <c r="F35" s="113">
        <v>10896688.43</v>
      </c>
      <c r="G35" s="78">
        <f t="shared" si="0"/>
        <v>10912255512.940001</v>
      </c>
      <c r="I35" s="76"/>
      <c r="J35" s="122"/>
    </row>
    <row r="36" spans="1:10" ht="75" customHeight="1" x14ac:dyDescent="0.25">
      <c r="A36" s="6"/>
      <c r="B36" s="103" t="s">
        <v>3168</v>
      </c>
      <c r="C36" s="104" t="s">
        <v>3199</v>
      </c>
      <c r="D36" s="105" t="s">
        <v>3444</v>
      </c>
      <c r="E36" s="112"/>
      <c r="F36" s="113">
        <v>5981000</v>
      </c>
      <c r="G36" s="78">
        <f t="shared" si="0"/>
        <v>10906274512.940001</v>
      </c>
      <c r="I36" s="76"/>
      <c r="J36" s="122"/>
    </row>
    <row r="37" spans="1:10" ht="66" customHeight="1" x14ac:dyDescent="0.25">
      <c r="A37" s="6"/>
      <c r="B37" s="103" t="s">
        <v>3168</v>
      </c>
      <c r="C37" s="104" t="s">
        <v>3200</v>
      </c>
      <c r="D37" s="105" t="s">
        <v>3445</v>
      </c>
      <c r="E37" s="112"/>
      <c r="F37" s="113">
        <v>1524922.88</v>
      </c>
      <c r="G37" s="78">
        <f t="shared" si="0"/>
        <v>10904749590.060001</v>
      </c>
      <c r="I37" s="76"/>
    </row>
    <row r="38" spans="1:10" ht="94.5" customHeight="1" x14ac:dyDescent="0.25">
      <c r="A38" s="6"/>
      <c r="B38" s="103" t="s">
        <v>3169</v>
      </c>
      <c r="C38" s="104" t="s">
        <v>3201</v>
      </c>
      <c r="D38" s="105" t="s">
        <v>3446</v>
      </c>
      <c r="E38" s="112"/>
      <c r="F38" s="113">
        <v>13291750</v>
      </c>
      <c r="G38" s="78">
        <f t="shared" si="0"/>
        <v>10891457840.060001</v>
      </c>
      <c r="I38" s="76"/>
    </row>
    <row r="39" spans="1:10" ht="57" customHeight="1" x14ac:dyDescent="0.25">
      <c r="A39" s="6"/>
      <c r="B39" s="103" t="s">
        <v>3169</v>
      </c>
      <c r="C39" s="104" t="s">
        <v>3202</v>
      </c>
      <c r="D39" s="105" t="s">
        <v>3447</v>
      </c>
      <c r="E39" s="112"/>
      <c r="F39" s="113">
        <v>19973673.16</v>
      </c>
      <c r="G39" s="78">
        <f t="shared" si="0"/>
        <v>10871484166.900002</v>
      </c>
      <c r="I39" s="76"/>
    </row>
    <row r="40" spans="1:10" ht="75" customHeight="1" x14ac:dyDescent="0.25">
      <c r="A40" s="6"/>
      <c r="B40" s="103" t="s">
        <v>3169</v>
      </c>
      <c r="C40" s="104" t="s">
        <v>3203</v>
      </c>
      <c r="D40" s="105" t="s">
        <v>3448</v>
      </c>
      <c r="E40" s="112"/>
      <c r="F40" s="113">
        <v>21387769.32</v>
      </c>
      <c r="G40" s="78">
        <f t="shared" si="0"/>
        <v>10850096397.580002</v>
      </c>
      <c r="I40" s="76"/>
    </row>
    <row r="41" spans="1:10" ht="68.25" customHeight="1" x14ac:dyDescent="0.25">
      <c r="A41" s="6"/>
      <c r="B41" s="103" t="s">
        <v>3169</v>
      </c>
      <c r="C41" s="104" t="s">
        <v>3204</v>
      </c>
      <c r="D41" s="105" t="s">
        <v>3449</v>
      </c>
      <c r="E41" s="112"/>
      <c r="F41" s="113">
        <v>18475442.5</v>
      </c>
      <c r="G41" s="78">
        <f t="shared" si="0"/>
        <v>10831620955.080002</v>
      </c>
      <c r="I41" s="76"/>
      <c r="J41" s="121"/>
    </row>
    <row r="42" spans="1:10" ht="85.5" customHeight="1" x14ac:dyDescent="0.25">
      <c r="A42" s="6"/>
      <c r="B42" s="103" t="s">
        <v>3169</v>
      </c>
      <c r="C42" s="104" t="s">
        <v>3205</v>
      </c>
      <c r="D42" s="105" t="s">
        <v>3450</v>
      </c>
      <c r="E42" s="112"/>
      <c r="F42" s="113">
        <v>19441211.75</v>
      </c>
      <c r="G42" s="78">
        <f t="shared" si="0"/>
        <v>10812179743.330002</v>
      </c>
      <c r="I42" s="76"/>
      <c r="J42" s="121"/>
    </row>
    <row r="43" spans="1:10" ht="60" customHeight="1" x14ac:dyDescent="0.25">
      <c r="A43" s="6"/>
      <c r="B43" s="103" t="s">
        <v>3169</v>
      </c>
      <c r="C43" s="104" t="s">
        <v>3206</v>
      </c>
      <c r="D43" s="105" t="s">
        <v>3451</v>
      </c>
      <c r="E43" s="112"/>
      <c r="F43" s="113">
        <v>15215553.039999999</v>
      </c>
      <c r="G43" s="78">
        <f t="shared" si="0"/>
        <v>10796964190.290001</v>
      </c>
      <c r="I43" s="76"/>
      <c r="J43" s="121"/>
    </row>
    <row r="44" spans="1:10" ht="72.75" customHeight="1" x14ac:dyDescent="0.25">
      <c r="A44" s="6"/>
      <c r="B44" s="103" t="s">
        <v>3169</v>
      </c>
      <c r="C44" s="104" t="s">
        <v>3207</v>
      </c>
      <c r="D44" s="105" t="s">
        <v>3452</v>
      </c>
      <c r="E44" s="112"/>
      <c r="F44" s="113">
        <v>15654620.58</v>
      </c>
      <c r="G44" s="78">
        <f t="shared" si="0"/>
        <v>10781309569.710001</v>
      </c>
      <c r="I44" s="76"/>
    </row>
    <row r="45" spans="1:10" ht="64.5" customHeight="1" x14ac:dyDescent="0.25">
      <c r="A45" s="6"/>
      <c r="B45" s="103" t="s">
        <v>3169</v>
      </c>
      <c r="C45" s="104" t="s">
        <v>3208</v>
      </c>
      <c r="D45" s="105" t="s">
        <v>3453</v>
      </c>
      <c r="E45" s="112"/>
      <c r="F45" s="113">
        <v>12264980.949999999</v>
      </c>
      <c r="G45" s="78">
        <f t="shared" si="0"/>
        <v>10769044588.76</v>
      </c>
      <c r="I45" s="76"/>
    </row>
    <row r="46" spans="1:10" ht="63" customHeight="1" x14ac:dyDescent="0.25">
      <c r="A46" s="6"/>
      <c r="B46" s="103" t="s">
        <v>3169</v>
      </c>
      <c r="C46" s="104" t="s">
        <v>3209</v>
      </c>
      <c r="D46" s="105" t="s">
        <v>3454</v>
      </c>
      <c r="E46" s="112"/>
      <c r="F46" s="113">
        <v>10959961.17</v>
      </c>
      <c r="G46" s="78">
        <f t="shared" si="0"/>
        <v>10758084627.59</v>
      </c>
      <c r="I46" s="76"/>
    </row>
    <row r="47" spans="1:10" ht="56.25" customHeight="1" x14ac:dyDescent="0.25">
      <c r="A47" s="6"/>
      <c r="B47" s="103" t="s">
        <v>3169</v>
      </c>
      <c r="C47" s="104" t="s">
        <v>3210</v>
      </c>
      <c r="D47" s="105" t="s">
        <v>3455</v>
      </c>
      <c r="E47" s="112"/>
      <c r="F47" s="113">
        <v>5992750</v>
      </c>
      <c r="G47" s="78">
        <f t="shared" si="0"/>
        <v>10752091877.59</v>
      </c>
      <c r="I47" s="76"/>
    </row>
    <row r="48" spans="1:10" ht="60" x14ac:dyDescent="0.25">
      <c r="A48" s="6"/>
      <c r="B48" s="103" t="s">
        <v>3170</v>
      </c>
      <c r="C48" s="104" t="s">
        <v>3211</v>
      </c>
      <c r="D48" s="105" t="s">
        <v>3456</v>
      </c>
      <c r="E48" s="112"/>
      <c r="F48" s="113">
        <v>4981000</v>
      </c>
      <c r="G48" s="78">
        <f t="shared" si="0"/>
        <v>10747110877.59</v>
      </c>
      <c r="I48" s="76"/>
    </row>
    <row r="49" spans="1:9" ht="60" x14ac:dyDescent="0.25">
      <c r="A49" s="6"/>
      <c r="B49" s="103" t="s">
        <v>3170</v>
      </c>
      <c r="C49" s="104" t="s">
        <v>3212</v>
      </c>
      <c r="D49" s="105" t="s">
        <v>3457</v>
      </c>
      <c r="E49" s="112"/>
      <c r="F49" s="113">
        <v>5146000</v>
      </c>
      <c r="G49" s="78">
        <f t="shared" si="0"/>
        <v>10741964877.59</v>
      </c>
      <c r="I49" s="76"/>
    </row>
    <row r="50" spans="1:9" ht="47.25" customHeight="1" x14ac:dyDescent="0.25">
      <c r="A50" s="6"/>
      <c r="B50" s="103" t="s">
        <v>3170</v>
      </c>
      <c r="C50" s="104" t="s">
        <v>3213</v>
      </c>
      <c r="D50" s="105" t="s">
        <v>3458</v>
      </c>
      <c r="E50" s="112"/>
      <c r="F50" s="113">
        <v>11377250</v>
      </c>
      <c r="G50" s="78">
        <f t="shared" si="0"/>
        <v>10730587627.59</v>
      </c>
      <c r="I50" s="76"/>
    </row>
    <row r="51" spans="1:9" ht="78" customHeight="1" x14ac:dyDescent="0.25">
      <c r="A51" s="6"/>
      <c r="B51" s="103" t="s">
        <v>3170</v>
      </c>
      <c r="C51" s="104" t="s">
        <v>3214</v>
      </c>
      <c r="D51" s="105" t="s">
        <v>3459</v>
      </c>
      <c r="E51" s="112"/>
      <c r="F51" s="113">
        <v>12744288.539999999</v>
      </c>
      <c r="G51" s="78">
        <f t="shared" si="0"/>
        <v>10717843339.049999</v>
      </c>
      <c r="I51" s="76"/>
    </row>
    <row r="52" spans="1:9" ht="63.75" customHeight="1" x14ac:dyDescent="0.25">
      <c r="A52" s="6"/>
      <c r="B52" s="103" t="s">
        <v>3170</v>
      </c>
      <c r="C52" s="104" t="s">
        <v>3215</v>
      </c>
      <c r="D52" s="105" t="s">
        <v>3460</v>
      </c>
      <c r="E52" s="112"/>
      <c r="F52" s="113">
        <v>12319135.140000001</v>
      </c>
      <c r="G52" s="78">
        <f t="shared" si="0"/>
        <v>10705524203.91</v>
      </c>
      <c r="I52" s="76"/>
    </row>
    <row r="53" spans="1:9" ht="65.25" customHeight="1" x14ac:dyDescent="0.25">
      <c r="A53" s="6"/>
      <c r="B53" s="103" t="s">
        <v>3170</v>
      </c>
      <c r="C53" s="104" t="s">
        <v>3216</v>
      </c>
      <c r="D53" s="105" t="s">
        <v>3461</v>
      </c>
      <c r="E53" s="112"/>
      <c r="F53" s="113">
        <v>9113426.5999999996</v>
      </c>
      <c r="G53" s="78">
        <f t="shared" si="0"/>
        <v>10696410777.309999</v>
      </c>
      <c r="I53" s="76"/>
    </row>
    <row r="54" spans="1:9" ht="78.75" customHeight="1" x14ac:dyDescent="0.25">
      <c r="A54" s="6"/>
      <c r="B54" s="103" t="s">
        <v>3170</v>
      </c>
      <c r="C54" s="104" t="s">
        <v>3217</v>
      </c>
      <c r="D54" s="105" t="s">
        <v>3462</v>
      </c>
      <c r="E54" s="112"/>
      <c r="F54" s="113">
        <v>10668173.26</v>
      </c>
      <c r="G54" s="78">
        <f t="shared" si="0"/>
        <v>10685742604.049999</v>
      </c>
      <c r="I54" s="76"/>
    </row>
    <row r="55" spans="1:9" ht="61.5" customHeight="1" x14ac:dyDescent="0.25">
      <c r="A55" s="6"/>
      <c r="B55" s="103" t="s">
        <v>3170</v>
      </c>
      <c r="C55" s="104" t="s">
        <v>3218</v>
      </c>
      <c r="D55" s="105" t="s">
        <v>3463</v>
      </c>
      <c r="E55" s="112"/>
      <c r="F55" s="113">
        <v>15316163.210000001</v>
      </c>
      <c r="G55" s="78">
        <f t="shared" si="0"/>
        <v>10670426440.84</v>
      </c>
    </row>
    <row r="56" spans="1:9" ht="62.25" customHeight="1" x14ac:dyDescent="0.25">
      <c r="A56" s="6"/>
      <c r="B56" s="103" t="s">
        <v>3170</v>
      </c>
      <c r="C56" s="60" t="s">
        <v>3219</v>
      </c>
      <c r="D56" s="52" t="s">
        <v>3464</v>
      </c>
      <c r="E56" s="112"/>
      <c r="F56" s="112">
        <v>533384.54</v>
      </c>
      <c r="G56" s="78">
        <f t="shared" si="0"/>
        <v>10669893056.299999</v>
      </c>
    </row>
    <row r="57" spans="1:9" ht="71.25" customHeight="1" x14ac:dyDescent="0.25">
      <c r="A57" s="6"/>
      <c r="B57" s="103" t="s">
        <v>3170</v>
      </c>
      <c r="C57" s="60" t="s">
        <v>3220</v>
      </c>
      <c r="D57" s="52" t="s">
        <v>3465</v>
      </c>
      <c r="E57" s="112"/>
      <c r="F57" s="112">
        <v>1963500</v>
      </c>
      <c r="G57" s="78">
        <f t="shared" si="0"/>
        <v>10667929556.299999</v>
      </c>
    </row>
    <row r="58" spans="1:9" ht="63" customHeight="1" x14ac:dyDescent="0.25">
      <c r="A58" s="6"/>
      <c r="B58" s="103" t="s">
        <v>3170</v>
      </c>
      <c r="C58" s="60" t="s">
        <v>3221</v>
      </c>
      <c r="D58" s="52" t="s">
        <v>3466</v>
      </c>
      <c r="E58" s="112"/>
      <c r="F58" s="112">
        <v>2083568.35</v>
      </c>
      <c r="G58" s="78">
        <f t="shared" si="0"/>
        <v>10665845987.949999</v>
      </c>
    </row>
    <row r="59" spans="1:9" ht="46.5" customHeight="1" x14ac:dyDescent="0.25">
      <c r="A59" s="6"/>
      <c r="B59" s="103" t="s">
        <v>3170</v>
      </c>
      <c r="C59" s="60" t="s">
        <v>3222</v>
      </c>
      <c r="D59" s="52" t="s">
        <v>3467</v>
      </c>
      <c r="E59" s="112"/>
      <c r="F59" s="112">
        <v>114808.16</v>
      </c>
      <c r="G59" s="78">
        <f t="shared" si="0"/>
        <v>10665731179.789999</v>
      </c>
    </row>
    <row r="60" spans="1:9" ht="59.25" customHeight="1" x14ac:dyDescent="0.25">
      <c r="A60" s="6"/>
      <c r="B60" s="103" t="s">
        <v>3170</v>
      </c>
      <c r="C60" s="60" t="s">
        <v>3223</v>
      </c>
      <c r="D60" s="52" t="s">
        <v>3468</v>
      </c>
      <c r="E60" s="112"/>
      <c r="F60" s="112">
        <v>185086.88</v>
      </c>
      <c r="G60" s="78">
        <f t="shared" si="0"/>
        <v>10665546092.91</v>
      </c>
    </row>
    <row r="61" spans="1:9" ht="48.75" customHeight="1" x14ac:dyDescent="0.25">
      <c r="A61" s="6"/>
      <c r="B61" s="103" t="s">
        <v>3170</v>
      </c>
      <c r="C61" s="60" t="s">
        <v>3224</v>
      </c>
      <c r="D61" s="52" t="s">
        <v>3469</v>
      </c>
      <c r="E61" s="112"/>
      <c r="F61" s="112">
        <v>84758.97</v>
      </c>
      <c r="G61" s="78">
        <f t="shared" si="0"/>
        <v>10665461333.940001</v>
      </c>
    </row>
    <row r="62" spans="1:9" ht="46.5" customHeight="1" x14ac:dyDescent="0.25">
      <c r="A62" s="6"/>
      <c r="B62" s="103" t="s">
        <v>3170</v>
      </c>
      <c r="C62" s="60" t="s">
        <v>3225</v>
      </c>
      <c r="D62" s="52" t="s">
        <v>3470</v>
      </c>
      <c r="E62" s="112"/>
      <c r="F62" s="112">
        <v>159182.35</v>
      </c>
      <c r="G62" s="78">
        <f t="shared" si="0"/>
        <v>10665302151.59</v>
      </c>
    </row>
    <row r="63" spans="1:9" ht="66.75" customHeight="1" x14ac:dyDescent="0.25">
      <c r="A63" s="6"/>
      <c r="B63" s="103" t="s">
        <v>3170</v>
      </c>
      <c r="C63" s="60" t="s">
        <v>3226</v>
      </c>
      <c r="D63" s="52" t="s">
        <v>3471</v>
      </c>
      <c r="E63" s="112"/>
      <c r="F63" s="112">
        <v>2190000</v>
      </c>
      <c r="G63" s="78">
        <f t="shared" si="0"/>
        <v>10663112151.59</v>
      </c>
    </row>
    <row r="64" spans="1:9" ht="64.5" customHeight="1" x14ac:dyDescent="0.25">
      <c r="A64" s="6"/>
      <c r="B64" s="103" t="s">
        <v>3170</v>
      </c>
      <c r="C64" s="60" t="s">
        <v>3227</v>
      </c>
      <c r="D64" s="52" t="s">
        <v>3472</v>
      </c>
      <c r="E64" s="112"/>
      <c r="F64" s="112">
        <v>3883000</v>
      </c>
      <c r="G64" s="78">
        <f t="shared" si="0"/>
        <v>10659229151.59</v>
      </c>
    </row>
    <row r="65" spans="1:7" ht="64.5" customHeight="1" x14ac:dyDescent="0.25">
      <c r="A65" s="6"/>
      <c r="B65" s="103" t="s">
        <v>3170</v>
      </c>
      <c r="C65" s="60" t="s">
        <v>3228</v>
      </c>
      <c r="D65" s="52" t="s">
        <v>3473</v>
      </c>
      <c r="E65" s="112"/>
      <c r="F65" s="112">
        <v>1897000</v>
      </c>
      <c r="G65" s="78">
        <f t="shared" si="0"/>
        <v>10657332151.59</v>
      </c>
    </row>
    <row r="66" spans="1:7" ht="69" customHeight="1" x14ac:dyDescent="0.25">
      <c r="A66" s="6"/>
      <c r="B66" s="103" t="s">
        <v>3170</v>
      </c>
      <c r="C66" s="60" t="s">
        <v>3229</v>
      </c>
      <c r="D66" s="52" t="s">
        <v>3474</v>
      </c>
      <c r="E66" s="112"/>
      <c r="F66" s="112">
        <v>303000</v>
      </c>
      <c r="G66" s="78">
        <f t="shared" si="0"/>
        <v>10657029151.59</v>
      </c>
    </row>
    <row r="67" spans="1:7" ht="82.5" customHeight="1" x14ac:dyDescent="0.25">
      <c r="A67" s="6"/>
      <c r="B67" s="103" t="s">
        <v>3170</v>
      </c>
      <c r="C67" s="60" t="s">
        <v>3230</v>
      </c>
      <c r="D67" s="52" t="s">
        <v>3475</v>
      </c>
      <c r="E67" s="112"/>
      <c r="F67" s="112">
        <v>2328000</v>
      </c>
      <c r="G67" s="78">
        <f t="shared" si="0"/>
        <v>10654701151.59</v>
      </c>
    </row>
    <row r="68" spans="1:7" ht="74.25" customHeight="1" x14ac:dyDescent="0.25">
      <c r="A68" s="6"/>
      <c r="B68" s="103" t="s">
        <v>3170</v>
      </c>
      <c r="C68" s="60" t="s">
        <v>3231</v>
      </c>
      <c r="D68" s="52" t="s">
        <v>3476</v>
      </c>
      <c r="E68" s="112"/>
      <c r="F68" s="112">
        <v>11562600</v>
      </c>
      <c r="G68" s="78">
        <f t="shared" si="0"/>
        <v>10643138551.59</v>
      </c>
    </row>
    <row r="69" spans="1:7" ht="66" customHeight="1" x14ac:dyDescent="0.25">
      <c r="A69" s="6"/>
      <c r="B69" s="103" t="s">
        <v>3170</v>
      </c>
      <c r="C69" s="60" t="s">
        <v>3232</v>
      </c>
      <c r="D69" s="52" t="s">
        <v>3477</v>
      </c>
      <c r="E69" s="112"/>
      <c r="F69" s="112">
        <v>227520.75</v>
      </c>
      <c r="G69" s="78">
        <f t="shared" si="0"/>
        <v>10642911030.84</v>
      </c>
    </row>
    <row r="70" spans="1:7" ht="48.75" x14ac:dyDescent="0.25">
      <c r="A70" s="6"/>
      <c r="B70" s="103" t="s">
        <v>3170</v>
      </c>
      <c r="C70" s="60" t="s">
        <v>3233</v>
      </c>
      <c r="D70" s="52" t="s">
        <v>3478</v>
      </c>
      <c r="E70" s="112"/>
      <c r="F70" s="112">
        <v>42093500</v>
      </c>
      <c r="G70" s="78">
        <f t="shared" si="0"/>
        <v>10600817530.84</v>
      </c>
    </row>
    <row r="71" spans="1:7" ht="78" customHeight="1" x14ac:dyDescent="0.25">
      <c r="A71" s="6"/>
      <c r="B71" s="103" t="s">
        <v>3170</v>
      </c>
      <c r="C71" s="60" t="s">
        <v>3234</v>
      </c>
      <c r="D71" s="52" t="s">
        <v>3479</v>
      </c>
      <c r="E71" s="112"/>
      <c r="F71" s="112">
        <v>8280215.5199999996</v>
      </c>
      <c r="G71" s="78">
        <f t="shared" si="0"/>
        <v>10592537315.32</v>
      </c>
    </row>
    <row r="72" spans="1:7" ht="82.5" customHeight="1" x14ac:dyDescent="0.25">
      <c r="A72" s="6"/>
      <c r="B72" s="103" t="s">
        <v>3170</v>
      </c>
      <c r="C72" s="104" t="s">
        <v>3235</v>
      </c>
      <c r="D72" s="105" t="s">
        <v>3480</v>
      </c>
      <c r="E72" s="112"/>
      <c r="F72" s="113">
        <v>1451011.22</v>
      </c>
      <c r="G72" s="78">
        <f t="shared" si="0"/>
        <v>10591086304.1</v>
      </c>
    </row>
    <row r="73" spans="1:7" ht="24" x14ac:dyDescent="0.25">
      <c r="A73" s="6"/>
      <c r="B73" s="103" t="s">
        <v>3170</v>
      </c>
      <c r="C73" s="104" t="s">
        <v>3187</v>
      </c>
      <c r="D73" s="105" t="s">
        <v>3432</v>
      </c>
      <c r="E73" s="112"/>
      <c r="F73" s="113">
        <v>901.69</v>
      </c>
      <c r="G73" s="78">
        <f t="shared" si="0"/>
        <v>10591085402.41</v>
      </c>
    </row>
    <row r="74" spans="1:7" ht="53.25" customHeight="1" x14ac:dyDescent="0.25">
      <c r="A74" s="6"/>
      <c r="B74" s="103" t="s">
        <v>3170</v>
      </c>
      <c r="C74" s="60" t="s">
        <v>3188</v>
      </c>
      <c r="D74" s="52" t="s">
        <v>3433</v>
      </c>
      <c r="E74" s="112"/>
      <c r="F74" s="112">
        <v>2764570.25</v>
      </c>
      <c r="G74" s="78">
        <f t="shared" si="0"/>
        <v>10588320832.16</v>
      </c>
    </row>
    <row r="75" spans="1:7" ht="53.25" customHeight="1" x14ac:dyDescent="0.25">
      <c r="A75" s="6"/>
      <c r="B75" s="103" t="s">
        <v>3170</v>
      </c>
      <c r="C75" s="60" t="s">
        <v>3189</v>
      </c>
      <c r="D75" s="52" t="s">
        <v>3434</v>
      </c>
      <c r="E75" s="112"/>
      <c r="F75" s="112">
        <v>2846101.77</v>
      </c>
      <c r="G75" s="78">
        <f t="shared" si="0"/>
        <v>10585474730.389999</v>
      </c>
    </row>
    <row r="76" spans="1:7" ht="36.75" x14ac:dyDescent="0.25">
      <c r="A76" s="6"/>
      <c r="B76" s="103" t="s">
        <v>3170</v>
      </c>
      <c r="C76" s="60" t="s">
        <v>3190</v>
      </c>
      <c r="D76" s="52" t="s">
        <v>3435</v>
      </c>
      <c r="E76" s="112"/>
      <c r="F76" s="112">
        <v>865122.09</v>
      </c>
      <c r="G76" s="78">
        <f t="shared" si="0"/>
        <v>10584609608.299999</v>
      </c>
    </row>
    <row r="77" spans="1:7" ht="24.75" x14ac:dyDescent="0.25">
      <c r="A77" s="6"/>
      <c r="B77" s="103" t="s">
        <v>3170</v>
      </c>
      <c r="C77" s="60" t="s">
        <v>3221</v>
      </c>
      <c r="D77" s="52" t="s">
        <v>3466</v>
      </c>
      <c r="E77" s="112"/>
      <c r="F77" s="112">
        <v>147601.60000000001</v>
      </c>
      <c r="G77" s="78">
        <f t="shared" si="0"/>
        <v>10584462006.699999</v>
      </c>
    </row>
    <row r="78" spans="1:7" ht="36.75" x14ac:dyDescent="0.25">
      <c r="A78" s="6"/>
      <c r="B78" s="103" t="s">
        <v>3171</v>
      </c>
      <c r="C78" s="60" t="s">
        <v>3193</v>
      </c>
      <c r="D78" s="52" t="s">
        <v>3438</v>
      </c>
      <c r="E78" s="112"/>
      <c r="F78" s="112">
        <v>4289.45</v>
      </c>
      <c r="G78" s="78">
        <f t="shared" si="0"/>
        <v>10584457717.249998</v>
      </c>
    </row>
    <row r="79" spans="1:7" ht="67.5" customHeight="1" x14ac:dyDescent="0.25">
      <c r="A79" s="6"/>
      <c r="B79" s="103" t="s">
        <v>3171</v>
      </c>
      <c r="C79" s="60" t="s">
        <v>3194</v>
      </c>
      <c r="D79" s="52" t="s">
        <v>3439</v>
      </c>
      <c r="E79" s="112"/>
      <c r="F79" s="112">
        <v>293721.68</v>
      </c>
      <c r="G79" s="78">
        <f t="shared" si="0"/>
        <v>10584163995.569998</v>
      </c>
    </row>
    <row r="80" spans="1:7" ht="64.5" customHeight="1" x14ac:dyDescent="0.25">
      <c r="A80" s="6"/>
      <c r="B80" s="103" t="s">
        <v>3171</v>
      </c>
      <c r="C80" s="60" t="s">
        <v>3191</v>
      </c>
      <c r="D80" s="52" t="s">
        <v>3436</v>
      </c>
      <c r="E80" s="112"/>
      <c r="F80" s="112">
        <v>872287.72</v>
      </c>
      <c r="G80" s="78">
        <f t="shared" si="0"/>
        <v>10583291707.849998</v>
      </c>
    </row>
    <row r="81" spans="1:7" ht="65.25" customHeight="1" x14ac:dyDescent="0.25">
      <c r="A81" s="6"/>
      <c r="B81" s="103" t="s">
        <v>3171</v>
      </c>
      <c r="C81" s="60" t="s">
        <v>3192</v>
      </c>
      <c r="D81" s="52" t="s">
        <v>3437</v>
      </c>
      <c r="E81" s="112"/>
      <c r="F81" s="112">
        <v>4130.63</v>
      </c>
      <c r="G81" s="78">
        <f t="shared" si="0"/>
        <v>10583287577.219999</v>
      </c>
    </row>
    <row r="82" spans="1:7" ht="48.75" x14ac:dyDescent="0.25">
      <c r="A82" s="6"/>
      <c r="B82" s="103" t="s">
        <v>3171</v>
      </c>
      <c r="C82" s="60" t="s">
        <v>3195</v>
      </c>
      <c r="D82" s="52" t="s">
        <v>3440</v>
      </c>
      <c r="E82" s="112"/>
      <c r="F82" s="112">
        <v>2251603.83</v>
      </c>
      <c r="G82" s="78">
        <f t="shared" si="0"/>
        <v>10581035973.389999</v>
      </c>
    </row>
    <row r="83" spans="1:7" ht="24" x14ac:dyDescent="0.25">
      <c r="A83" s="6"/>
      <c r="B83" s="103" t="s">
        <v>3171</v>
      </c>
      <c r="C83" s="104" t="s">
        <v>3187</v>
      </c>
      <c r="D83" s="105" t="s">
        <v>3432</v>
      </c>
      <c r="E83" s="112"/>
      <c r="F83" s="113">
        <v>902.96</v>
      </c>
      <c r="G83" s="78">
        <f t="shared" si="0"/>
        <v>10581035070.43</v>
      </c>
    </row>
    <row r="84" spans="1:7" ht="63" customHeight="1" x14ac:dyDescent="0.25">
      <c r="A84" s="6"/>
      <c r="B84" s="103" t="s">
        <v>3171</v>
      </c>
      <c r="C84" s="60" t="s">
        <v>3188</v>
      </c>
      <c r="D84" s="52" t="s">
        <v>3433</v>
      </c>
      <c r="E84" s="112"/>
      <c r="F84" s="112">
        <v>2951744.65</v>
      </c>
      <c r="G84" s="78">
        <f t="shared" si="0"/>
        <v>10578083325.780001</v>
      </c>
    </row>
    <row r="85" spans="1:7" ht="67.5" customHeight="1" x14ac:dyDescent="0.25">
      <c r="A85" s="6"/>
      <c r="B85" s="103" t="s">
        <v>3171</v>
      </c>
      <c r="C85" s="60" t="s">
        <v>3189</v>
      </c>
      <c r="D85" s="52" t="s">
        <v>3434</v>
      </c>
      <c r="E85" s="112"/>
      <c r="F85" s="112">
        <v>2926086.11</v>
      </c>
      <c r="G85" s="78">
        <f t="shared" si="0"/>
        <v>10575157239.67</v>
      </c>
    </row>
    <row r="86" spans="1:7" ht="86.25" customHeight="1" x14ac:dyDescent="0.25">
      <c r="A86" s="6"/>
      <c r="B86" s="103" t="s">
        <v>3171</v>
      </c>
      <c r="C86" s="60" t="s">
        <v>3190</v>
      </c>
      <c r="D86" s="52" t="s">
        <v>3435</v>
      </c>
      <c r="E86" s="112"/>
      <c r="F86" s="112">
        <v>869552.91</v>
      </c>
      <c r="G86" s="78">
        <f t="shared" si="0"/>
        <v>10574287686.76</v>
      </c>
    </row>
    <row r="87" spans="1:7" ht="88.5" customHeight="1" x14ac:dyDescent="0.25">
      <c r="A87" s="6"/>
      <c r="B87" s="103" t="s">
        <v>3171</v>
      </c>
      <c r="C87" s="60" t="s">
        <v>3221</v>
      </c>
      <c r="D87" s="52" t="s">
        <v>3466</v>
      </c>
      <c r="E87" s="112"/>
      <c r="F87" s="112">
        <v>147933.17000000001</v>
      </c>
      <c r="G87" s="78">
        <f t="shared" si="0"/>
        <v>10574139753.59</v>
      </c>
    </row>
    <row r="88" spans="1:7" ht="68.25" customHeight="1" x14ac:dyDescent="0.25">
      <c r="A88" s="6"/>
      <c r="B88" s="103" t="s">
        <v>3171</v>
      </c>
      <c r="C88" s="60" t="s">
        <v>3193</v>
      </c>
      <c r="D88" s="52" t="s">
        <v>3438</v>
      </c>
      <c r="E88" s="112"/>
      <c r="F88" s="112">
        <v>4295.5</v>
      </c>
      <c r="G88" s="78">
        <f t="shared" ref="G88:G151" si="1">SUM(G87+E88-F88)</f>
        <v>10574135458.09</v>
      </c>
    </row>
    <row r="89" spans="1:7" ht="83.25" customHeight="1" x14ac:dyDescent="0.25">
      <c r="A89" s="6"/>
      <c r="B89" s="103" t="s">
        <v>3171</v>
      </c>
      <c r="C89" s="60" t="s">
        <v>3194</v>
      </c>
      <c r="D89" s="52" t="s">
        <v>3439</v>
      </c>
      <c r="E89" s="112"/>
      <c r="F89" s="112">
        <v>294259.5</v>
      </c>
      <c r="G89" s="78">
        <f t="shared" si="1"/>
        <v>10573841198.59</v>
      </c>
    </row>
    <row r="90" spans="1:7" ht="36.75" x14ac:dyDescent="0.25">
      <c r="A90" s="6"/>
      <c r="B90" s="103" t="s">
        <v>3171</v>
      </c>
      <c r="C90" s="60" t="s">
        <v>3191</v>
      </c>
      <c r="D90" s="52" t="s">
        <v>3436</v>
      </c>
      <c r="E90" s="112"/>
      <c r="F90" s="112">
        <v>891885.72</v>
      </c>
      <c r="G90" s="78">
        <f t="shared" si="1"/>
        <v>10572949312.870001</v>
      </c>
    </row>
    <row r="91" spans="1:7" ht="63" customHeight="1" x14ac:dyDescent="0.25">
      <c r="A91" s="6"/>
      <c r="B91" s="103" t="s">
        <v>3171</v>
      </c>
      <c r="C91" s="60" t="s">
        <v>3192</v>
      </c>
      <c r="D91" s="52" t="s">
        <v>3437</v>
      </c>
      <c r="E91" s="112"/>
      <c r="F91" s="112">
        <v>4260</v>
      </c>
      <c r="G91" s="78">
        <f t="shared" si="1"/>
        <v>10572945052.870001</v>
      </c>
    </row>
    <row r="92" spans="1:7" ht="66.75" customHeight="1" x14ac:dyDescent="0.25">
      <c r="A92" s="6"/>
      <c r="B92" s="103" t="s">
        <v>3171</v>
      </c>
      <c r="C92" s="60" t="s">
        <v>3195</v>
      </c>
      <c r="D92" s="52" t="s">
        <v>3440</v>
      </c>
      <c r="E92" s="112"/>
      <c r="F92" s="112">
        <v>2307181.92</v>
      </c>
      <c r="G92" s="78">
        <f t="shared" si="1"/>
        <v>10570637870.950001</v>
      </c>
    </row>
    <row r="93" spans="1:7" ht="84" x14ac:dyDescent="0.25">
      <c r="A93" s="6"/>
      <c r="B93" s="103" t="s">
        <v>3171</v>
      </c>
      <c r="C93" s="104" t="s">
        <v>3235</v>
      </c>
      <c r="D93" s="105" t="s">
        <v>3480</v>
      </c>
      <c r="E93" s="112"/>
      <c r="F93" s="113">
        <v>171886.2</v>
      </c>
      <c r="G93" s="78">
        <f t="shared" si="1"/>
        <v>10570465984.75</v>
      </c>
    </row>
    <row r="94" spans="1:7" ht="24" x14ac:dyDescent="0.25">
      <c r="A94" s="6"/>
      <c r="B94" s="103" t="s">
        <v>3171</v>
      </c>
      <c r="C94" s="104" t="s">
        <v>3187</v>
      </c>
      <c r="D94" s="105" t="s">
        <v>3432</v>
      </c>
      <c r="E94" s="112"/>
      <c r="F94" s="113">
        <v>165.33</v>
      </c>
      <c r="G94" s="78">
        <f t="shared" si="1"/>
        <v>10570465819.42</v>
      </c>
    </row>
    <row r="95" spans="1:7" ht="36.75" x14ac:dyDescent="0.25">
      <c r="A95" s="6"/>
      <c r="B95" s="103" t="s">
        <v>3171</v>
      </c>
      <c r="C95" s="60" t="s">
        <v>3188</v>
      </c>
      <c r="D95" s="52" t="s">
        <v>3433</v>
      </c>
      <c r="E95" s="112"/>
      <c r="F95" s="112">
        <v>424165.54</v>
      </c>
      <c r="G95" s="78">
        <f t="shared" si="1"/>
        <v>10570041653.879999</v>
      </c>
    </row>
    <row r="96" spans="1:7" ht="36.75" x14ac:dyDescent="0.25">
      <c r="A96" s="6"/>
      <c r="B96" s="103" t="s">
        <v>3171</v>
      </c>
      <c r="C96" s="60" t="s">
        <v>3189</v>
      </c>
      <c r="D96" s="52" t="s">
        <v>3434</v>
      </c>
      <c r="E96" s="112"/>
      <c r="F96" s="112">
        <v>467821.58</v>
      </c>
      <c r="G96" s="78">
        <f t="shared" si="1"/>
        <v>10569573832.299999</v>
      </c>
    </row>
    <row r="97" spans="1:7" ht="36.75" x14ac:dyDescent="0.25">
      <c r="A97" s="6"/>
      <c r="B97" s="103" t="s">
        <v>3171</v>
      </c>
      <c r="C97" s="60" t="s">
        <v>3190</v>
      </c>
      <c r="D97" s="52" t="s">
        <v>3435</v>
      </c>
      <c r="E97" s="112"/>
      <c r="F97" s="112">
        <v>147007.76999999999</v>
      </c>
      <c r="G97" s="78">
        <f t="shared" si="1"/>
        <v>10569426824.529999</v>
      </c>
    </row>
    <row r="98" spans="1:7" ht="46.5" customHeight="1" x14ac:dyDescent="0.25">
      <c r="A98" s="6"/>
      <c r="B98" s="103" t="s">
        <v>3171</v>
      </c>
      <c r="C98" s="60" t="s">
        <v>3221</v>
      </c>
      <c r="D98" s="52" t="s">
        <v>3466</v>
      </c>
      <c r="E98" s="112"/>
      <c r="F98" s="112">
        <v>25046.11</v>
      </c>
      <c r="G98" s="78">
        <f t="shared" si="1"/>
        <v>10569401778.419998</v>
      </c>
    </row>
    <row r="99" spans="1:7" ht="50.25" customHeight="1" x14ac:dyDescent="0.25">
      <c r="A99" s="6"/>
      <c r="B99" s="103" t="s">
        <v>3171</v>
      </c>
      <c r="C99" s="60" t="s">
        <v>3193</v>
      </c>
      <c r="D99" s="52" t="s">
        <v>3438</v>
      </c>
      <c r="E99" s="112"/>
      <c r="F99" s="112">
        <v>751.45</v>
      </c>
      <c r="G99" s="78">
        <f t="shared" si="1"/>
        <v>10569401026.969997</v>
      </c>
    </row>
    <row r="100" spans="1:7" ht="54.75" customHeight="1" x14ac:dyDescent="0.25">
      <c r="A100" s="6"/>
      <c r="B100" s="103" t="s">
        <v>3171</v>
      </c>
      <c r="C100" s="60" t="s">
        <v>3194</v>
      </c>
      <c r="D100" s="52" t="s">
        <v>3439</v>
      </c>
      <c r="E100" s="112"/>
      <c r="F100" s="112">
        <v>49439.6</v>
      </c>
      <c r="G100" s="78">
        <f t="shared" si="1"/>
        <v>10569351587.369997</v>
      </c>
    </row>
    <row r="101" spans="1:7" ht="60.75" customHeight="1" x14ac:dyDescent="0.25">
      <c r="A101" s="6"/>
      <c r="B101" s="103" t="s">
        <v>3171</v>
      </c>
      <c r="C101" s="60" t="s">
        <v>3191</v>
      </c>
      <c r="D101" s="52" t="s">
        <v>3436</v>
      </c>
      <c r="E101" s="112"/>
      <c r="F101" s="112">
        <v>146197.44</v>
      </c>
      <c r="G101" s="78">
        <f t="shared" si="1"/>
        <v>10569205389.929996</v>
      </c>
    </row>
    <row r="102" spans="1:7" ht="54.75" customHeight="1" x14ac:dyDescent="0.25">
      <c r="A102" s="6"/>
      <c r="B102" s="103" t="s">
        <v>3171</v>
      </c>
      <c r="C102" s="60" t="s">
        <v>3192</v>
      </c>
      <c r="D102" s="52" t="s">
        <v>3437</v>
      </c>
      <c r="E102" s="112"/>
      <c r="F102" s="112">
        <v>614.95000000000005</v>
      </c>
      <c r="G102" s="78">
        <f t="shared" si="1"/>
        <v>10569204774.979996</v>
      </c>
    </row>
    <row r="103" spans="1:7" ht="58.5" customHeight="1" x14ac:dyDescent="0.25">
      <c r="A103" s="6"/>
      <c r="B103" s="103" t="s">
        <v>3171</v>
      </c>
      <c r="C103" s="60" t="s">
        <v>3195</v>
      </c>
      <c r="D103" s="52" t="s">
        <v>3440</v>
      </c>
      <c r="E103" s="112"/>
      <c r="F103" s="112">
        <v>360482</v>
      </c>
      <c r="G103" s="78">
        <f t="shared" si="1"/>
        <v>10568844292.979996</v>
      </c>
    </row>
    <row r="104" spans="1:7" ht="39" customHeight="1" x14ac:dyDescent="0.25">
      <c r="A104" s="6"/>
      <c r="B104" s="103" t="s">
        <v>3171</v>
      </c>
      <c r="C104" s="60" t="s">
        <v>3236</v>
      </c>
      <c r="D104" s="52" t="s">
        <v>3481</v>
      </c>
      <c r="E104" s="112"/>
      <c r="F104" s="112">
        <v>458601.85</v>
      </c>
      <c r="G104" s="78">
        <f t="shared" si="1"/>
        <v>10568385691.129995</v>
      </c>
    </row>
    <row r="105" spans="1:7" ht="47.25" customHeight="1" x14ac:dyDescent="0.25">
      <c r="A105" s="6"/>
      <c r="B105" s="103" t="s">
        <v>3171</v>
      </c>
      <c r="C105" s="60" t="s">
        <v>3237</v>
      </c>
      <c r="D105" s="52" t="s">
        <v>3482</v>
      </c>
      <c r="E105" s="112"/>
      <c r="F105" s="112">
        <v>10403.370000000001</v>
      </c>
      <c r="G105" s="78">
        <f t="shared" si="1"/>
        <v>10568375287.759995</v>
      </c>
    </row>
    <row r="106" spans="1:7" ht="42" customHeight="1" x14ac:dyDescent="0.25">
      <c r="A106" s="6"/>
      <c r="B106" s="103" t="s">
        <v>3171</v>
      </c>
      <c r="C106" s="60" t="s">
        <v>3238</v>
      </c>
      <c r="D106" s="52" t="s">
        <v>3483</v>
      </c>
      <c r="E106" s="112"/>
      <c r="F106" s="112">
        <v>76777.009999999995</v>
      </c>
      <c r="G106" s="78">
        <f t="shared" si="1"/>
        <v>10568298510.749994</v>
      </c>
    </row>
    <row r="107" spans="1:7" ht="45.75" customHeight="1" x14ac:dyDescent="0.25">
      <c r="A107" s="6"/>
      <c r="B107" s="103" t="s">
        <v>3171</v>
      </c>
      <c r="C107" s="104" t="s">
        <v>3239</v>
      </c>
      <c r="D107" s="105" t="s">
        <v>3484</v>
      </c>
      <c r="E107" s="112"/>
      <c r="F107" s="113">
        <v>567.5</v>
      </c>
      <c r="G107" s="78">
        <f t="shared" si="1"/>
        <v>10568297943.249994</v>
      </c>
    </row>
    <row r="108" spans="1:7" ht="43.5" customHeight="1" x14ac:dyDescent="0.25">
      <c r="A108" s="6"/>
      <c r="B108" s="103" t="s">
        <v>3171</v>
      </c>
      <c r="C108" s="104" t="s">
        <v>3240</v>
      </c>
      <c r="D108" s="105" t="s">
        <v>3485</v>
      </c>
      <c r="E108" s="112"/>
      <c r="F108" s="113">
        <v>7594.1</v>
      </c>
      <c r="G108" s="78">
        <f t="shared" si="1"/>
        <v>10568290349.149994</v>
      </c>
    </row>
    <row r="109" spans="1:7" ht="72.75" x14ac:dyDescent="0.25">
      <c r="A109" s="6"/>
      <c r="B109" s="103" t="s">
        <v>3171</v>
      </c>
      <c r="C109" s="60" t="s">
        <v>3241</v>
      </c>
      <c r="D109" s="52" t="s">
        <v>3486</v>
      </c>
      <c r="E109" s="112"/>
      <c r="F109" s="112">
        <v>3867553.79</v>
      </c>
      <c r="G109" s="78">
        <f t="shared" si="1"/>
        <v>10564422795.359993</v>
      </c>
    </row>
    <row r="110" spans="1:7" ht="60.75" x14ac:dyDescent="0.25">
      <c r="A110" s="6"/>
      <c r="B110" s="103" t="s">
        <v>3171</v>
      </c>
      <c r="C110" s="60" t="s">
        <v>3242</v>
      </c>
      <c r="D110" s="52" t="s">
        <v>3487</v>
      </c>
      <c r="E110" s="112"/>
      <c r="F110" s="112">
        <v>329611.75</v>
      </c>
      <c r="G110" s="78">
        <f t="shared" si="1"/>
        <v>10564093183.609993</v>
      </c>
    </row>
    <row r="111" spans="1:7" ht="50.25" customHeight="1" x14ac:dyDescent="0.25">
      <c r="A111" s="6"/>
      <c r="B111" s="103" t="s">
        <v>3171</v>
      </c>
      <c r="C111" s="60" t="s">
        <v>3243</v>
      </c>
      <c r="D111" s="52" t="s">
        <v>3488</v>
      </c>
      <c r="E111" s="112"/>
      <c r="F111" s="112">
        <v>10560</v>
      </c>
      <c r="G111" s="78">
        <f t="shared" si="1"/>
        <v>10564082623.609993</v>
      </c>
    </row>
    <row r="112" spans="1:7" ht="48.75" x14ac:dyDescent="0.25">
      <c r="A112" s="6"/>
      <c r="B112" s="103" t="s">
        <v>3171</v>
      </c>
      <c r="C112" s="60" t="s">
        <v>3244</v>
      </c>
      <c r="D112" s="52" t="s">
        <v>3489</v>
      </c>
      <c r="E112" s="112"/>
      <c r="F112" s="112">
        <v>1320</v>
      </c>
      <c r="G112" s="78">
        <f t="shared" si="1"/>
        <v>10564081303.609993</v>
      </c>
    </row>
    <row r="113" spans="1:7" ht="72.75" x14ac:dyDescent="0.25">
      <c r="A113" s="6"/>
      <c r="B113" s="103" t="s">
        <v>3171</v>
      </c>
      <c r="C113" s="60" t="s">
        <v>3245</v>
      </c>
      <c r="D113" s="52" t="s">
        <v>3490</v>
      </c>
      <c r="E113" s="112"/>
      <c r="F113" s="112">
        <v>55626</v>
      </c>
      <c r="G113" s="78">
        <f t="shared" si="1"/>
        <v>10564025677.609993</v>
      </c>
    </row>
    <row r="114" spans="1:7" ht="58.5" customHeight="1" x14ac:dyDescent="0.25">
      <c r="A114" s="6"/>
      <c r="B114" s="103" t="s">
        <v>3171</v>
      </c>
      <c r="C114" s="60" t="s">
        <v>3246</v>
      </c>
      <c r="D114" s="52" t="s">
        <v>3491</v>
      </c>
      <c r="E114" s="112"/>
      <c r="F114" s="112">
        <v>1832</v>
      </c>
      <c r="G114" s="78">
        <f t="shared" si="1"/>
        <v>10564023845.609993</v>
      </c>
    </row>
    <row r="115" spans="1:7" ht="60.75" x14ac:dyDescent="0.25">
      <c r="A115" s="6"/>
      <c r="B115" s="103" t="s">
        <v>3171</v>
      </c>
      <c r="C115" s="60" t="s">
        <v>3247</v>
      </c>
      <c r="D115" s="52" t="s">
        <v>3492</v>
      </c>
      <c r="E115" s="112"/>
      <c r="F115" s="112">
        <v>138243</v>
      </c>
      <c r="G115" s="78">
        <f t="shared" si="1"/>
        <v>10563885602.609993</v>
      </c>
    </row>
    <row r="116" spans="1:7" ht="48.75" x14ac:dyDescent="0.25">
      <c r="A116" s="6"/>
      <c r="B116" s="103" t="s">
        <v>3171</v>
      </c>
      <c r="C116" s="60" t="s">
        <v>3248</v>
      </c>
      <c r="D116" s="52" t="s">
        <v>3493</v>
      </c>
      <c r="E116" s="112"/>
      <c r="F116" s="112">
        <v>30394</v>
      </c>
      <c r="G116" s="78">
        <f t="shared" si="1"/>
        <v>10563855208.609993</v>
      </c>
    </row>
    <row r="117" spans="1:7" ht="72.75" x14ac:dyDescent="0.25">
      <c r="A117" s="6"/>
      <c r="B117" s="103" t="s">
        <v>3171</v>
      </c>
      <c r="C117" s="60" t="s">
        <v>3249</v>
      </c>
      <c r="D117" s="52" t="s">
        <v>3494</v>
      </c>
      <c r="E117" s="112"/>
      <c r="F117" s="112">
        <v>27885</v>
      </c>
      <c r="G117" s="78">
        <f t="shared" si="1"/>
        <v>10563827323.609993</v>
      </c>
    </row>
    <row r="118" spans="1:7" ht="59.25" customHeight="1" x14ac:dyDescent="0.25">
      <c r="A118" s="6"/>
      <c r="B118" s="103" t="s">
        <v>3171</v>
      </c>
      <c r="C118" s="104" t="s">
        <v>3250</v>
      </c>
      <c r="D118" s="105" t="s">
        <v>3495</v>
      </c>
      <c r="E118" s="112"/>
      <c r="F118" s="113">
        <v>354000</v>
      </c>
      <c r="G118" s="78">
        <f t="shared" si="1"/>
        <v>10563473323.609993</v>
      </c>
    </row>
    <row r="119" spans="1:7" ht="72.75" x14ac:dyDescent="0.25">
      <c r="A119" s="6"/>
      <c r="B119" s="103" t="s">
        <v>3171</v>
      </c>
      <c r="C119" s="60" t="s">
        <v>3251</v>
      </c>
      <c r="D119" s="52" t="s">
        <v>3496</v>
      </c>
      <c r="E119" s="112"/>
      <c r="F119" s="112">
        <v>295000</v>
      </c>
      <c r="G119" s="78">
        <f t="shared" si="1"/>
        <v>10563178323.609993</v>
      </c>
    </row>
    <row r="120" spans="1:7" ht="53.25" customHeight="1" x14ac:dyDescent="0.25">
      <c r="A120" s="6"/>
      <c r="B120" s="103" t="s">
        <v>3171</v>
      </c>
      <c r="C120" s="60" t="s">
        <v>3252</v>
      </c>
      <c r="D120" s="52" t="s">
        <v>3497</v>
      </c>
      <c r="E120" s="112"/>
      <c r="F120" s="112">
        <v>696200</v>
      </c>
      <c r="G120" s="78">
        <f t="shared" si="1"/>
        <v>10562482123.609993</v>
      </c>
    </row>
    <row r="121" spans="1:7" ht="72.75" x14ac:dyDescent="0.25">
      <c r="A121" s="6"/>
      <c r="B121" s="103" t="s">
        <v>3171</v>
      </c>
      <c r="C121" s="60" t="s">
        <v>3253</v>
      </c>
      <c r="D121" s="52" t="s">
        <v>3498</v>
      </c>
      <c r="E121" s="112"/>
      <c r="F121" s="112">
        <v>1357000</v>
      </c>
      <c r="G121" s="78">
        <f t="shared" si="1"/>
        <v>10561125123.609993</v>
      </c>
    </row>
    <row r="122" spans="1:7" ht="48.75" x14ac:dyDescent="0.25">
      <c r="A122" s="6"/>
      <c r="B122" s="103" t="s">
        <v>3171</v>
      </c>
      <c r="C122" s="60" t="s">
        <v>3254</v>
      </c>
      <c r="D122" s="52" t="s">
        <v>3499</v>
      </c>
      <c r="E122" s="112"/>
      <c r="F122" s="112">
        <v>500000</v>
      </c>
      <c r="G122" s="78">
        <f t="shared" si="1"/>
        <v>10560625123.609993</v>
      </c>
    </row>
    <row r="123" spans="1:7" ht="51" customHeight="1" x14ac:dyDescent="0.25">
      <c r="A123" s="6"/>
      <c r="B123" s="103" t="s">
        <v>3171</v>
      </c>
      <c r="C123" s="60" t="s">
        <v>3255</v>
      </c>
      <c r="D123" s="52" t="s">
        <v>3500</v>
      </c>
      <c r="E123" s="112"/>
      <c r="F123" s="112">
        <v>4000000</v>
      </c>
      <c r="G123" s="78">
        <f t="shared" si="1"/>
        <v>10556625123.609993</v>
      </c>
    </row>
    <row r="124" spans="1:7" ht="69.75" customHeight="1" x14ac:dyDescent="0.25">
      <c r="A124" s="6"/>
      <c r="B124" s="103" t="s">
        <v>3171</v>
      </c>
      <c r="C124" s="60" t="s">
        <v>3256</v>
      </c>
      <c r="D124" s="52" t="s">
        <v>3501</v>
      </c>
      <c r="E124" s="112"/>
      <c r="F124" s="112">
        <v>2832000</v>
      </c>
      <c r="G124" s="78">
        <f t="shared" si="1"/>
        <v>10553793123.609993</v>
      </c>
    </row>
    <row r="125" spans="1:7" ht="75" customHeight="1" x14ac:dyDescent="0.25">
      <c r="A125" s="6"/>
      <c r="B125" s="103" t="s">
        <v>3172</v>
      </c>
      <c r="C125" s="60" t="s">
        <v>3257</v>
      </c>
      <c r="D125" s="52" t="s">
        <v>3502</v>
      </c>
      <c r="E125" s="112"/>
      <c r="F125" s="112">
        <v>1500000</v>
      </c>
      <c r="G125" s="78">
        <f t="shared" si="1"/>
        <v>10552293123.609993</v>
      </c>
    </row>
    <row r="126" spans="1:7" ht="73.5" customHeight="1" x14ac:dyDescent="0.25">
      <c r="A126" s="6"/>
      <c r="B126" s="103" t="s">
        <v>3172</v>
      </c>
      <c r="C126" s="60" t="s">
        <v>3258</v>
      </c>
      <c r="D126" s="52" t="s">
        <v>3503</v>
      </c>
      <c r="E126" s="112"/>
      <c r="F126" s="112">
        <v>67260</v>
      </c>
      <c r="G126" s="78">
        <f t="shared" si="1"/>
        <v>10552225863.609993</v>
      </c>
    </row>
    <row r="127" spans="1:7" ht="75.75" customHeight="1" x14ac:dyDescent="0.25">
      <c r="A127" s="6"/>
      <c r="B127" s="103" t="s">
        <v>3172</v>
      </c>
      <c r="C127" s="60" t="s">
        <v>3259</v>
      </c>
      <c r="D127" s="52" t="s">
        <v>3504</v>
      </c>
      <c r="E127" s="112"/>
      <c r="F127" s="112">
        <v>70800</v>
      </c>
      <c r="G127" s="78">
        <f t="shared" si="1"/>
        <v>10552155063.609993</v>
      </c>
    </row>
    <row r="128" spans="1:7" ht="77.25" customHeight="1" x14ac:dyDescent="0.25">
      <c r="A128" s="6"/>
      <c r="B128" s="103" t="s">
        <v>3172</v>
      </c>
      <c r="C128" s="60" t="s">
        <v>3260</v>
      </c>
      <c r="D128" s="52" t="s">
        <v>3505</v>
      </c>
      <c r="E128" s="112"/>
      <c r="F128" s="112">
        <v>59000</v>
      </c>
      <c r="G128" s="78">
        <f t="shared" si="1"/>
        <v>10552096063.609993</v>
      </c>
    </row>
    <row r="129" spans="1:7" ht="60.75" customHeight="1" x14ac:dyDescent="0.25">
      <c r="A129" s="6"/>
      <c r="B129" s="103" t="s">
        <v>3172</v>
      </c>
      <c r="C129" s="104" t="s">
        <v>3261</v>
      </c>
      <c r="D129" s="105" t="s">
        <v>3506</v>
      </c>
      <c r="E129" s="112"/>
      <c r="F129" s="113">
        <v>3823500</v>
      </c>
      <c r="G129" s="78">
        <f t="shared" si="1"/>
        <v>10548272563.609993</v>
      </c>
    </row>
    <row r="130" spans="1:7" ht="66.75" customHeight="1" x14ac:dyDescent="0.25">
      <c r="A130" s="6"/>
      <c r="B130" s="103" t="s">
        <v>3172</v>
      </c>
      <c r="C130" s="104" t="s">
        <v>3262</v>
      </c>
      <c r="D130" s="105" t="s">
        <v>3507</v>
      </c>
      <c r="E130" s="112"/>
      <c r="F130" s="113">
        <v>3414700</v>
      </c>
      <c r="G130" s="78">
        <f t="shared" si="1"/>
        <v>10544857863.609993</v>
      </c>
    </row>
    <row r="131" spans="1:7" ht="68.25" customHeight="1" x14ac:dyDescent="0.25">
      <c r="A131" s="6"/>
      <c r="B131" s="103" t="s">
        <v>3172</v>
      </c>
      <c r="C131" s="104" t="s">
        <v>3263</v>
      </c>
      <c r="D131" s="105" t="s">
        <v>3508</v>
      </c>
      <c r="E131" s="112"/>
      <c r="F131" s="113">
        <v>4090200</v>
      </c>
      <c r="G131" s="78">
        <f t="shared" si="1"/>
        <v>10540767663.609993</v>
      </c>
    </row>
    <row r="132" spans="1:7" ht="36" customHeight="1" x14ac:dyDescent="0.25">
      <c r="A132" s="6"/>
      <c r="B132" s="103" t="s">
        <v>3172</v>
      </c>
      <c r="C132" s="104" t="s">
        <v>3264</v>
      </c>
      <c r="D132" s="105" t="s">
        <v>3509</v>
      </c>
      <c r="E132" s="112"/>
      <c r="F132" s="113">
        <v>2428400</v>
      </c>
      <c r="G132" s="78">
        <f t="shared" si="1"/>
        <v>10538339263.609993</v>
      </c>
    </row>
    <row r="133" spans="1:7" ht="57" customHeight="1" x14ac:dyDescent="0.25">
      <c r="A133" s="6"/>
      <c r="B133" s="103" t="s">
        <v>3172</v>
      </c>
      <c r="C133" s="60" t="s">
        <v>3265</v>
      </c>
      <c r="D133" s="52" t="s">
        <v>3510</v>
      </c>
      <c r="E133" s="112"/>
      <c r="F133" s="112">
        <v>1351750</v>
      </c>
      <c r="G133" s="78">
        <f t="shared" si="1"/>
        <v>10536987513.609993</v>
      </c>
    </row>
    <row r="134" spans="1:7" ht="87" customHeight="1" x14ac:dyDescent="0.25">
      <c r="A134" s="6"/>
      <c r="B134" s="103" t="s">
        <v>3172</v>
      </c>
      <c r="C134" s="60" t="s">
        <v>3266</v>
      </c>
      <c r="D134" s="52" t="s">
        <v>3511</v>
      </c>
      <c r="E134" s="112"/>
      <c r="F134" s="112">
        <v>3609700</v>
      </c>
      <c r="G134" s="78">
        <f t="shared" si="1"/>
        <v>10533377813.609993</v>
      </c>
    </row>
    <row r="135" spans="1:7" ht="65.25" customHeight="1" x14ac:dyDescent="0.25">
      <c r="A135" s="6"/>
      <c r="B135" s="59" t="s">
        <v>3173</v>
      </c>
      <c r="C135" s="60" t="s">
        <v>3267</v>
      </c>
      <c r="D135" s="52" t="s">
        <v>3512</v>
      </c>
      <c r="E135" s="112"/>
      <c r="F135" s="112">
        <v>1313600</v>
      </c>
      <c r="G135" s="78">
        <f t="shared" si="1"/>
        <v>10532064213.609993</v>
      </c>
    </row>
    <row r="136" spans="1:7" ht="73.5" customHeight="1" x14ac:dyDescent="0.25">
      <c r="A136" s="6"/>
      <c r="B136" s="59" t="s">
        <v>3173</v>
      </c>
      <c r="C136" s="60" t="s">
        <v>3268</v>
      </c>
      <c r="D136" s="52" t="s">
        <v>3513</v>
      </c>
      <c r="E136" s="112"/>
      <c r="F136" s="112">
        <v>697500</v>
      </c>
      <c r="G136" s="78">
        <f t="shared" si="1"/>
        <v>10531366713.609993</v>
      </c>
    </row>
    <row r="137" spans="1:7" ht="78.75" customHeight="1" x14ac:dyDescent="0.25">
      <c r="A137" s="6"/>
      <c r="B137" s="59" t="s">
        <v>3173</v>
      </c>
      <c r="C137" s="60" t="s">
        <v>3269</v>
      </c>
      <c r="D137" s="52" t="s">
        <v>3514</v>
      </c>
      <c r="E137" s="112"/>
      <c r="F137" s="112">
        <v>1876600</v>
      </c>
      <c r="G137" s="78">
        <f t="shared" si="1"/>
        <v>10529490113.609993</v>
      </c>
    </row>
    <row r="138" spans="1:7" ht="86.25" customHeight="1" x14ac:dyDescent="0.25">
      <c r="A138" s="6"/>
      <c r="B138" s="59" t="s">
        <v>3173</v>
      </c>
      <c r="C138" s="60" t="s">
        <v>3270</v>
      </c>
      <c r="D138" s="52" t="s">
        <v>3515</v>
      </c>
      <c r="E138" s="112"/>
      <c r="F138" s="112">
        <v>461200</v>
      </c>
      <c r="G138" s="78">
        <f t="shared" si="1"/>
        <v>10529028913.609993</v>
      </c>
    </row>
    <row r="139" spans="1:7" ht="78.75" customHeight="1" x14ac:dyDescent="0.25">
      <c r="A139" s="6"/>
      <c r="B139" s="59" t="s">
        <v>3173</v>
      </c>
      <c r="C139" s="60" t="s">
        <v>3271</v>
      </c>
      <c r="D139" s="52" t="s">
        <v>3516</v>
      </c>
      <c r="E139" s="113"/>
      <c r="F139" s="112">
        <v>1156600</v>
      </c>
      <c r="G139" s="78">
        <f t="shared" si="1"/>
        <v>10527872313.609993</v>
      </c>
    </row>
    <row r="140" spans="1:7" ht="74.25" customHeight="1" x14ac:dyDescent="0.25">
      <c r="A140" s="6"/>
      <c r="B140" s="59" t="s">
        <v>3173</v>
      </c>
      <c r="C140" s="60" t="s">
        <v>3272</v>
      </c>
      <c r="D140" s="52" t="s">
        <v>3517</v>
      </c>
      <c r="E140" s="113"/>
      <c r="F140" s="112">
        <v>311500</v>
      </c>
      <c r="G140" s="78">
        <f t="shared" si="1"/>
        <v>10527560813.609993</v>
      </c>
    </row>
    <row r="141" spans="1:7" ht="60" x14ac:dyDescent="0.25">
      <c r="A141" s="6"/>
      <c r="B141" s="59" t="s">
        <v>3174</v>
      </c>
      <c r="C141" s="104" t="s">
        <v>3273</v>
      </c>
      <c r="D141" s="105" t="s">
        <v>3518</v>
      </c>
      <c r="E141" s="113"/>
      <c r="F141" s="113">
        <v>25352.1</v>
      </c>
      <c r="G141" s="78">
        <f t="shared" si="1"/>
        <v>10527535461.509993</v>
      </c>
    </row>
    <row r="142" spans="1:7" ht="48.75" x14ac:dyDescent="0.25">
      <c r="A142" s="6"/>
      <c r="B142" s="59" t="s">
        <v>3174</v>
      </c>
      <c r="C142" s="60" t="s">
        <v>3274</v>
      </c>
      <c r="D142" s="52" t="s">
        <v>3519</v>
      </c>
      <c r="E142" s="113"/>
      <c r="F142" s="112">
        <v>161595.35999999999</v>
      </c>
      <c r="G142" s="78">
        <f t="shared" si="1"/>
        <v>10527373866.149992</v>
      </c>
    </row>
    <row r="143" spans="1:7" ht="49.5" customHeight="1" x14ac:dyDescent="0.25">
      <c r="A143" s="6"/>
      <c r="B143" s="59" t="s">
        <v>3174</v>
      </c>
      <c r="C143" s="60" t="s">
        <v>3275</v>
      </c>
      <c r="D143" s="52" t="s">
        <v>3520</v>
      </c>
      <c r="E143" s="113"/>
      <c r="F143" s="112">
        <v>10569.02</v>
      </c>
      <c r="G143" s="78">
        <f t="shared" si="1"/>
        <v>10527363297.129992</v>
      </c>
    </row>
    <row r="144" spans="1:7" ht="38.25" customHeight="1" x14ac:dyDescent="0.25">
      <c r="A144" s="6"/>
      <c r="B144" s="59" t="s">
        <v>3174</v>
      </c>
      <c r="C144" s="60" t="s">
        <v>3276</v>
      </c>
      <c r="D144" s="52" t="s">
        <v>3521</v>
      </c>
      <c r="E144" s="113"/>
      <c r="F144" s="112">
        <v>292460.95</v>
      </c>
      <c r="G144" s="78">
        <f t="shared" si="1"/>
        <v>10527070836.179991</v>
      </c>
    </row>
    <row r="145" spans="1:7" ht="74.25" customHeight="1" x14ac:dyDescent="0.25">
      <c r="A145" s="6"/>
      <c r="B145" s="59" t="s">
        <v>3174</v>
      </c>
      <c r="C145" s="104" t="s">
        <v>3277</v>
      </c>
      <c r="D145" s="105" t="s">
        <v>3522</v>
      </c>
      <c r="E145" s="113"/>
      <c r="F145" s="113">
        <v>59771.72</v>
      </c>
      <c r="G145" s="78">
        <f t="shared" si="1"/>
        <v>10527011064.459991</v>
      </c>
    </row>
    <row r="146" spans="1:7" ht="79.5" customHeight="1" x14ac:dyDescent="0.25">
      <c r="A146" s="6"/>
      <c r="B146" s="59" t="s">
        <v>3174</v>
      </c>
      <c r="C146" s="104" t="s">
        <v>3278</v>
      </c>
      <c r="D146" s="105" t="s">
        <v>3523</v>
      </c>
      <c r="E146" s="113"/>
      <c r="F146" s="113">
        <v>40186.300000000003</v>
      </c>
      <c r="G146" s="78">
        <f t="shared" si="1"/>
        <v>10526970878.159992</v>
      </c>
    </row>
    <row r="147" spans="1:7" ht="45.75" customHeight="1" x14ac:dyDescent="0.25">
      <c r="A147" s="6"/>
      <c r="B147" s="59" t="s">
        <v>3174</v>
      </c>
      <c r="C147" s="104" t="s">
        <v>3279</v>
      </c>
      <c r="D147" s="105" t="s">
        <v>3524</v>
      </c>
      <c r="E147" s="113"/>
      <c r="F147" s="113">
        <v>26974.65</v>
      </c>
      <c r="G147" s="78">
        <f t="shared" si="1"/>
        <v>10526943903.509993</v>
      </c>
    </row>
    <row r="148" spans="1:7" ht="56.25" customHeight="1" x14ac:dyDescent="0.25">
      <c r="A148" s="6"/>
      <c r="B148" s="59" t="s">
        <v>3174</v>
      </c>
      <c r="C148" s="104" t="s">
        <v>3280</v>
      </c>
      <c r="D148" s="105" t="s">
        <v>3525</v>
      </c>
      <c r="E148" s="113"/>
      <c r="F148" s="113">
        <v>29651.24</v>
      </c>
      <c r="G148" s="78">
        <f t="shared" si="1"/>
        <v>10526914252.269993</v>
      </c>
    </row>
    <row r="149" spans="1:7" ht="77.25" customHeight="1" x14ac:dyDescent="0.25">
      <c r="A149" s="6"/>
      <c r="B149" s="59" t="s">
        <v>3174</v>
      </c>
      <c r="C149" s="104" t="s">
        <v>3281</v>
      </c>
      <c r="D149" s="105" t="s">
        <v>3526</v>
      </c>
      <c r="E149" s="113"/>
      <c r="F149" s="113">
        <v>2500000</v>
      </c>
      <c r="G149" s="78">
        <f t="shared" si="1"/>
        <v>10524414252.269993</v>
      </c>
    </row>
    <row r="150" spans="1:7" ht="46.5" customHeight="1" x14ac:dyDescent="0.25">
      <c r="A150" s="6"/>
      <c r="B150" s="59" t="s">
        <v>3175</v>
      </c>
      <c r="C150" s="60" t="s">
        <v>3282</v>
      </c>
      <c r="D150" s="52" t="s">
        <v>3527</v>
      </c>
      <c r="E150" s="113"/>
      <c r="F150" s="112">
        <v>880378</v>
      </c>
      <c r="G150" s="78">
        <f t="shared" si="1"/>
        <v>10523533874.269993</v>
      </c>
    </row>
    <row r="151" spans="1:7" ht="72.75" x14ac:dyDescent="0.25">
      <c r="A151" s="6"/>
      <c r="B151" s="59" t="s">
        <v>3175</v>
      </c>
      <c r="C151" s="60" t="s">
        <v>3283</v>
      </c>
      <c r="D151" s="52" t="s">
        <v>3528</v>
      </c>
      <c r="E151" s="113"/>
      <c r="F151" s="112">
        <v>10000000</v>
      </c>
      <c r="G151" s="78">
        <f t="shared" si="1"/>
        <v>10513533874.269993</v>
      </c>
    </row>
    <row r="152" spans="1:7" ht="36" customHeight="1" x14ac:dyDescent="0.25">
      <c r="A152" s="6"/>
      <c r="B152" s="59" t="s">
        <v>3175</v>
      </c>
      <c r="C152" s="60" t="s">
        <v>3284</v>
      </c>
      <c r="D152" s="52" t="s">
        <v>3529</v>
      </c>
      <c r="E152" s="113"/>
      <c r="F152" s="112">
        <v>491958.62</v>
      </c>
      <c r="G152" s="78">
        <f t="shared" ref="G152:G215" si="2">SUM(G151+E152-F152)</f>
        <v>10513041915.649992</v>
      </c>
    </row>
    <row r="153" spans="1:7" ht="45.75" customHeight="1" x14ac:dyDescent="0.25">
      <c r="A153" s="6"/>
      <c r="B153" s="59" t="s">
        <v>3175</v>
      </c>
      <c r="C153" s="60" t="s">
        <v>3285</v>
      </c>
      <c r="D153" s="52" t="s">
        <v>3530</v>
      </c>
      <c r="E153" s="113"/>
      <c r="F153" s="112">
        <v>2139520.63</v>
      </c>
      <c r="G153" s="78">
        <f t="shared" si="2"/>
        <v>10510902395.019993</v>
      </c>
    </row>
    <row r="154" spans="1:7" ht="47.25" customHeight="1" x14ac:dyDescent="0.25">
      <c r="A154" s="6"/>
      <c r="B154" s="59" t="s">
        <v>3175</v>
      </c>
      <c r="C154" s="60" t="s">
        <v>3286</v>
      </c>
      <c r="D154" s="52" t="s">
        <v>3531</v>
      </c>
      <c r="E154" s="113"/>
      <c r="F154" s="112">
        <v>2188744</v>
      </c>
      <c r="G154" s="78">
        <f t="shared" si="2"/>
        <v>10508713651.019993</v>
      </c>
    </row>
    <row r="155" spans="1:7" ht="47.25" customHeight="1" x14ac:dyDescent="0.25">
      <c r="A155" s="6"/>
      <c r="B155" s="59" t="s">
        <v>3175</v>
      </c>
      <c r="C155" s="60" t="s">
        <v>3287</v>
      </c>
      <c r="D155" s="52" t="s">
        <v>3532</v>
      </c>
      <c r="E155" s="113"/>
      <c r="F155" s="112">
        <v>492060</v>
      </c>
      <c r="G155" s="78">
        <f t="shared" si="2"/>
        <v>10508221591.019993</v>
      </c>
    </row>
    <row r="156" spans="1:7" ht="50.25" customHeight="1" x14ac:dyDescent="0.25">
      <c r="A156" s="6"/>
      <c r="B156" s="59" t="s">
        <v>3175</v>
      </c>
      <c r="C156" s="60" t="s">
        <v>3286</v>
      </c>
      <c r="D156" s="52" t="s">
        <v>3531</v>
      </c>
      <c r="E156" s="113"/>
      <c r="F156" s="112">
        <v>508467</v>
      </c>
      <c r="G156" s="78">
        <f t="shared" si="2"/>
        <v>10507713124.019993</v>
      </c>
    </row>
    <row r="157" spans="1:7" ht="36.75" customHeight="1" x14ac:dyDescent="0.25">
      <c r="A157" s="6"/>
      <c r="B157" s="59" t="s">
        <v>3175</v>
      </c>
      <c r="C157" s="60" t="s">
        <v>3287</v>
      </c>
      <c r="D157" s="52" t="s">
        <v>3532</v>
      </c>
      <c r="E157" s="113"/>
      <c r="F157" s="112">
        <v>2201880</v>
      </c>
      <c r="G157" s="78">
        <f t="shared" si="2"/>
        <v>10505511244.019993</v>
      </c>
    </row>
    <row r="158" spans="1:7" ht="41.25" customHeight="1" x14ac:dyDescent="0.25">
      <c r="A158" s="6"/>
      <c r="B158" s="59" t="s">
        <v>3176</v>
      </c>
      <c r="C158" s="60" t="s">
        <v>3288</v>
      </c>
      <c r="D158" s="52" t="s">
        <v>3533</v>
      </c>
      <c r="E158" s="113"/>
      <c r="F158" s="112">
        <v>862402.66</v>
      </c>
      <c r="G158" s="78">
        <f t="shared" si="2"/>
        <v>10504648841.359993</v>
      </c>
    </row>
    <row r="159" spans="1:7" ht="46.5" customHeight="1" x14ac:dyDescent="0.25">
      <c r="A159" s="6"/>
      <c r="B159" s="59" t="s">
        <v>3176</v>
      </c>
      <c r="C159" s="60" t="s">
        <v>3289</v>
      </c>
      <c r="D159" s="52" t="s">
        <v>3534</v>
      </c>
      <c r="E159" s="113"/>
      <c r="F159" s="112">
        <v>335920</v>
      </c>
      <c r="G159" s="78">
        <f t="shared" si="2"/>
        <v>10504312921.359993</v>
      </c>
    </row>
    <row r="160" spans="1:7" ht="48.75" x14ac:dyDescent="0.25">
      <c r="A160" s="6"/>
      <c r="B160" s="59" t="s">
        <v>3176</v>
      </c>
      <c r="C160" s="60" t="s">
        <v>3290</v>
      </c>
      <c r="D160" s="52" t="s">
        <v>3535</v>
      </c>
      <c r="E160" s="113"/>
      <c r="F160" s="112">
        <v>1420130</v>
      </c>
      <c r="G160" s="78">
        <f t="shared" si="2"/>
        <v>10502892791.359993</v>
      </c>
    </row>
    <row r="161" spans="1:7" ht="36.75" x14ac:dyDescent="0.25">
      <c r="A161" s="6"/>
      <c r="B161" s="59" t="s">
        <v>3176</v>
      </c>
      <c r="C161" s="60" t="s">
        <v>3291</v>
      </c>
      <c r="D161" s="52" t="s">
        <v>3536</v>
      </c>
      <c r="E161" s="113"/>
      <c r="F161" s="112">
        <v>81685.5</v>
      </c>
      <c r="G161" s="78">
        <f t="shared" si="2"/>
        <v>10502811105.859993</v>
      </c>
    </row>
    <row r="162" spans="1:7" ht="24.75" x14ac:dyDescent="0.25">
      <c r="A162" s="6"/>
      <c r="B162" s="59" t="s">
        <v>3176</v>
      </c>
      <c r="C162" s="60" t="s">
        <v>3292</v>
      </c>
      <c r="D162" s="52" t="s">
        <v>3537</v>
      </c>
      <c r="E162" s="113"/>
      <c r="F162" s="112">
        <v>68440</v>
      </c>
      <c r="G162" s="78">
        <f t="shared" si="2"/>
        <v>10502742665.859993</v>
      </c>
    </row>
    <row r="163" spans="1:7" ht="52.5" customHeight="1" x14ac:dyDescent="0.25">
      <c r="A163" s="6"/>
      <c r="B163" s="59" t="s">
        <v>3176</v>
      </c>
      <c r="C163" s="60" t="s">
        <v>3293</v>
      </c>
      <c r="D163" s="52" t="s">
        <v>3538</v>
      </c>
      <c r="E163" s="113"/>
      <c r="F163" s="112">
        <v>265500</v>
      </c>
      <c r="G163" s="78">
        <f t="shared" si="2"/>
        <v>10502477165.859993</v>
      </c>
    </row>
    <row r="164" spans="1:7" ht="50.25" customHeight="1" x14ac:dyDescent="0.25">
      <c r="A164" s="6"/>
      <c r="B164" s="59" t="s">
        <v>3176</v>
      </c>
      <c r="C164" s="60" t="s">
        <v>3294</v>
      </c>
      <c r="D164" s="52" t="s">
        <v>3539</v>
      </c>
      <c r="E164" s="113"/>
      <c r="F164" s="112">
        <v>79060</v>
      </c>
      <c r="G164" s="78">
        <f t="shared" si="2"/>
        <v>10502398105.859993</v>
      </c>
    </row>
    <row r="165" spans="1:7" ht="48.75" x14ac:dyDescent="0.25">
      <c r="A165" s="6"/>
      <c r="B165" s="59" t="s">
        <v>3176</v>
      </c>
      <c r="C165" s="60" t="s">
        <v>3295</v>
      </c>
      <c r="D165" s="52" t="s">
        <v>3540</v>
      </c>
      <c r="E165" s="113"/>
      <c r="F165" s="112">
        <v>59000</v>
      </c>
      <c r="G165" s="78">
        <f t="shared" si="2"/>
        <v>10502339105.859993</v>
      </c>
    </row>
    <row r="166" spans="1:7" ht="60.75" x14ac:dyDescent="0.25">
      <c r="A166" s="6"/>
      <c r="B166" s="59" t="s">
        <v>3176</v>
      </c>
      <c r="C166" s="60" t="s">
        <v>3296</v>
      </c>
      <c r="D166" s="52" t="s">
        <v>3541</v>
      </c>
      <c r="E166" s="113"/>
      <c r="F166" s="112">
        <v>1000000</v>
      </c>
      <c r="G166" s="78">
        <f t="shared" si="2"/>
        <v>10501339105.859993</v>
      </c>
    </row>
    <row r="167" spans="1:7" ht="60.75" x14ac:dyDescent="0.25">
      <c r="A167" s="6"/>
      <c r="B167" s="59" t="s">
        <v>3176</v>
      </c>
      <c r="C167" s="60" t="s">
        <v>3297</v>
      </c>
      <c r="D167" s="52" t="s">
        <v>3542</v>
      </c>
      <c r="E167" s="113"/>
      <c r="F167" s="112">
        <v>9975</v>
      </c>
      <c r="G167" s="78">
        <f t="shared" si="2"/>
        <v>10501329130.859993</v>
      </c>
    </row>
    <row r="168" spans="1:7" ht="72.75" x14ac:dyDescent="0.25">
      <c r="A168" s="6"/>
      <c r="B168" s="59" t="s">
        <v>3176</v>
      </c>
      <c r="C168" s="60" t="s">
        <v>3298</v>
      </c>
      <c r="D168" s="52" t="s">
        <v>3543</v>
      </c>
      <c r="E168" s="113"/>
      <c r="F168" s="112">
        <v>194110</v>
      </c>
      <c r="G168" s="78">
        <f t="shared" si="2"/>
        <v>10501135020.859993</v>
      </c>
    </row>
    <row r="169" spans="1:7" ht="42" customHeight="1" x14ac:dyDescent="0.25">
      <c r="A169" s="6"/>
      <c r="B169" s="59" t="s">
        <v>3176</v>
      </c>
      <c r="C169" s="60" t="s">
        <v>3299</v>
      </c>
      <c r="D169" s="52" t="s">
        <v>3544</v>
      </c>
      <c r="E169" s="113"/>
      <c r="F169" s="112">
        <v>9367</v>
      </c>
      <c r="G169" s="78">
        <f t="shared" si="2"/>
        <v>10501125653.859993</v>
      </c>
    </row>
    <row r="170" spans="1:7" ht="54.75" customHeight="1" x14ac:dyDescent="0.25">
      <c r="A170" s="6"/>
      <c r="B170" s="59" t="s">
        <v>3176</v>
      </c>
      <c r="C170" s="60" t="s">
        <v>3300</v>
      </c>
      <c r="D170" s="52" t="s">
        <v>3545</v>
      </c>
      <c r="E170" s="113"/>
      <c r="F170" s="112">
        <v>10000000</v>
      </c>
      <c r="G170" s="78">
        <f t="shared" si="2"/>
        <v>10491125653.859993</v>
      </c>
    </row>
    <row r="171" spans="1:7" ht="84" customHeight="1" x14ac:dyDescent="0.25">
      <c r="A171" s="6"/>
      <c r="B171" s="59" t="s">
        <v>3176</v>
      </c>
      <c r="C171" s="60" t="s">
        <v>3301</v>
      </c>
      <c r="D171" s="52" t="s">
        <v>3546</v>
      </c>
      <c r="E171" s="113"/>
      <c r="F171" s="112">
        <v>2500000</v>
      </c>
      <c r="G171" s="78">
        <f t="shared" si="2"/>
        <v>10488625653.859993</v>
      </c>
    </row>
    <row r="172" spans="1:7" ht="54" customHeight="1" x14ac:dyDescent="0.25">
      <c r="A172" s="6"/>
      <c r="B172" s="59" t="s">
        <v>3176</v>
      </c>
      <c r="C172" s="60" t="s">
        <v>3301</v>
      </c>
      <c r="D172" s="52" t="s">
        <v>3546</v>
      </c>
      <c r="E172" s="113"/>
      <c r="F172" s="112">
        <v>7500000</v>
      </c>
      <c r="G172" s="78">
        <f t="shared" si="2"/>
        <v>10481125653.859993</v>
      </c>
    </row>
    <row r="173" spans="1:7" ht="51.75" customHeight="1" x14ac:dyDescent="0.25">
      <c r="A173" s="6"/>
      <c r="B173" s="59" t="s">
        <v>3176</v>
      </c>
      <c r="C173" s="60" t="s">
        <v>3302</v>
      </c>
      <c r="D173" s="52" t="s">
        <v>3547</v>
      </c>
      <c r="E173" s="113"/>
      <c r="F173" s="112">
        <v>1195417.8799999999</v>
      </c>
      <c r="G173" s="78">
        <f t="shared" si="2"/>
        <v>10479930235.979994</v>
      </c>
    </row>
    <row r="174" spans="1:7" ht="36.75" x14ac:dyDescent="0.25">
      <c r="A174" s="6"/>
      <c r="B174" s="59" t="s">
        <v>3176</v>
      </c>
      <c r="C174" s="60" t="s">
        <v>3303</v>
      </c>
      <c r="D174" s="52" t="s">
        <v>3548</v>
      </c>
      <c r="E174" s="113"/>
      <c r="F174" s="112">
        <v>19764.71</v>
      </c>
      <c r="G174" s="78">
        <f t="shared" si="2"/>
        <v>10479910471.269995</v>
      </c>
    </row>
    <row r="175" spans="1:7" ht="76.5" customHeight="1" x14ac:dyDescent="0.25">
      <c r="A175" s="6"/>
      <c r="B175" s="59" t="s">
        <v>3176</v>
      </c>
      <c r="C175" s="60" t="s">
        <v>3304</v>
      </c>
      <c r="D175" s="52" t="s">
        <v>3549</v>
      </c>
      <c r="E175" s="113"/>
      <c r="F175" s="112">
        <v>98639.62</v>
      </c>
      <c r="G175" s="78">
        <f t="shared" si="2"/>
        <v>10479811831.649994</v>
      </c>
    </row>
    <row r="176" spans="1:7" ht="66" customHeight="1" x14ac:dyDescent="0.25">
      <c r="A176" s="6"/>
      <c r="B176" s="59" t="s">
        <v>3176</v>
      </c>
      <c r="C176" s="60" t="s">
        <v>3305</v>
      </c>
      <c r="D176" s="52" t="s">
        <v>3550</v>
      </c>
      <c r="E176" s="113"/>
      <c r="F176" s="112">
        <v>232523.63</v>
      </c>
      <c r="G176" s="78">
        <f t="shared" si="2"/>
        <v>10479579308.019995</v>
      </c>
    </row>
    <row r="177" spans="1:7" s="2" customFormat="1" ht="74.25" customHeight="1" x14ac:dyDescent="0.25">
      <c r="A177" s="115"/>
      <c r="B177" s="59" t="s">
        <v>3176</v>
      </c>
      <c r="C177" s="60" t="s">
        <v>3306</v>
      </c>
      <c r="D177" s="52" t="s">
        <v>3551</v>
      </c>
      <c r="E177" s="113"/>
      <c r="F177" s="112">
        <v>926994.35</v>
      </c>
      <c r="G177" s="78">
        <f t="shared" si="2"/>
        <v>10478652313.669994</v>
      </c>
    </row>
    <row r="178" spans="1:7" ht="57.75" customHeight="1" x14ac:dyDescent="0.25">
      <c r="A178" s="6"/>
      <c r="B178" s="59" t="s">
        <v>3176</v>
      </c>
      <c r="C178" s="60" t="s">
        <v>3307</v>
      </c>
      <c r="D178" s="52" t="s">
        <v>3552</v>
      </c>
      <c r="E178" s="113"/>
      <c r="F178" s="112">
        <v>1158738.3</v>
      </c>
      <c r="G178" s="78">
        <f t="shared" si="2"/>
        <v>10477493575.369995</v>
      </c>
    </row>
    <row r="179" spans="1:7" ht="70.5" customHeight="1" x14ac:dyDescent="0.25">
      <c r="A179" s="6"/>
      <c r="B179" s="59" t="s">
        <v>3176</v>
      </c>
      <c r="C179" s="60" t="s">
        <v>3308</v>
      </c>
      <c r="D179" s="52" t="s">
        <v>3553</v>
      </c>
      <c r="E179" s="113"/>
      <c r="F179" s="112">
        <v>442600</v>
      </c>
      <c r="G179" s="78">
        <f t="shared" si="2"/>
        <v>10477050975.369995</v>
      </c>
    </row>
    <row r="180" spans="1:7" ht="84.75" x14ac:dyDescent="0.25">
      <c r="A180" s="6"/>
      <c r="B180" s="59" t="s">
        <v>3176</v>
      </c>
      <c r="C180" s="60" t="s">
        <v>3309</v>
      </c>
      <c r="D180" s="52" t="s">
        <v>3554</v>
      </c>
      <c r="E180" s="113"/>
      <c r="F180" s="112">
        <v>680900</v>
      </c>
      <c r="G180" s="78">
        <f t="shared" si="2"/>
        <v>10476370075.369995</v>
      </c>
    </row>
    <row r="181" spans="1:7" ht="84.75" x14ac:dyDescent="0.25">
      <c r="A181" s="6"/>
      <c r="B181" s="59" t="s">
        <v>3176</v>
      </c>
      <c r="C181" s="60" t="s">
        <v>3310</v>
      </c>
      <c r="D181" s="52" t="s">
        <v>3555</v>
      </c>
      <c r="E181" s="113"/>
      <c r="F181" s="112">
        <v>2178761.7000000002</v>
      </c>
      <c r="G181" s="78">
        <f t="shared" si="2"/>
        <v>10474191313.669994</v>
      </c>
    </row>
    <row r="182" spans="1:7" ht="72.75" x14ac:dyDescent="0.25">
      <c r="A182" s="6"/>
      <c r="B182" s="59" t="s">
        <v>3176</v>
      </c>
      <c r="C182" s="60" t="s">
        <v>3311</v>
      </c>
      <c r="D182" s="52" t="s">
        <v>3556</v>
      </c>
      <c r="E182" s="113"/>
      <c r="F182" s="112">
        <v>8000000</v>
      </c>
      <c r="G182" s="78">
        <f t="shared" si="2"/>
        <v>10466191313.669994</v>
      </c>
    </row>
    <row r="183" spans="1:7" ht="63" customHeight="1" x14ac:dyDescent="0.25">
      <c r="A183" s="6"/>
      <c r="B183" s="59" t="s">
        <v>3176</v>
      </c>
      <c r="C183" s="60" t="s">
        <v>3306</v>
      </c>
      <c r="D183" s="52" t="s">
        <v>3551</v>
      </c>
      <c r="E183" s="113"/>
      <c r="F183" s="112">
        <v>4073005.65</v>
      </c>
      <c r="G183" s="78">
        <f t="shared" si="2"/>
        <v>10462118308.019995</v>
      </c>
    </row>
    <row r="184" spans="1:7" ht="76.5" customHeight="1" x14ac:dyDescent="0.25">
      <c r="A184" s="6"/>
      <c r="B184" s="59" t="s">
        <v>3176</v>
      </c>
      <c r="C184" s="60" t="s">
        <v>3307</v>
      </c>
      <c r="D184" s="52" t="s">
        <v>3552</v>
      </c>
      <c r="E184" s="113"/>
      <c r="F184" s="112">
        <v>3841261.7</v>
      </c>
      <c r="G184" s="78">
        <f t="shared" si="2"/>
        <v>10458277046.319994</v>
      </c>
    </row>
    <row r="185" spans="1:7" ht="72.75" customHeight="1" x14ac:dyDescent="0.25">
      <c r="A185" s="6"/>
      <c r="B185" s="59" t="s">
        <v>3176</v>
      </c>
      <c r="C185" s="60" t="s">
        <v>3312</v>
      </c>
      <c r="D185" s="52" t="s">
        <v>3557</v>
      </c>
      <c r="E185" s="113"/>
      <c r="F185" s="112">
        <v>600000</v>
      </c>
      <c r="G185" s="78">
        <f t="shared" si="2"/>
        <v>10457677046.319994</v>
      </c>
    </row>
    <row r="186" spans="1:7" ht="87.75" customHeight="1" x14ac:dyDescent="0.25">
      <c r="A186" s="6"/>
      <c r="B186" s="59" t="s">
        <v>3176</v>
      </c>
      <c r="C186" s="60" t="s">
        <v>3308</v>
      </c>
      <c r="D186" s="52" t="s">
        <v>3553</v>
      </c>
      <c r="E186" s="113"/>
      <c r="F186" s="112">
        <v>8957400</v>
      </c>
      <c r="G186" s="78">
        <f t="shared" si="2"/>
        <v>10448719646.319994</v>
      </c>
    </row>
    <row r="187" spans="1:7" ht="56.25" customHeight="1" x14ac:dyDescent="0.25">
      <c r="A187" s="6"/>
      <c r="B187" s="59" t="s">
        <v>3176</v>
      </c>
      <c r="C187" s="60" t="s">
        <v>3309</v>
      </c>
      <c r="D187" s="52" t="s">
        <v>3554</v>
      </c>
      <c r="E187" s="113"/>
      <c r="F187" s="112">
        <v>9319100</v>
      </c>
      <c r="G187" s="78">
        <f t="shared" si="2"/>
        <v>10439400546.319994</v>
      </c>
    </row>
    <row r="188" spans="1:7" ht="64.5" customHeight="1" x14ac:dyDescent="0.25">
      <c r="A188" s="6"/>
      <c r="B188" s="59" t="s">
        <v>3176</v>
      </c>
      <c r="C188" s="60" t="s">
        <v>3310</v>
      </c>
      <c r="D188" s="52" t="s">
        <v>3555</v>
      </c>
      <c r="E188" s="113"/>
      <c r="F188" s="112">
        <v>7821238.2999999998</v>
      </c>
      <c r="G188" s="78">
        <f t="shared" si="2"/>
        <v>10431579308.019995</v>
      </c>
    </row>
    <row r="189" spans="1:7" ht="46.5" customHeight="1" x14ac:dyDescent="0.25">
      <c r="A189" s="6"/>
      <c r="B189" s="59" t="s">
        <v>3176</v>
      </c>
      <c r="C189" s="60" t="s">
        <v>3313</v>
      </c>
      <c r="D189" s="52" t="s">
        <v>3558</v>
      </c>
      <c r="E189" s="113"/>
      <c r="F189" s="112">
        <v>772000</v>
      </c>
      <c r="G189" s="78">
        <f t="shared" si="2"/>
        <v>10430807308.019995</v>
      </c>
    </row>
    <row r="190" spans="1:7" ht="48.75" x14ac:dyDescent="0.25">
      <c r="A190" s="6"/>
      <c r="B190" s="59" t="s">
        <v>3176</v>
      </c>
      <c r="C190" s="60" t="s">
        <v>3314</v>
      </c>
      <c r="D190" s="52" t="s">
        <v>3559</v>
      </c>
      <c r="E190" s="113"/>
      <c r="F190" s="112">
        <v>1492110</v>
      </c>
      <c r="G190" s="78">
        <f t="shared" si="2"/>
        <v>10429315198.019995</v>
      </c>
    </row>
    <row r="191" spans="1:7" ht="48.75" x14ac:dyDescent="0.25">
      <c r="A191" s="6"/>
      <c r="B191" s="59" t="s">
        <v>3176</v>
      </c>
      <c r="C191" s="60" t="s">
        <v>3315</v>
      </c>
      <c r="D191" s="52" t="s">
        <v>3560</v>
      </c>
      <c r="E191" s="113"/>
      <c r="F191" s="112">
        <v>302788.76</v>
      </c>
      <c r="G191" s="78">
        <f t="shared" si="2"/>
        <v>10429012409.259995</v>
      </c>
    </row>
    <row r="192" spans="1:7" ht="67.5" customHeight="1" x14ac:dyDescent="0.25">
      <c r="A192" s="6"/>
      <c r="B192" s="59" t="s">
        <v>3176</v>
      </c>
      <c r="C192" s="60" t="s">
        <v>3316</v>
      </c>
      <c r="D192" s="52" t="s">
        <v>3561</v>
      </c>
      <c r="E192" s="113"/>
      <c r="F192" s="112">
        <v>440755.02</v>
      </c>
      <c r="G192" s="78">
        <f t="shared" si="2"/>
        <v>10428571654.239994</v>
      </c>
    </row>
    <row r="193" spans="1:7" ht="91.5" customHeight="1" x14ac:dyDescent="0.25">
      <c r="A193" s="6"/>
      <c r="B193" s="59" t="s">
        <v>3176</v>
      </c>
      <c r="C193" s="104" t="s">
        <v>3317</v>
      </c>
      <c r="D193" s="105" t="s">
        <v>3562</v>
      </c>
      <c r="E193" s="113"/>
      <c r="F193" s="113">
        <v>65000</v>
      </c>
      <c r="G193" s="78">
        <f t="shared" si="2"/>
        <v>10428506654.239994</v>
      </c>
    </row>
    <row r="194" spans="1:7" ht="58.5" customHeight="1" x14ac:dyDescent="0.25">
      <c r="A194" s="6"/>
      <c r="B194" s="59" t="s">
        <v>3176</v>
      </c>
      <c r="C194" s="104" t="s">
        <v>3318</v>
      </c>
      <c r="D194" s="105" t="s">
        <v>3563</v>
      </c>
      <c r="E194" s="113"/>
      <c r="F194" s="113">
        <v>144542.5</v>
      </c>
      <c r="G194" s="78">
        <f t="shared" si="2"/>
        <v>10428362111.739994</v>
      </c>
    </row>
    <row r="195" spans="1:7" ht="69.75" customHeight="1" x14ac:dyDescent="0.25">
      <c r="A195" s="6"/>
      <c r="B195" s="59" t="s">
        <v>3177</v>
      </c>
      <c r="C195" s="104" t="s">
        <v>3319</v>
      </c>
      <c r="D195" s="105" t="s">
        <v>3564</v>
      </c>
      <c r="E195" s="113"/>
      <c r="F195" s="113">
        <v>43921.91</v>
      </c>
      <c r="G195" s="78">
        <f t="shared" si="2"/>
        <v>10428318189.829994</v>
      </c>
    </row>
    <row r="196" spans="1:7" ht="54" customHeight="1" x14ac:dyDescent="0.25">
      <c r="A196" s="6"/>
      <c r="B196" s="59" t="s">
        <v>3177</v>
      </c>
      <c r="C196" s="104" t="s">
        <v>3320</v>
      </c>
      <c r="D196" s="105" t="s">
        <v>3565</v>
      </c>
      <c r="E196" s="113"/>
      <c r="F196" s="113">
        <v>353398831.98000002</v>
      </c>
      <c r="G196" s="78">
        <f t="shared" si="2"/>
        <v>10074919357.849995</v>
      </c>
    </row>
    <row r="197" spans="1:7" ht="48.75" customHeight="1" x14ac:dyDescent="0.25">
      <c r="A197" s="6"/>
      <c r="B197" s="59" t="s">
        <v>3177</v>
      </c>
      <c r="C197" s="104" t="s">
        <v>3321</v>
      </c>
      <c r="D197" s="105" t="s">
        <v>3566</v>
      </c>
      <c r="E197" s="113"/>
      <c r="F197" s="113">
        <v>493792191.44</v>
      </c>
      <c r="G197" s="78">
        <f t="shared" si="2"/>
        <v>9581127166.4099941</v>
      </c>
    </row>
    <row r="198" spans="1:7" ht="61.5" customHeight="1" x14ac:dyDescent="0.25">
      <c r="A198" s="6"/>
      <c r="B198" s="59" t="s">
        <v>3177</v>
      </c>
      <c r="C198" s="60" t="s">
        <v>3322</v>
      </c>
      <c r="D198" s="52" t="s">
        <v>3567</v>
      </c>
      <c r="E198" s="113"/>
      <c r="F198" s="112">
        <v>114876</v>
      </c>
      <c r="G198" s="78">
        <f t="shared" si="2"/>
        <v>9581012290.4099941</v>
      </c>
    </row>
    <row r="199" spans="1:7" ht="64.5" customHeight="1" x14ac:dyDescent="0.25">
      <c r="A199" s="6"/>
      <c r="B199" s="59" t="s">
        <v>3177</v>
      </c>
      <c r="C199" s="60" t="s">
        <v>3323</v>
      </c>
      <c r="D199" s="52" t="s">
        <v>3568</v>
      </c>
      <c r="E199" s="113"/>
      <c r="F199" s="112">
        <v>20986</v>
      </c>
      <c r="G199" s="78">
        <f t="shared" si="2"/>
        <v>9580991304.4099941</v>
      </c>
    </row>
    <row r="200" spans="1:7" ht="70.5" customHeight="1" x14ac:dyDescent="0.25">
      <c r="A200" s="6"/>
      <c r="B200" s="59" t="s">
        <v>3177</v>
      </c>
      <c r="C200" s="60" t="s">
        <v>3324</v>
      </c>
      <c r="D200" s="52" t="s">
        <v>3569</v>
      </c>
      <c r="E200" s="113"/>
      <c r="F200" s="112">
        <v>32145683.07</v>
      </c>
      <c r="G200" s="78">
        <f t="shared" si="2"/>
        <v>9548845621.3399944</v>
      </c>
    </row>
    <row r="201" spans="1:7" ht="67.5" customHeight="1" x14ac:dyDescent="0.25">
      <c r="A201" s="6"/>
      <c r="B201" s="59" t="s">
        <v>3177</v>
      </c>
      <c r="C201" s="60" t="s">
        <v>3325</v>
      </c>
      <c r="D201" s="52" t="s">
        <v>3570</v>
      </c>
      <c r="E201" s="113"/>
      <c r="F201" s="112">
        <v>10024121.93</v>
      </c>
      <c r="G201" s="78">
        <f t="shared" si="2"/>
        <v>9538821499.4099941</v>
      </c>
    </row>
    <row r="202" spans="1:7" ht="68.25" customHeight="1" x14ac:dyDescent="0.25">
      <c r="A202" s="6"/>
      <c r="B202" s="59" t="s">
        <v>3177</v>
      </c>
      <c r="C202" s="60" t="s">
        <v>3326</v>
      </c>
      <c r="D202" s="52" t="s">
        <v>3571</v>
      </c>
      <c r="E202" s="113"/>
      <c r="F202" s="112">
        <v>11622805</v>
      </c>
      <c r="G202" s="78">
        <f t="shared" si="2"/>
        <v>9527198694.4099941</v>
      </c>
    </row>
    <row r="203" spans="1:7" ht="50.25" customHeight="1" x14ac:dyDescent="0.25">
      <c r="A203" s="6"/>
      <c r="B203" s="59" t="s">
        <v>3177</v>
      </c>
      <c r="C203" s="60" t="s">
        <v>3327</v>
      </c>
      <c r="D203" s="52" t="s">
        <v>3572</v>
      </c>
      <c r="E203" s="113"/>
      <c r="F203" s="112">
        <v>1895598</v>
      </c>
      <c r="G203" s="78">
        <f t="shared" si="2"/>
        <v>9525303096.4099941</v>
      </c>
    </row>
    <row r="204" spans="1:7" ht="55.5" customHeight="1" x14ac:dyDescent="0.25">
      <c r="A204" s="6"/>
      <c r="B204" s="59" t="s">
        <v>3178</v>
      </c>
      <c r="C204" s="104" t="s">
        <v>3328</v>
      </c>
      <c r="D204" s="105" t="s">
        <v>3573</v>
      </c>
      <c r="E204" s="113"/>
      <c r="F204" s="113">
        <v>14034078.73</v>
      </c>
      <c r="G204" s="78">
        <f t="shared" si="2"/>
        <v>9511269017.6799946</v>
      </c>
    </row>
    <row r="205" spans="1:7" ht="66" customHeight="1" x14ac:dyDescent="0.25">
      <c r="A205" s="6"/>
      <c r="B205" s="59" t="s">
        <v>3178</v>
      </c>
      <c r="C205" s="104" t="s">
        <v>3329</v>
      </c>
      <c r="D205" s="105" t="s">
        <v>3574</v>
      </c>
      <c r="E205" s="113"/>
      <c r="F205" s="113">
        <v>5000000</v>
      </c>
      <c r="G205" s="78">
        <f t="shared" si="2"/>
        <v>9506269017.6799946</v>
      </c>
    </row>
    <row r="206" spans="1:7" ht="72" customHeight="1" x14ac:dyDescent="0.25">
      <c r="A206" s="6"/>
      <c r="B206" s="59" t="s">
        <v>3178</v>
      </c>
      <c r="C206" s="60" t="s">
        <v>3330</v>
      </c>
      <c r="D206" s="52" t="s">
        <v>3575</v>
      </c>
      <c r="E206" s="113"/>
      <c r="F206" s="112">
        <v>8019000</v>
      </c>
      <c r="G206" s="78">
        <f t="shared" si="2"/>
        <v>9498250017.6799946</v>
      </c>
    </row>
    <row r="207" spans="1:7" ht="75" customHeight="1" x14ac:dyDescent="0.25">
      <c r="A207" s="6"/>
      <c r="B207" s="59" t="s">
        <v>3178</v>
      </c>
      <c r="C207" s="60" t="s">
        <v>3331</v>
      </c>
      <c r="D207" s="52" t="s">
        <v>3576</v>
      </c>
      <c r="E207" s="113"/>
      <c r="F207" s="112">
        <v>41666667</v>
      </c>
      <c r="G207" s="78">
        <f t="shared" si="2"/>
        <v>9456583350.6799946</v>
      </c>
    </row>
    <row r="208" spans="1:7" ht="76.5" customHeight="1" x14ac:dyDescent="0.25">
      <c r="A208" s="6"/>
      <c r="B208" s="59" t="s">
        <v>3178</v>
      </c>
      <c r="C208" s="60" t="s">
        <v>3332</v>
      </c>
      <c r="D208" s="52" t="s">
        <v>3577</v>
      </c>
      <c r="E208" s="113"/>
      <c r="F208" s="112">
        <v>2829640</v>
      </c>
      <c r="G208" s="78">
        <f t="shared" si="2"/>
        <v>9453753710.6799946</v>
      </c>
    </row>
    <row r="209" spans="1:7" ht="76.5" customHeight="1" x14ac:dyDescent="0.25">
      <c r="A209" s="6"/>
      <c r="B209" s="59" t="s">
        <v>3178</v>
      </c>
      <c r="C209" s="60" t="s">
        <v>3333</v>
      </c>
      <c r="D209" s="52" t="s">
        <v>3578</v>
      </c>
      <c r="E209" s="113"/>
      <c r="F209" s="112">
        <v>94990</v>
      </c>
      <c r="G209" s="78">
        <f t="shared" si="2"/>
        <v>9453658720.6799946</v>
      </c>
    </row>
    <row r="210" spans="1:7" ht="72.75" x14ac:dyDescent="0.25">
      <c r="A210" s="6"/>
      <c r="B210" s="59" t="s">
        <v>3178</v>
      </c>
      <c r="C210" s="60" t="s">
        <v>3334</v>
      </c>
      <c r="D210" s="52" t="s">
        <v>3579</v>
      </c>
      <c r="E210" s="113"/>
      <c r="F210" s="112">
        <v>8879153.9000000004</v>
      </c>
      <c r="G210" s="78">
        <f t="shared" si="2"/>
        <v>9444779566.779995</v>
      </c>
    </row>
    <row r="211" spans="1:7" ht="58.5" customHeight="1" x14ac:dyDescent="0.25">
      <c r="A211" s="6"/>
      <c r="B211" s="59" t="s">
        <v>3178</v>
      </c>
      <c r="C211" s="104" t="s">
        <v>3335</v>
      </c>
      <c r="D211" s="105" t="s">
        <v>3580</v>
      </c>
      <c r="E211" s="113"/>
      <c r="F211" s="113">
        <v>1322305.05</v>
      </c>
      <c r="G211" s="78">
        <f t="shared" si="2"/>
        <v>9443457261.7299957</v>
      </c>
    </row>
    <row r="212" spans="1:7" ht="60.75" customHeight="1" x14ac:dyDescent="0.25">
      <c r="A212" s="6"/>
      <c r="B212" s="59" t="s">
        <v>3178</v>
      </c>
      <c r="C212" s="104" t="s">
        <v>3336</v>
      </c>
      <c r="D212" s="105" t="s">
        <v>3581</v>
      </c>
      <c r="E212" s="113"/>
      <c r="F212" s="113">
        <v>3000000</v>
      </c>
      <c r="G212" s="78">
        <f t="shared" si="2"/>
        <v>9440457261.7299957</v>
      </c>
    </row>
    <row r="213" spans="1:7" ht="63" customHeight="1" x14ac:dyDescent="0.25">
      <c r="A213" s="6"/>
      <c r="B213" s="59" t="s">
        <v>3178</v>
      </c>
      <c r="C213" s="60" t="s">
        <v>3337</v>
      </c>
      <c r="D213" s="52" t="s">
        <v>3582</v>
      </c>
      <c r="E213" s="113"/>
      <c r="F213" s="112">
        <v>3292504.1</v>
      </c>
      <c r="G213" s="78">
        <f t="shared" si="2"/>
        <v>9437164757.6299953</v>
      </c>
    </row>
    <row r="214" spans="1:7" ht="78.75" customHeight="1" x14ac:dyDescent="0.25">
      <c r="A214" s="6"/>
      <c r="B214" s="59" t="s">
        <v>3178</v>
      </c>
      <c r="C214" s="104" t="s">
        <v>3338</v>
      </c>
      <c r="D214" s="105" t="s">
        <v>3583</v>
      </c>
      <c r="E214" s="113"/>
      <c r="F214" s="113">
        <v>3679356.66</v>
      </c>
      <c r="G214" s="78">
        <f t="shared" si="2"/>
        <v>9433485400.9699955</v>
      </c>
    </row>
    <row r="215" spans="1:7" ht="79.5" customHeight="1" x14ac:dyDescent="0.25">
      <c r="A215" s="6"/>
      <c r="B215" s="59" t="s">
        <v>3179</v>
      </c>
      <c r="C215" s="60" t="s">
        <v>3339</v>
      </c>
      <c r="D215" s="52" t="s">
        <v>3584</v>
      </c>
      <c r="E215" s="113"/>
      <c r="F215" s="112">
        <v>1512374.99</v>
      </c>
      <c r="G215" s="78">
        <f t="shared" si="2"/>
        <v>9431973025.9799957</v>
      </c>
    </row>
    <row r="216" spans="1:7" ht="44.25" customHeight="1" x14ac:dyDescent="0.25">
      <c r="A216" s="6"/>
      <c r="B216" s="59" t="s">
        <v>3179</v>
      </c>
      <c r="C216" s="60" t="s">
        <v>3340</v>
      </c>
      <c r="D216" s="52" t="s">
        <v>3585</v>
      </c>
      <c r="E216" s="113"/>
      <c r="F216" s="112">
        <v>2016000</v>
      </c>
      <c r="G216" s="78">
        <f t="shared" ref="G216:G279" si="3">SUM(G215+E216-F216)</f>
        <v>9429957025.9799957</v>
      </c>
    </row>
    <row r="217" spans="1:7" ht="40.5" customHeight="1" x14ac:dyDescent="0.25">
      <c r="A217" s="6"/>
      <c r="B217" s="59" t="s">
        <v>3179</v>
      </c>
      <c r="C217" s="60" t="s">
        <v>3341</v>
      </c>
      <c r="D217" s="52" t="s">
        <v>3586</v>
      </c>
      <c r="E217" s="113"/>
      <c r="F217" s="112">
        <v>1711388.92</v>
      </c>
      <c r="G217" s="78">
        <f t="shared" si="3"/>
        <v>9428245637.0599957</v>
      </c>
    </row>
    <row r="218" spans="1:7" ht="55.5" customHeight="1" x14ac:dyDescent="0.25">
      <c r="A218" s="6"/>
      <c r="B218" s="59" t="s">
        <v>3179</v>
      </c>
      <c r="C218" s="60" t="s">
        <v>3342</v>
      </c>
      <c r="D218" s="52" t="s">
        <v>3587</v>
      </c>
      <c r="E218" s="113"/>
      <c r="F218" s="112">
        <v>410346.31</v>
      </c>
      <c r="G218" s="78">
        <f t="shared" si="3"/>
        <v>9427835290.7499962</v>
      </c>
    </row>
    <row r="219" spans="1:7" ht="63" customHeight="1" x14ac:dyDescent="0.25">
      <c r="A219" s="6"/>
      <c r="B219" s="59" t="s">
        <v>3179</v>
      </c>
      <c r="C219" s="60" t="s">
        <v>3343</v>
      </c>
      <c r="D219" s="52" t="s">
        <v>3588</v>
      </c>
      <c r="E219" s="113"/>
      <c r="F219" s="112">
        <v>833504.17</v>
      </c>
      <c r="G219" s="78">
        <f t="shared" si="3"/>
        <v>9427001786.5799961</v>
      </c>
    </row>
    <row r="220" spans="1:7" ht="84.75" x14ac:dyDescent="0.25">
      <c r="A220" s="6"/>
      <c r="B220" s="59" t="s">
        <v>3179</v>
      </c>
      <c r="C220" s="60" t="s">
        <v>3344</v>
      </c>
      <c r="D220" s="52" t="s">
        <v>3589</v>
      </c>
      <c r="E220" s="113"/>
      <c r="F220" s="112">
        <v>841353.54</v>
      </c>
      <c r="G220" s="78">
        <f t="shared" si="3"/>
        <v>9426160433.0399952</v>
      </c>
    </row>
    <row r="221" spans="1:7" ht="84.75" x14ac:dyDescent="0.25">
      <c r="A221" s="6"/>
      <c r="B221" s="59" t="s">
        <v>3179</v>
      </c>
      <c r="C221" s="60" t="s">
        <v>3345</v>
      </c>
      <c r="D221" s="52" t="s">
        <v>3590</v>
      </c>
      <c r="E221" s="113"/>
      <c r="F221" s="112">
        <v>648085.18999999994</v>
      </c>
      <c r="G221" s="78">
        <f t="shared" si="3"/>
        <v>9425512347.8499947</v>
      </c>
    </row>
    <row r="222" spans="1:7" ht="80.25" customHeight="1" x14ac:dyDescent="0.25">
      <c r="A222" s="6"/>
      <c r="B222" s="59" t="s">
        <v>3179</v>
      </c>
      <c r="C222" s="60" t="s">
        <v>3346</v>
      </c>
      <c r="D222" s="52" t="s">
        <v>3591</v>
      </c>
      <c r="E222" s="113"/>
      <c r="F222" s="112">
        <v>921959.94</v>
      </c>
      <c r="G222" s="78">
        <f t="shared" si="3"/>
        <v>9424590387.9099941</v>
      </c>
    </row>
    <row r="223" spans="1:7" ht="55.5" customHeight="1" x14ac:dyDescent="0.25">
      <c r="A223" s="6"/>
      <c r="B223" s="59" t="s">
        <v>3179</v>
      </c>
      <c r="C223" s="60" t="s">
        <v>3347</v>
      </c>
      <c r="D223" s="52" t="s">
        <v>3592</v>
      </c>
      <c r="E223" s="113"/>
      <c r="F223" s="112">
        <v>1050514.44</v>
      </c>
      <c r="G223" s="78">
        <f t="shared" si="3"/>
        <v>9423539873.4699936</v>
      </c>
    </row>
    <row r="224" spans="1:7" ht="69.75" customHeight="1" x14ac:dyDescent="0.25">
      <c r="A224" s="6"/>
      <c r="B224" s="59" t="s">
        <v>3179</v>
      </c>
      <c r="C224" s="60" t="s">
        <v>3348</v>
      </c>
      <c r="D224" s="52" t="s">
        <v>3593</v>
      </c>
      <c r="E224" s="113"/>
      <c r="F224" s="112">
        <v>577048.27</v>
      </c>
      <c r="G224" s="78">
        <f t="shared" si="3"/>
        <v>9422962825.1999931</v>
      </c>
    </row>
    <row r="225" spans="1:7" ht="79.5" customHeight="1" x14ac:dyDescent="0.25">
      <c r="A225" s="6"/>
      <c r="B225" s="59" t="s">
        <v>3179</v>
      </c>
      <c r="C225" s="60" t="s">
        <v>3349</v>
      </c>
      <c r="D225" s="52" t="s">
        <v>3594</v>
      </c>
      <c r="E225" s="113"/>
      <c r="F225" s="112">
        <v>518474.62</v>
      </c>
      <c r="G225" s="78">
        <f t="shared" si="3"/>
        <v>9422444350.5799923</v>
      </c>
    </row>
    <row r="226" spans="1:7" ht="48.75" customHeight="1" x14ac:dyDescent="0.25">
      <c r="A226" s="6"/>
      <c r="B226" s="59" t="s">
        <v>3179</v>
      </c>
      <c r="C226" s="60" t="s">
        <v>3350</v>
      </c>
      <c r="D226" s="52" t="s">
        <v>3595</v>
      </c>
      <c r="E226" s="113"/>
      <c r="F226" s="112">
        <v>657667.37</v>
      </c>
      <c r="G226" s="78">
        <f t="shared" si="3"/>
        <v>9421786683.2099915</v>
      </c>
    </row>
    <row r="227" spans="1:7" ht="52.5" customHeight="1" x14ac:dyDescent="0.25">
      <c r="A227" s="6"/>
      <c r="B227" s="59" t="s">
        <v>3179</v>
      </c>
      <c r="C227" s="60" t="s">
        <v>3351</v>
      </c>
      <c r="D227" s="52" t="s">
        <v>3596</v>
      </c>
      <c r="E227" s="113"/>
      <c r="F227" s="112">
        <v>376017.22</v>
      </c>
      <c r="G227" s="78">
        <f t="shared" si="3"/>
        <v>9421410665.9899921</v>
      </c>
    </row>
    <row r="228" spans="1:7" ht="61.5" customHeight="1" x14ac:dyDescent="0.25">
      <c r="A228" s="6"/>
      <c r="B228" s="59" t="s">
        <v>3179</v>
      </c>
      <c r="C228" s="60" t="s">
        <v>3352</v>
      </c>
      <c r="D228" s="52" t="s">
        <v>3597</v>
      </c>
      <c r="E228" s="113"/>
      <c r="F228" s="112">
        <v>132415961.27</v>
      </c>
      <c r="G228" s="78">
        <f t="shared" si="3"/>
        <v>9288994704.7199917</v>
      </c>
    </row>
    <row r="229" spans="1:7" ht="53.25" customHeight="1" x14ac:dyDescent="0.25">
      <c r="A229" s="6"/>
      <c r="B229" s="59" t="s">
        <v>3179</v>
      </c>
      <c r="C229" s="104" t="s">
        <v>3353</v>
      </c>
      <c r="D229" s="105" t="s">
        <v>3598</v>
      </c>
      <c r="E229" s="113"/>
      <c r="F229" s="113">
        <v>12455498.59</v>
      </c>
      <c r="G229" s="78">
        <f t="shared" si="3"/>
        <v>9276539206.1299915</v>
      </c>
    </row>
    <row r="230" spans="1:7" ht="56.25" customHeight="1" x14ac:dyDescent="0.25">
      <c r="A230" s="6"/>
      <c r="B230" s="59" t="s">
        <v>3179</v>
      </c>
      <c r="C230" s="104" t="s">
        <v>3354</v>
      </c>
      <c r="D230" s="105" t="s">
        <v>3599</v>
      </c>
      <c r="E230" s="113"/>
      <c r="F230" s="113">
        <v>3659905.05</v>
      </c>
      <c r="G230" s="78">
        <f t="shared" si="3"/>
        <v>9272879301.0799923</v>
      </c>
    </row>
    <row r="231" spans="1:7" ht="75" customHeight="1" x14ac:dyDescent="0.25">
      <c r="A231" s="6"/>
      <c r="B231" s="59" t="s">
        <v>3179</v>
      </c>
      <c r="C231" s="104" t="s">
        <v>3355</v>
      </c>
      <c r="D231" s="105" t="s">
        <v>3600</v>
      </c>
      <c r="E231" s="113"/>
      <c r="F231" s="113">
        <v>2578862.7200000002</v>
      </c>
      <c r="G231" s="78">
        <f t="shared" si="3"/>
        <v>9270300438.359993</v>
      </c>
    </row>
    <row r="232" spans="1:7" ht="52.5" customHeight="1" x14ac:dyDescent="0.25">
      <c r="A232" s="6"/>
      <c r="B232" s="59" t="s">
        <v>3179</v>
      </c>
      <c r="C232" s="104" t="s">
        <v>3356</v>
      </c>
      <c r="D232" s="105" t="s">
        <v>3601</v>
      </c>
      <c r="E232" s="113"/>
      <c r="F232" s="113">
        <v>3542319.11</v>
      </c>
      <c r="G232" s="78">
        <f t="shared" si="3"/>
        <v>9266758119.2499924</v>
      </c>
    </row>
    <row r="233" spans="1:7" ht="60.75" x14ac:dyDescent="0.25">
      <c r="A233" s="6"/>
      <c r="B233" s="59" t="s">
        <v>3179</v>
      </c>
      <c r="C233" s="60" t="s">
        <v>3357</v>
      </c>
      <c r="D233" s="52" t="s">
        <v>3602</v>
      </c>
      <c r="E233" s="113"/>
      <c r="F233" s="112">
        <v>7000000</v>
      </c>
      <c r="G233" s="78">
        <f t="shared" si="3"/>
        <v>9259758119.2499924</v>
      </c>
    </row>
    <row r="234" spans="1:7" ht="40.5" customHeight="1" x14ac:dyDescent="0.25">
      <c r="A234" s="6"/>
      <c r="B234" s="59" t="s">
        <v>3179</v>
      </c>
      <c r="C234" s="60" t="s">
        <v>3358</v>
      </c>
      <c r="D234" s="52" t="s">
        <v>3603</v>
      </c>
      <c r="E234" s="113"/>
      <c r="F234" s="112">
        <v>7447637.6399999997</v>
      </c>
      <c r="G234" s="78">
        <f t="shared" si="3"/>
        <v>9252310481.609993</v>
      </c>
    </row>
    <row r="235" spans="1:7" ht="78" customHeight="1" x14ac:dyDescent="0.25">
      <c r="A235" s="6"/>
      <c r="B235" s="59" t="s">
        <v>3179</v>
      </c>
      <c r="C235" s="60" t="s">
        <v>3359</v>
      </c>
      <c r="D235" s="52" t="s">
        <v>3604</v>
      </c>
      <c r="E235" s="113"/>
      <c r="F235" s="112">
        <v>8825581.1600000001</v>
      </c>
      <c r="G235" s="78">
        <f t="shared" si="3"/>
        <v>9243484900.4499931</v>
      </c>
    </row>
    <row r="236" spans="1:7" ht="46.5" customHeight="1" x14ac:dyDescent="0.25">
      <c r="A236" s="6"/>
      <c r="B236" s="59" t="s">
        <v>3179</v>
      </c>
      <c r="C236" s="60" t="s">
        <v>3360</v>
      </c>
      <c r="D236" s="52" t="s">
        <v>3605</v>
      </c>
      <c r="E236" s="113"/>
      <c r="F236" s="112">
        <v>3143603.42</v>
      </c>
      <c r="G236" s="78">
        <f t="shared" si="3"/>
        <v>9240341297.0299931</v>
      </c>
    </row>
    <row r="237" spans="1:7" ht="56.25" customHeight="1" x14ac:dyDescent="0.25">
      <c r="A237" s="6"/>
      <c r="B237" s="59" t="s">
        <v>3179</v>
      </c>
      <c r="C237" s="60" t="s">
        <v>3361</v>
      </c>
      <c r="D237" s="52" t="s">
        <v>3606</v>
      </c>
      <c r="E237" s="113"/>
      <c r="F237" s="112">
        <v>3632050.35</v>
      </c>
      <c r="G237" s="78">
        <f t="shared" si="3"/>
        <v>9236709246.6799927</v>
      </c>
    </row>
    <row r="238" spans="1:7" ht="44.25" customHeight="1" x14ac:dyDescent="0.25">
      <c r="A238" s="6"/>
      <c r="B238" s="59" t="s">
        <v>3179</v>
      </c>
      <c r="C238" s="104" t="s">
        <v>3362</v>
      </c>
      <c r="D238" s="105" t="s">
        <v>3607</v>
      </c>
      <c r="E238" s="113"/>
      <c r="F238" s="113">
        <v>1778458.93</v>
      </c>
      <c r="G238" s="78">
        <f t="shared" si="3"/>
        <v>9234930787.7499924</v>
      </c>
    </row>
    <row r="239" spans="1:7" ht="46.5" customHeight="1" x14ac:dyDescent="0.25">
      <c r="A239" s="6"/>
      <c r="B239" s="59" t="s">
        <v>3179</v>
      </c>
      <c r="C239" s="60" t="s">
        <v>3363</v>
      </c>
      <c r="D239" s="52" t="s">
        <v>3608</v>
      </c>
      <c r="E239" s="113"/>
      <c r="F239" s="112">
        <v>32099717</v>
      </c>
      <c r="G239" s="78">
        <f t="shared" si="3"/>
        <v>9202831070.7499924</v>
      </c>
    </row>
    <row r="240" spans="1:7" ht="36" customHeight="1" x14ac:dyDescent="0.25">
      <c r="A240" s="6"/>
      <c r="B240" s="59" t="s">
        <v>3179</v>
      </c>
      <c r="C240" s="60" t="s">
        <v>3363</v>
      </c>
      <c r="D240" s="52" t="s">
        <v>3608</v>
      </c>
      <c r="E240" s="113"/>
      <c r="F240" s="112">
        <v>9194834</v>
      </c>
      <c r="G240" s="78">
        <f t="shared" si="3"/>
        <v>9193636236.7499924</v>
      </c>
    </row>
    <row r="241" spans="1:7" ht="39" customHeight="1" x14ac:dyDescent="0.25">
      <c r="A241" s="6"/>
      <c r="B241" s="59" t="s">
        <v>3180</v>
      </c>
      <c r="C241" s="60" t="s">
        <v>3363</v>
      </c>
      <c r="D241" s="52" t="s">
        <v>3608</v>
      </c>
      <c r="E241" s="113"/>
      <c r="F241" s="112">
        <v>3695651</v>
      </c>
      <c r="G241" s="78">
        <f t="shared" si="3"/>
        <v>9189940585.7499924</v>
      </c>
    </row>
    <row r="242" spans="1:7" ht="60.75" x14ac:dyDescent="0.25">
      <c r="A242" s="6"/>
      <c r="B242" s="59" t="s">
        <v>3180</v>
      </c>
      <c r="C242" s="60" t="s">
        <v>3363</v>
      </c>
      <c r="D242" s="52" t="s">
        <v>3608</v>
      </c>
      <c r="E242" s="113"/>
      <c r="F242" s="112">
        <v>1834638.27</v>
      </c>
      <c r="G242" s="78">
        <f t="shared" si="3"/>
        <v>9188105947.4799919</v>
      </c>
    </row>
    <row r="243" spans="1:7" ht="81.75" customHeight="1" x14ac:dyDescent="0.25">
      <c r="A243" s="6"/>
      <c r="B243" s="59" t="s">
        <v>3180</v>
      </c>
      <c r="C243" s="60" t="s">
        <v>3364</v>
      </c>
      <c r="D243" s="52" t="s">
        <v>3609</v>
      </c>
      <c r="E243" s="113"/>
      <c r="F243" s="112">
        <v>11608215.140000001</v>
      </c>
      <c r="G243" s="78">
        <f t="shared" si="3"/>
        <v>9176497732.3399925</v>
      </c>
    </row>
    <row r="244" spans="1:7" ht="95.25" customHeight="1" x14ac:dyDescent="0.25">
      <c r="A244" s="6"/>
      <c r="B244" s="59" t="s">
        <v>3180</v>
      </c>
      <c r="C244" s="60" t="s">
        <v>3365</v>
      </c>
      <c r="D244" s="52" t="s">
        <v>3610</v>
      </c>
      <c r="E244" s="113"/>
      <c r="F244" s="112">
        <v>39188377.369999997</v>
      </c>
      <c r="G244" s="78">
        <f t="shared" si="3"/>
        <v>9137309354.9699917</v>
      </c>
    </row>
    <row r="245" spans="1:7" ht="84" x14ac:dyDescent="0.25">
      <c r="A245" s="6"/>
      <c r="B245" s="59" t="s">
        <v>3180</v>
      </c>
      <c r="C245" s="104" t="s">
        <v>3366</v>
      </c>
      <c r="D245" s="105" t="s">
        <v>3611</v>
      </c>
      <c r="E245" s="113"/>
      <c r="F245" s="113">
        <v>5621545</v>
      </c>
      <c r="G245" s="78">
        <f t="shared" si="3"/>
        <v>9131687809.9699917</v>
      </c>
    </row>
    <row r="246" spans="1:7" ht="58.5" customHeight="1" x14ac:dyDescent="0.25">
      <c r="A246" s="6"/>
      <c r="B246" s="59" t="s">
        <v>3180</v>
      </c>
      <c r="C246" s="104" t="s">
        <v>3366</v>
      </c>
      <c r="D246" s="105" t="s">
        <v>3611</v>
      </c>
      <c r="E246" s="113"/>
      <c r="F246" s="113">
        <v>18661985</v>
      </c>
      <c r="G246" s="78">
        <f t="shared" si="3"/>
        <v>9113025824.9699917</v>
      </c>
    </row>
    <row r="247" spans="1:7" ht="84" x14ac:dyDescent="0.25">
      <c r="A247" s="6"/>
      <c r="B247" s="59" t="s">
        <v>3180</v>
      </c>
      <c r="C247" s="104" t="s">
        <v>3366</v>
      </c>
      <c r="D247" s="105" t="s">
        <v>3611</v>
      </c>
      <c r="E247" s="113"/>
      <c r="F247" s="113">
        <v>4083293.93</v>
      </c>
      <c r="G247" s="78">
        <f t="shared" si="3"/>
        <v>9108942531.0399914</v>
      </c>
    </row>
    <row r="248" spans="1:7" ht="84" x14ac:dyDescent="0.25">
      <c r="A248" s="6"/>
      <c r="B248" s="59" t="s">
        <v>3180</v>
      </c>
      <c r="C248" s="104" t="s">
        <v>3366</v>
      </c>
      <c r="D248" s="105" t="s">
        <v>3611</v>
      </c>
      <c r="E248" s="113"/>
      <c r="F248" s="113">
        <v>22929320</v>
      </c>
      <c r="G248" s="78">
        <f t="shared" si="3"/>
        <v>9086013211.0399914</v>
      </c>
    </row>
    <row r="249" spans="1:7" ht="96" x14ac:dyDescent="0.25">
      <c r="A249" s="6"/>
      <c r="B249" s="59" t="s">
        <v>3180</v>
      </c>
      <c r="C249" s="104" t="s">
        <v>3367</v>
      </c>
      <c r="D249" s="105" t="s">
        <v>3612</v>
      </c>
      <c r="E249" s="113"/>
      <c r="F249" s="113">
        <v>4969613.0599999996</v>
      </c>
      <c r="G249" s="78">
        <f t="shared" si="3"/>
        <v>9081043597.9799919</v>
      </c>
    </row>
    <row r="250" spans="1:7" ht="60" x14ac:dyDescent="0.25">
      <c r="A250" s="6"/>
      <c r="B250" s="59" t="s">
        <v>3180</v>
      </c>
      <c r="C250" s="104" t="s">
        <v>3368</v>
      </c>
      <c r="D250" s="105" t="s">
        <v>3613</v>
      </c>
      <c r="E250" s="113"/>
      <c r="F250" s="113">
        <v>11070419.710000001</v>
      </c>
      <c r="G250" s="78">
        <f t="shared" si="3"/>
        <v>9069973178.2699928</v>
      </c>
    </row>
    <row r="251" spans="1:7" ht="60" x14ac:dyDescent="0.25">
      <c r="A251" s="6"/>
      <c r="B251" s="59" t="s">
        <v>3180</v>
      </c>
      <c r="C251" s="104" t="s">
        <v>3369</v>
      </c>
      <c r="D251" s="105" t="s">
        <v>3614</v>
      </c>
      <c r="E251" s="113"/>
      <c r="F251" s="113">
        <v>11652272.09</v>
      </c>
      <c r="G251" s="78">
        <f t="shared" si="3"/>
        <v>9058320906.1799927</v>
      </c>
    </row>
    <row r="252" spans="1:7" ht="48" x14ac:dyDescent="0.25">
      <c r="A252" s="6"/>
      <c r="B252" s="59" t="s">
        <v>3180</v>
      </c>
      <c r="C252" s="104" t="s">
        <v>3370</v>
      </c>
      <c r="D252" s="105" t="s">
        <v>3615</v>
      </c>
      <c r="E252" s="113"/>
      <c r="F252" s="113">
        <v>8105546.6699999999</v>
      </c>
      <c r="G252" s="78">
        <f t="shared" si="3"/>
        <v>9050215359.5099926</v>
      </c>
    </row>
    <row r="253" spans="1:7" ht="60" x14ac:dyDescent="0.25">
      <c r="A253" s="6"/>
      <c r="B253" s="59" t="s">
        <v>3180</v>
      </c>
      <c r="C253" s="104" t="s">
        <v>3371</v>
      </c>
      <c r="D253" s="105" t="s">
        <v>3616</v>
      </c>
      <c r="E253" s="113"/>
      <c r="F253" s="113">
        <v>19897422.719999999</v>
      </c>
      <c r="G253" s="78">
        <f t="shared" si="3"/>
        <v>9030317936.7899933</v>
      </c>
    </row>
    <row r="254" spans="1:7" ht="36.75" x14ac:dyDescent="0.25">
      <c r="A254" s="6"/>
      <c r="B254" s="59" t="s">
        <v>3180</v>
      </c>
      <c r="C254" s="60" t="s">
        <v>3372</v>
      </c>
      <c r="D254" s="52" t="s">
        <v>3617</v>
      </c>
      <c r="E254" s="113"/>
      <c r="F254" s="112">
        <v>23062680</v>
      </c>
      <c r="G254" s="78">
        <f t="shared" si="3"/>
        <v>9007255256.7899933</v>
      </c>
    </row>
    <row r="255" spans="1:7" ht="36.75" x14ac:dyDescent="0.25">
      <c r="A255" s="6"/>
      <c r="B255" s="59" t="s">
        <v>3180</v>
      </c>
      <c r="C255" s="60" t="s">
        <v>3372</v>
      </c>
      <c r="D255" s="52" t="s">
        <v>3617</v>
      </c>
      <c r="E255" s="113"/>
      <c r="F255" s="112">
        <v>22500000</v>
      </c>
      <c r="G255" s="78">
        <f t="shared" si="3"/>
        <v>8984755256.7899933</v>
      </c>
    </row>
    <row r="256" spans="1:7" ht="36.75" x14ac:dyDescent="0.25">
      <c r="A256" s="6"/>
      <c r="B256" s="59" t="s">
        <v>3180</v>
      </c>
      <c r="C256" s="60" t="s">
        <v>3372</v>
      </c>
      <c r="D256" s="52" t="s">
        <v>3617</v>
      </c>
      <c r="E256" s="113"/>
      <c r="F256" s="112">
        <v>5780677.2800000003</v>
      </c>
      <c r="G256" s="78">
        <f t="shared" si="3"/>
        <v>8978974579.5099926</v>
      </c>
    </row>
    <row r="257" spans="1:7" ht="36.75" x14ac:dyDescent="0.25">
      <c r="A257" s="6"/>
      <c r="B257" s="59" t="s">
        <v>3180</v>
      </c>
      <c r="C257" s="60" t="s">
        <v>3372</v>
      </c>
      <c r="D257" s="52" t="s">
        <v>3617</v>
      </c>
      <c r="E257" s="113"/>
      <c r="F257" s="112">
        <v>26932418</v>
      </c>
      <c r="G257" s="78">
        <f t="shared" si="3"/>
        <v>8952042161.5099926</v>
      </c>
    </row>
    <row r="258" spans="1:7" ht="60.75" x14ac:dyDescent="0.25">
      <c r="A258" s="6"/>
      <c r="B258" s="59" t="s">
        <v>3180</v>
      </c>
      <c r="C258" s="60" t="s">
        <v>3373</v>
      </c>
      <c r="D258" s="52" t="s">
        <v>3618</v>
      </c>
      <c r="E258" s="113"/>
      <c r="F258" s="112">
        <v>16872381.050000001</v>
      </c>
      <c r="G258" s="78">
        <f t="shared" si="3"/>
        <v>8935169780.4599934</v>
      </c>
    </row>
    <row r="259" spans="1:7" ht="60.75" x14ac:dyDescent="0.25">
      <c r="A259" s="6"/>
      <c r="B259" s="59" t="s">
        <v>3180</v>
      </c>
      <c r="C259" s="60" t="s">
        <v>3373</v>
      </c>
      <c r="D259" s="52" t="s">
        <v>3618</v>
      </c>
      <c r="E259" s="113"/>
      <c r="F259" s="112">
        <v>13922275</v>
      </c>
      <c r="G259" s="78">
        <f t="shared" si="3"/>
        <v>8921247505.4599934</v>
      </c>
    </row>
    <row r="260" spans="1:7" ht="48.75" x14ac:dyDescent="0.25">
      <c r="A260" s="6"/>
      <c r="B260" s="59" t="s">
        <v>3181</v>
      </c>
      <c r="C260" s="60" t="s">
        <v>3374</v>
      </c>
      <c r="D260" s="52" t="s">
        <v>3619</v>
      </c>
      <c r="E260" s="113"/>
      <c r="F260" s="112">
        <v>18207617.48</v>
      </c>
      <c r="G260" s="78">
        <f t="shared" si="3"/>
        <v>8903039887.9799938</v>
      </c>
    </row>
    <row r="261" spans="1:7" ht="48.75" x14ac:dyDescent="0.25">
      <c r="A261" s="6"/>
      <c r="B261" s="59" t="s">
        <v>3181</v>
      </c>
      <c r="C261" s="60" t="s">
        <v>3375</v>
      </c>
      <c r="D261" s="52" t="s">
        <v>3620</v>
      </c>
      <c r="E261" s="113"/>
      <c r="F261" s="112">
        <v>6255613.9100000001</v>
      </c>
      <c r="G261" s="78">
        <f t="shared" si="3"/>
        <v>8896784274.069994</v>
      </c>
    </row>
    <row r="262" spans="1:7" ht="48.75" x14ac:dyDescent="0.25">
      <c r="A262" s="6"/>
      <c r="B262" s="59" t="s">
        <v>3181</v>
      </c>
      <c r="C262" s="60" t="s">
        <v>3376</v>
      </c>
      <c r="D262" s="52" t="s">
        <v>3621</v>
      </c>
      <c r="E262" s="113"/>
      <c r="F262" s="112">
        <v>6569357.9500000002</v>
      </c>
      <c r="G262" s="78">
        <f t="shared" si="3"/>
        <v>8890214916.1199932</v>
      </c>
    </row>
    <row r="263" spans="1:7" ht="48.75" x14ac:dyDescent="0.25">
      <c r="A263" s="6"/>
      <c r="B263" s="59" t="s">
        <v>3181</v>
      </c>
      <c r="C263" s="60" t="s">
        <v>3376</v>
      </c>
      <c r="D263" s="52" t="s">
        <v>3621</v>
      </c>
      <c r="E263" s="113"/>
      <c r="F263" s="112">
        <v>10451833</v>
      </c>
      <c r="G263" s="78">
        <f t="shared" si="3"/>
        <v>8879763083.1199932</v>
      </c>
    </row>
    <row r="264" spans="1:7" ht="60.75" x14ac:dyDescent="0.25">
      <c r="A264" s="6"/>
      <c r="B264" s="59" t="s">
        <v>3181</v>
      </c>
      <c r="C264" s="60" t="s">
        <v>3377</v>
      </c>
      <c r="D264" s="52" t="s">
        <v>3622</v>
      </c>
      <c r="E264" s="113"/>
      <c r="F264" s="112">
        <v>54251266.799999997</v>
      </c>
      <c r="G264" s="78">
        <f t="shared" si="3"/>
        <v>8825511816.319994</v>
      </c>
    </row>
    <row r="265" spans="1:7" ht="54" customHeight="1" x14ac:dyDescent="0.25">
      <c r="A265" s="6"/>
      <c r="B265" s="59" t="s">
        <v>3181</v>
      </c>
      <c r="C265" s="60" t="s">
        <v>3378</v>
      </c>
      <c r="D265" s="52" t="s">
        <v>3623</v>
      </c>
      <c r="E265" s="113"/>
      <c r="F265" s="112">
        <v>44304725</v>
      </c>
      <c r="G265" s="78">
        <f t="shared" si="3"/>
        <v>8781207091.319994</v>
      </c>
    </row>
    <row r="266" spans="1:7" ht="50.25" customHeight="1" x14ac:dyDescent="0.25">
      <c r="A266" s="6"/>
      <c r="B266" s="59" t="s">
        <v>3181</v>
      </c>
      <c r="C266" s="60" t="s">
        <v>3379</v>
      </c>
      <c r="D266" s="52" t="s">
        <v>3624</v>
      </c>
      <c r="E266" s="113"/>
      <c r="F266" s="112">
        <v>140554</v>
      </c>
      <c r="G266" s="78">
        <f t="shared" si="3"/>
        <v>8781066537.319994</v>
      </c>
    </row>
    <row r="267" spans="1:7" ht="24.75" x14ac:dyDescent="0.25">
      <c r="A267" s="6"/>
      <c r="B267" s="59" t="s">
        <v>3181</v>
      </c>
      <c r="C267" s="60" t="s">
        <v>3380</v>
      </c>
      <c r="D267" s="52" t="s">
        <v>3625</v>
      </c>
      <c r="E267" s="113"/>
      <c r="F267" s="112">
        <v>1203990</v>
      </c>
      <c r="G267" s="78">
        <f t="shared" si="3"/>
        <v>8779862547.319994</v>
      </c>
    </row>
    <row r="268" spans="1:7" ht="72.75" x14ac:dyDescent="0.25">
      <c r="A268" s="6"/>
      <c r="B268" s="59" t="s">
        <v>3181</v>
      </c>
      <c r="C268" s="60" t="s">
        <v>3381</v>
      </c>
      <c r="D268" s="52" t="s">
        <v>3626</v>
      </c>
      <c r="E268" s="113"/>
      <c r="F268" s="112">
        <v>151093294.44</v>
      </c>
      <c r="G268" s="78">
        <f t="shared" si="3"/>
        <v>8628769252.8799934</v>
      </c>
    </row>
    <row r="269" spans="1:7" ht="24.75" x14ac:dyDescent="0.25">
      <c r="A269" s="6"/>
      <c r="B269" s="59" t="s">
        <v>3181</v>
      </c>
      <c r="C269" s="60" t="s">
        <v>3382</v>
      </c>
      <c r="D269" s="52" t="s">
        <v>3627</v>
      </c>
      <c r="E269" s="113"/>
      <c r="F269" s="112">
        <v>1203900.79</v>
      </c>
      <c r="G269" s="78">
        <f t="shared" si="3"/>
        <v>8627565352.0899925</v>
      </c>
    </row>
    <row r="270" spans="1:7" ht="60.75" x14ac:dyDescent="0.25">
      <c r="A270" s="6"/>
      <c r="B270" s="59" t="s">
        <v>3181</v>
      </c>
      <c r="C270" s="60" t="s">
        <v>3383</v>
      </c>
      <c r="D270" s="52" t="s">
        <v>3628</v>
      </c>
      <c r="E270" s="113"/>
      <c r="F270" s="112">
        <v>2077679.42</v>
      </c>
      <c r="G270" s="78">
        <f t="shared" si="3"/>
        <v>8625487672.6699924</v>
      </c>
    </row>
    <row r="271" spans="1:7" ht="48.75" x14ac:dyDescent="0.25">
      <c r="A271" s="6"/>
      <c r="B271" s="59" t="s">
        <v>3181</v>
      </c>
      <c r="C271" s="60" t="s">
        <v>3384</v>
      </c>
      <c r="D271" s="52" t="s">
        <v>3629</v>
      </c>
      <c r="E271" s="113"/>
      <c r="F271" s="112">
        <v>30000000</v>
      </c>
      <c r="G271" s="78">
        <f t="shared" si="3"/>
        <v>8595487672.6699924</v>
      </c>
    </row>
    <row r="272" spans="1:7" ht="48.75" x14ac:dyDescent="0.25">
      <c r="A272" s="6"/>
      <c r="B272" s="59" t="s">
        <v>3181</v>
      </c>
      <c r="C272" s="60" t="s">
        <v>3384</v>
      </c>
      <c r="D272" s="52" t="s">
        <v>3629</v>
      </c>
      <c r="E272" s="113"/>
      <c r="F272" s="112">
        <v>17151783.690000001</v>
      </c>
      <c r="G272" s="78">
        <f t="shared" si="3"/>
        <v>8578335888.9799929</v>
      </c>
    </row>
    <row r="273" spans="1:7" ht="36.75" x14ac:dyDescent="0.25">
      <c r="A273" s="6"/>
      <c r="B273" s="59" t="s">
        <v>3181</v>
      </c>
      <c r="C273" s="60" t="s">
        <v>3385</v>
      </c>
      <c r="D273" s="52" t="s">
        <v>3630</v>
      </c>
      <c r="E273" s="113"/>
      <c r="F273" s="112">
        <v>2439830.1800000002</v>
      </c>
      <c r="G273" s="78">
        <f t="shared" si="3"/>
        <v>8575896058.7999926</v>
      </c>
    </row>
    <row r="274" spans="1:7" ht="72.75" x14ac:dyDescent="0.25">
      <c r="A274" s="6"/>
      <c r="B274" s="59" t="s">
        <v>3181</v>
      </c>
      <c r="C274" s="60" t="s">
        <v>3386</v>
      </c>
      <c r="D274" s="52" t="s">
        <v>3631</v>
      </c>
      <c r="E274" s="113"/>
      <c r="F274" s="112">
        <v>161403852.84999999</v>
      </c>
      <c r="G274" s="78">
        <f t="shared" si="3"/>
        <v>8414492205.9499922</v>
      </c>
    </row>
    <row r="275" spans="1:7" ht="60.75" x14ac:dyDescent="0.25">
      <c r="A275" s="6"/>
      <c r="B275" s="59" t="s">
        <v>3181</v>
      </c>
      <c r="C275" s="60" t="s">
        <v>3387</v>
      </c>
      <c r="D275" s="52" t="s">
        <v>3632</v>
      </c>
      <c r="E275" s="113"/>
      <c r="F275" s="112">
        <v>9621169.2300000004</v>
      </c>
      <c r="G275" s="78">
        <f t="shared" si="3"/>
        <v>8404871036.7199926</v>
      </c>
    </row>
    <row r="276" spans="1:7" ht="64.5" customHeight="1" x14ac:dyDescent="0.25">
      <c r="A276" s="6"/>
      <c r="B276" s="59" t="s">
        <v>3181</v>
      </c>
      <c r="C276" s="60" t="s">
        <v>3388</v>
      </c>
      <c r="D276" s="52" t="s">
        <v>3633</v>
      </c>
      <c r="E276" s="113"/>
      <c r="F276" s="112">
        <v>442947.66</v>
      </c>
      <c r="G276" s="78">
        <f t="shared" si="3"/>
        <v>8404428089.0599928</v>
      </c>
    </row>
    <row r="277" spans="1:7" ht="84.75" x14ac:dyDescent="0.25">
      <c r="A277" s="6"/>
      <c r="B277" s="59" t="s">
        <v>3181</v>
      </c>
      <c r="C277" s="60" t="s">
        <v>3389</v>
      </c>
      <c r="D277" s="52" t="s">
        <v>3634</v>
      </c>
      <c r="E277" s="113"/>
      <c r="F277" s="112">
        <v>15000000</v>
      </c>
      <c r="G277" s="78">
        <f t="shared" si="3"/>
        <v>8389428089.0599928</v>
      </c>
    </row>
    <row r="278" spans="1:7" ht="24.75" x14ac:dyDescent="0.25">
      <c r="A278" s="6"/>
      <c r="B278" s="59" t="s">
        <v>3182</v>
      </c>
      <c r="C278" s="60" t="s">
        <v>3390</v>
      </c>
      <c r="D278" s="52" t="s">
        <v>3633</v>
      </c>
      <c r="E278" s="113"/>
      <c r="F278" s="112">
        <v>753943.32</v>
      </c>
      <c r="G278" s="78">
        <f t="shared" si="3"/>
        <v>8388674145.7399931</v>
      </c>
    </row>
    <row r="279" spans="1:7" ht="48.75" x14ac:dyDescent="0.25">
      <c r="A279" s="6"/>
      <c r="B279" s="59" t="s">
        <v>3182</v>
      </c>
      <c r="C279" s="60" t="s">
        <v>3391</v>
      </c>
      <c r="D279" s="52" t="s">
        <v>3635</v>
      </c>
      <c r="E279" s="113"/>
      <c r="F279" s="112">
        <v>8348216.3099999996</v>
      </c>
      <c r="G279" s="78">
        <f t="shared" si="3"/>
        <v>8380325929.4299927</v>
      </c>
    </row>
    <row r="280" spans="1:7" ht="72.75" x14ac:dyDescent="0.25">
      <c r="A280" s="6"/>
      <c r="B280" s="59" t="s">
        <v>3182</v>
      </c>
      <c r="C280" s="60" t="s">
        <v>3378</v>
      </c>
      <c r="D280" s="52" t="s">
        <v>3623</v>
      </c>
      <c r="E280" s="113"/>
      <c r="F280" s="112">
        <v>1209718.25</v>
      </c>
      <c r="G280" s="78">
        <f t="shared" ref="G280:G324" si="4">SUM(G279+E280-F280)</f>
        <v>8379116211.1799927</v>
      </c>
    </row>
    <row r="281" spans="1:7" ht="48.75" x14ac:dyDescent="0.25">
      <c r="A281" s="6"/>
      <c r="B281" s="59" t="s">
        <v>3182</v>
      </c>
      <c r="C281" s="60" t="s">
        <v>3379</v>
      </c>
      <c r="D281" s="52" t="s">
        <v>3624</v>
      </c>
      <c r="E281" s="113"/>
      <c r="F281" s="112">
        <v>4279789.95</v>
      </c>
      <c r="G281" s="78">
        <f t="shared" si="4"/>
        <v>8374836421.2299929</v>
      </c>
    </row>
    <row r="282" spans="1:7" ht="24.75" x14ac:dyDescent="0.25">
      <c r="A282" s="6"/>
      <c r="B282" s="59" t="s">
        <v>3182</v>
      </c>
      <c r="C282" s="60" t="s">
        <v>3380</v>
      </c>
      <c r="D282" s="52" t="s">
        <v>3625</v>
      </c>
      <c r="E282" s="113"/>
      <c r="F282" s="112">
        <v>129145.28</v>
      </c>
      <c r="G282" s="78">
        <f t="shared" si="4"/>
        <v>8374707275.9499931</v>
      </c>
    </row>
    <row r="283" spans="1:7" ht="24.75" x14ac:dyDescent="0.25">
      <c r="A283" s="6"/>
      <c r="B283" s="59" t="s">
        <v>3182</v>
      </c>
      <c r="C283" s="60" t="s">
        <v>3382</v>
      </c>
      <c r="D283" s="52" t="s">
        <v>3627</v>
      </c>
      <c r="E283" s="113"/>
      <c r="F283" s="112">
        <v>119560</v>
      </c>
      <c r="G283" s="78">
        <f t="shared" si="4"/>
        <v>8374587715.9499931</v>
      </c>
    </row>
    <row r="284" spans="1:7" ht="24.75" x14ac:dyDescent="0.25">
      <c r="A284" s="6"/>
      <c r="B284" s="59" t="s">
        <v>3182</v>
      </c>
      <c r="C284" s="60" t="s">
        <v>3390</v>
      </c>
      <c r="D284" s="52" t="s">
        <v>3633</v>
      </c>
      <c r="E284" s="113"/>
      <c r="F284" s="112">
        <v>127230.8</v>
      </c>
      <c r="G284" s="78">
        <f t="shared" si="4"/>
        <v>8374460485.1499929</v>
      </c>
    </row>
    <row r="285" spans="1:7" ht="36.75" x14ac:dyDescent="0.25">
      <c r="A285" s="6"/>
      <c r="B285" s="59" t="s">
        <v>3183</v>
      </c>
      <c r="C285" s="60" t="s">
        <v>3392</v>
      </c>
      <c r="D285" s="52" t="s">
        <v>3636</v>
      </c>
      <c r="E285" s="113"/>
      <c r="F285" s="112">
        <v>36006378.960000001</v>
      </c>
      <c r="G285" s="78">
        <f t="shared" si="4"/>
        <v>8338454106.1899929</v>
      </c>
    </row>
    <row r="286" spans="1:7" ht="84" x14ac:dyDescent="0.25">
      <c r="A286" s="6"/>
      <c r="B286" s="59" t="s">
        <v>3183</v>
      </c>
      <c r="C286" s="104" t="s">
        <v>3393</v>
      </c>
      <c r="D286" s="105" t="s">
        <v>3637</v>
      </c>
      <c r="E286" s="113"/>
      <c r="F286" s="113">
        <v>27901122.48</v>
      </c>
      <c r="G286" s="78">
        <f t="shared" si="4"/>
        <v>8310552983.7099934</v>
      </c>
    </row>
    <row r="287" spans="1:7" ht="96" x14ac:dyDescent="0.25">
      <c r="A287" s="6"/>
      <c r="B287" s="59" t="s">
        <v>3183</v>
      </c>
      <c r="C287" s="104" t="s">
        <v>3394</v>
      </c>
      <c r="D287" s="105" t="s">
        <v>3638</v>
      </c>
      <c r="E287" s="113"/>
      <c r="F287" s="113">
        <v>70737583.969999999</v>
      </c>
      <c r="G287" s="78">
        <f t="shared" si="4"/>
        <v>8239815399.7399931</v>
      </c>
    </row>
    <row r="288" spans="1:7" ht="84" x14ac:dyDescent="0.25">
      <c r="A288" s="6"/>
      <c r="B288" s="59" t="s">
        <v>3183</v>
      </c>
      <c r="C288" s="104" t="s">
        <v>3395</v>
      </c>
      <c r="D288" s="105" t="s">
        <v>3639</v>
      </c>
      <c r="E288" s="113"/>
      <c r="F288" s="113">
        <v>21482159.129999999</v>
      </c>
      <c r="G288" s="78">
        <f t="shared" si="4"/>
        <v>8218333240.609993</v>
      </c>
    </row>
    <row r="289" spans="1:7" ht="84" x14ac:dyDescent="0.25">
      <c r="A289" s="6"/>
      <c r="B289" s="59" t="s">
        <v>3183</v>
      </c>
      <c r="C289" s="104" t="s">
        <v>3396</v>
      </c>
      <c r="D289" s="105" t="s">
        <v>3640</v>
      </c>
      <c r="E289" s="113"/>
      <c r="F289" s="113">
        <v>27260046.940000001</v>
      </c>
      <c r="G289" s="78">
        <f t="shared" si="4"/>
        <v>8191073193.6699934</v>
      </c>
    </row>
    <row r="290" spans="1:7" ht="72" x14ac:dyDescent="0.25">
      <c r="A290" s="6"/>
      <c r="B290" s="59" t="s">
        <v>3183</v>
      </c>
      <c r="C290" s="104" t="s">
        <v>3397</v>
      </c>
      <c r="D290" s="105" t="s">
        <v>3641</v>
      </c>
      <c r="E290" s="113"/>
      <c r="F290" s="113">
        <v>1130639.95</v>
      </c>
      <c r="G290" s="78">
        <f t="shared" si="4"/>
        <v>8189942553.7199936</v>
      </c>
    </row>
    <row r="291" spans="1:7" ht="84" x14ac:dyDescent="0.25">
      <c r="A291" s="6"/>
      <c r="B291" s="59" t="s">
        <v>3183</v>
      </c>
      <c r="C291" s="104" t="s">
        <v>3398</v>
      </c>
      <c r="D291" s="105" t="s">
        <v>3642</v>
      </c>
      <c r="E291" s="113"/>
      <c r="F291" s="113">
        <v>3272141.97</v>
      </c>
      <c r="G291" s="78">
        <f t="shared" si="4"/>
        <v>8186670411.7499933</v>
      </c>
    </row>
    <row r="292" spans="1:7" ht="72" x14ac:dyDescent="0.25">
      <c r="A292" s="6"/>
      <c r="B292" s="59" t="s">
        <v>3183</v>
      </c>
      <c r="C292" s="104" t="s">
        <v>3399</v>
      </c>
      <c r="D292" s="105" t="s">
        <v>3643</v>
      </c>
      <c r="E292" s="113"/>
      <c r="F292" s="113">
        <v>2552119.2200000002</v>
      </c>
      <c r="G292" s="78">
        <f t="shared" si="4"/>
        <v>8184118292.5299931</v>
      </c>
    </row>
    <row r="293" spans="1:7" ht="72" x14ac:dyDescent="0.25">
      <c r="A293" s="6"/>
      <c r="B293" s="59" t="s">
        <v>3183</v>
      </c>
      <c r="C293" s="104" t="s">
        <v>3400</v>
      </c>
      <c r="D293" s="105" t="s">
        <v>3644</v>
      </c>
      <c r="E293" s="113"/>
      <c r="F293" s="113">
        <v>32823481.27</v>
      </c>
      <c r="G293" s="78">
        <f t="shared" si="4"/>
        <v>8151294811.2599926</v>
      </c>
    </row>
    <row r="294" spans="1:7" ht="96" x14ac:dyDescent="0.25">
      <c r="A294" s="6"/>
      <c r="B294" s="59" t="s">
        <v>3183</v>
      </c>
      <c r="C294" s="104" t="s">
        <v>3401</v>
      </c>
      <c r="D294" s="105" t="s">
        <v>3645</v>
      </c>
      <c r="E294" s="113"/>
      <c r="F294" s="113">
        <v>7307707.8899999997</v>
      </c>
      <c r="G294" s="78">
        <f t="shared" si="4"/>
        <v>8143987103.3699923</v>
      </c>
    </row>
    <row r="295" spans="1:7" ht="84" x14ac:dyDescent="0.25">
      <c r="A295" s="6"/>
      <c r="B295" s="59" t="s">
        <v>3183</v>
      </c>
      <c r="C295" s="104" t="s">
        <v>3402</v>
      </c>
      <c r="D295" s="105" t="s">
        <v>3646</v>
      </c>
      <c r="E295" s="113"/>
      <c r="F295" s="113">
        <v>226206609.19</v>
      </c>
      <c r="G295" s="78">
        <f t="shared" si="4"/>
        <v>7917780494.1799927</v>
      </c>
    </row>
    <row r="296" spans="1:7" ht="38.25" customHeight="1" x14ac:dyDescent="0.25">
      <c r="A296" s="6"/>
      <c r="B296" s="59" t="s">
        <v>3183</v>
      </c>
      <c r="C296" s="104" t="s">
        <v>3403</v>
      </c>
      <c r="D296" s="105" t="s">
        <v>3647</v>
      </c>
      <c r="E296" s="113"/>
      <c r="F296" s="113">
        <v>2955824.86</v>
      </c>
      <c r="G296" s="78">
        <f t="shared" si="4"/>
        <v>7914824669.319993</v>
      </c>
    </row>
    <row r="297" spans="1:7" ht="57.75" customHeight="1" x14ac:dyDescent="0.25">
      <c r="A297" s="6"/>
      <c r="B297" s="59" t="s">
        <v>3183</v>
      </c>
      <c r="C297" s="104" t="s">
        <v>3404</v>
      </c>
      <c r="D297" s="105" t="s">
        <v>3648</v>
      </c>
      <c r="E297" s="113"/>
      <c r="F297" s="113">
        <v>46027746.57</v>
      </c>
      <c r="G297" s="78">
        <f t="shared" si="4"/>
        <v>7868796922.7499933</v>
      </c>
    </row>
    <row r="298" spans="1:7" ht="84" x14ac:dyDescent="0.25">
      <c r="A298" s="6"/>
      <c r="B298" s="59" t="s">
        <v>3183</v>
      </c>
      <c r="C298" s="104" t="s">
        <v>3405</v>
      </c>
      <c r="D298" s="105" t="s">
        <v>3649</v>
      </c>
      <c r="E298" s="113"/>
      <c r="F298" s="113">
        <v>25921011.690000001</v>
      </c>
      <c r="G298" s="78">
        <f t="shared" si="4"/>
        <v>7842875911.0599937</v>
      </c>
    </row>
    <row r="299" spans="1:7" ht="69.75" customHeight="1" x14ac:dyDescent="0.25">
      <c r="A299" s="6"/>
      <c r="B299" s="59" t="s">
        <v>3183</v>
      </c>
      <c r="C299" s="104" t="s">
        <v>3406</v>
      </c>
      <c r="D299" s="105" t="s">
        <v>3650</v>
      </c>
      <c r="E299" s="113"/>
      <c r="F299" s="113">
        <v>1381178.85</v>
      </c>
      <c r="G299" s="78">
        <f t="shared" si="4"/>
        <v>7841494732.2099934</v>
      </c>
    </row>
    <row r="300" spans="1:7" ht="66.75" customHeight="1" x14ac:dyDescent="0.25">
      <c r="A300" s="6"/>
      <c r="B300" s="59" t="s">
        <v>3183</v>
      </c>
      <c r="C300" s="104" t="s">
        <v>3407</v>
      </c>
      <c r="D300" s="105" t="s">
        <v>3651</v>
      </c>
      <c r="E300" s="113"/>
      <c r="F300" s="113">
        <v>14719932.77</v>
      </c>
      <c r="G300" s="78">
        <f t="shared" si="4"/>
        <v>7826774799.4399929</v>
      </c>
    </row>
    <row r="301" spans="1:7" ht="68.25" customHeight="1" x14ac:dyDescent="0.25">
      <c r="A301" s="6"/>
      <c r="B301" s="59" t="s">
        <v>3183</v>
      </c>
      <c r="C301" s="104" t="s">
        <v>3408</v>
      </c>
      <c r="D301" s="105" t="s">
        <v>3652</v>
      </c>
      <c r="E301" s="113"/>
      <c r="F301" s="113">
        <v>101517688.5</v>
      </c>
      <c r="G301" s="78">
        <f t="shared" si="4"/>
        <v>7725257110.9399929</v>
      </c>
    </row>
    <row r="302" spans="1:7" ht="84" x14ac:dyDescent="0.25">
      <c r="A302" s="6"/>
      <c r="B302" s="59" t="s">
        <v>3184</v>
      </c>
      <c r="C302" s="104" t="s">
        <v>3409</v>
      </c>
      <c r="D302" s="105" t="s">
        <v>3653</v>
      </c>
      <c r="E302" s="113"/>
      <c r="F302" s="113">
        <v>125118086.47</v>
      </c>
      <c r="G302" s="78">
        <f t="shared" si="4"/>
        <v>7600139024.4699926</v>
      </c>
    </row>
    <row r="303" spans="1:7" ht="84" x14ac:dyDescent="0.25">
      <c r="A303" s="6"/>
      <c r="B303" s="59" t="s">
        <v>3184</v>
      </c>
      <c r="C303" s="104" t="s">
        <v>3410</v>
      </c>
      <c r="D303" s="105" t="s">
        <v>3654</v>
      </c>
      <c r="E303" s="113"/>
      <c r="F303" s="113">
        <v>1774651.4</v>
      </c>
      <c r="G303" s="78">
        <f t="shared" si="4"/>
        <v>7598364373.069993</v>
      </c>
    </row>
    <row r="304" spans="1:7" ht="60" x14ac:dyDescent="0.25">
      <c r="A304" s="6"/>
      <c r="B304" s="59" t="s">
        <v>3184</v>
      </c>
      <c r="C304" s="104" t="s">
        <v>3411</v>
      </c>
      <c r="D304" s="105" t="s">
        <v>3655</v>
      </c>
      <c r="E304" s="113"/>
      <c r="F304" s="113">
        <v>7839703.5</v>
      </c>
      <c r="G304" s="78">
        <f t="shared" si="4"/>
        <v>7590524669.569993</v>
      </c>
    </row>
    <row r="305" spans="1:7" ht="72" x14ac:dyDescent="0.25">
      <c r="A305" s="6"/>
      <c r="B305" s="59" t="s">
        <v>3185</v>
      </c>
      <c r="C305" s="104" t="s">
        <v>3412</v>
      </c>
      <c r="D305" s="105" t="s">
        <v>3656</v>
      </c>
      <c r="E305" s="113"/>
      <c r="F305" s="113">
        <v>6585162.4500000002</v>
      </c>
      <c r="G305" s="78">
        <f t="shared" si="4"/>
        <v>7583939507.1199932</v>
      </c>
    </row>
    <row r="306" spans="1:7" ht="72" x14ac:dyDescent="0.25">
      <c r="A306" s="6"/>
      <c r="B306" s="59" t="s">
        <v>3185</v>
      </c>
      <c r="C306" s="104" t="s">
        <v>3413</v>
      </c>
      <c r="D306" s="105" t="s">
        <v>3657</v>
      </c>
      <c r="E306" s="113"/>
      <c r="F306" s="113">
        <v>62314031.600000001</v>
      </c>
      <c r="G306" s="78">
        <f t="shared" si="4"/>
        <v>7521625475.5199928</v>
      </c>
    </row>
    <row r="307" spans="1:7" ht="84" x14ac:dyDescent="0.25">
      <c r="A307" s="6"/>
      <c r="B307" s="59" t="s">
        <v>3185</v>
      </c>
      <c r="C307" s="104" t="s">
        <v>3414</v>
      </c>
      <c r="D307" s="105" t="s">
        <v>3658</v>
      </c>
      <c r="E307" s="113"/>
      <c r="F307" s="113">
        <v>15757722.369999999</v>
      </c>
      <c r="G307" s="78">
        <f t="shared" si="4"/>
        <v>7505867753.1499929</v>
      </c>
    </row>
    <row r="308" spans="1:7" ht="84" x14ac:dyDescent="0.25">
      <c r="A308" s="6"/>
      <c r="B308" s="59" t="s">
        <v>3185</v>
      </c>
      <c r="C308" s="104" t="s">
        <v>3415</v>
      </c>
      <c r="D308" s="105" t="s">
        <v>3659</v>
      </c>
      <c r="E308" s="113"/>
      <c r="F308" s="113">
        <v>1336325.08</v>
      </c>
      <c r="G308" s="78">
        <f t="shared" si="4"/>
        <v>7504531428.069993</v>
      </c>
    </row>
    <row r="309" spans="1:7" ht="66" customHeight="1" x14ac:dyDescent="0.25">
      <c r="A309" s="6"/>
      <c r="B309" s="59" t="s">
        <v>3185</v>
      </c>
      <c r="C309" s="104" t="s">
        <v>3416</v>
      </c>
      <c r="D309" s="105" t="s">
        <v>3660</v>
      </c>
      <c r="E309" s="113"/>
      <c r="F309" s="113">
        <v>37861430.93</v>
      </c>
      <c r="G309" s="78">
        <f t="shared" si="4"/>
        <v>7466669997.1399927</v>
      </c>
    </row>
    <row r="310" spans="1:7" ht="84" x14ac:dyDescent="0.25">
      <c r="A310" s="6"/>
      <c r="B310" s="59" t="s">
        <v>3185</v>
      </c>
      <c r="C310" s="104" t="s">
        <v>3417</v>
      </c>
      <c r="D310" s="105" t="s">
        <v>3661</v>
      </c>
      <c r="E310" s="113"/>
      <c r="F310" s="113">
        <v>160210004.28999999</v>
      </c>
      <c r="G310" s="78">
        <f t="shared" si="4"/>
        <v>7306459992.8499928</v>
      </c>
    </row>
    <row r="311" spans="1:7" ht="72" x14ac:dyDescent="0.25">
      <c r="A311" s="6"/>
      <c r="B311" s="59" t="s">
        <v>3185</v>
      </c>
      <c r="C311" s="104" t="s">
        <v>3418</v>
      </c>
      <c r="D311" s="105" t="s">
        <v>3662</v>
      </c>
      <c r="E311" s="113"/>
      <c r="F311" s="113">
        <v>8753617.9600000009</v>
      </c>
      <c r="G311" s="78">
        <f t="shared" si="4"/>
        <v>7297706374.8899927</v>
      </c>
    </row>
    <row r="312" spans="1:7" ht="72" x14ac:dyDescent="0.25">
      <c r="A312" s="6"/>
      <c r="B312" s="59" t="s">
        <v>3185</v>
      </c>
      <c r="C312" s="104" t="s">
        <v>3419</v>
      </c>
      <c r="D312" s="105" t="s">
        <v>3663</v>
      </c>
      <c r="E312" s="113"/>
      <c r="F312" s="113">
        <v>13756962.02</v>
      </c>
      <c r="G312" s="78">
        <f t="shared" si="4"/>
        <v>7283949412.8699923</v>
      </c>
    </row>
    <row r="313" spans="1:7" ht="60" x14ac:dyDescent="0.25">
      <c r="A313" s="6"/>
      <c r="B313" s="59" t="s">
        <v>3185</v>
      </c>
      <c r="C313" s="104" t="s">
        <v>3420</v>
      </c>
      <c r="D313" s="105" t="s">
        <v>3664</v>
      </c>
      <c r="E313" s="113"/>
      <c r="F313" s="113">
        <v>1133573.33</v>
      </c>
      <c r="G313" s="78">
        <f t="shared" si="4"/>
        <v>7282815839.5399923</v>
      </c>
    </row>
    <row r="314" spans="1:7" ht="72" x14ac:dyDescent="0.25">
      <c r="A314" s="6"/>
      <c r="B314" s="59" t="s">
        <v>3185</v>
      </c>
      <c r="C314" s="104" t="s">
        <v>3421</v>
      </c>
      <c r="D314" s="105" t="s">
        <v>3665</v>
      </c>
      <c r="E314" s="113"/>
      <c r="F314" s="113">
        <v>272486801.81999999</v>
      </c>
      <c r="G314" s="78">
        <f t="shared" si="4"/>
        <v>7010329037.7199926</v>
      </c>
    </row>
    <row r="315" spans="1:7" ht="60" x14ac:dyDescent="0.25">
      <c r="A315" s="6"/>
      <c r="B315" s="59" t="s">
        <v>3185</v>
      </c>
      <c r="C315" s="104" t="s">
        <v>3422</v>
      </c>
      <c r="D315" s="105" t="s">
        <v>3666</v>
      </c>
      <c r="E315" s="113"/>
      <c r="F315" s="113">
        <v>19845386.66</v>
      </c>
      <c r="G315" s="78">
        <f t="shared" si="4"/>
        <v>6990483651.0599928</v>
      </c>
    </row>
    <row r="316" spans="1:7" ht="60" customHeight="1" x14ac:dyDescent="0.25">
      <c r="A316" s="6"/>
      <c r="B316" s="59" t="s">
        <v>3185</v>
      </c>
      <c r="C316" s="104" t="s">
        <v>3423</v>
      </c>
      <c r="D316" s="105" t="s">
        <v>3667</v>
      </c>
      <c r="E316" s="113"/>
      <c r="F316" s="113">
        <v>5731011.7699999996</v>
      </c>
      <c r="G316" s="78">
        <f t="shared" si="4"/>
        <v>6984752639.2899923</v>
      </c>
    </row>
    <row r="317" spans="1:7" ht="60.75" customHeight="1" x14ac:dyDescent="0.25">
      <c r="A317" s="6"/>
      <c r="B317" s="59" t="s">
        <v>3185</v>
      </c>
      <c r="C317" s="104" t="s">
        <v>3424</v>
      </c>
      <c r="D317" s="105" t="s">
        <v>3668</v>
      </c>
      <c r="E317" s="113"/>
      <c r="F317" s="113">
        <v>14341410.619999999</v>
      </c>
      <c r="G317" s="78">
        <f t="shared" si="4"/>
        <v>6970411228.6699924</v>
      </c>
    </row>
    <row r="318" spans="1:7" ht="60" customHeight="1" x14ac:dyDescent="0.25">
      <c r="A318" s="6"/>
      <c r="B318" s="59" t="s">
        <v>3185</v>
      </c>
      <c r="C318" s="104" t="s">
        <v>3425</v>
      </c>
      <c r="D318" s="105" t="s">
        <v>3669</v>
      </c>
      <c r="E318" s="113"/>
      <c r="F318" s="113">
        <v>41885709.030000001</v>
      </c>
      <c r="G318" s="78">
        <f t="shared" si="4"/>
        <v>6928525519.6399927</v>
      </c>
    </row>
    <row r="319" spans="1:7" ht="65.25" customHeight="1" x14ac:dyDescent="0.25">
      <c r="A319" s="6"/>
      <c r="B319" s="59" t="s">
        <v>3186</v>
      </c>
      <c r="C319" s="104" t="s">
        <v>3426</v>
      </c>
      <c r="D319" s="105" t="s">
        <v>3670</v>
      </c>
      <c r="E319" s="113"/>
      <c r="F319" s="113">
        <v>4776902.6100000003</v>
      </c>
      <c r="G319" s="78">
        <f t="shared" si="4"/>
        <v>6923748617.0299931</v>
      </c>
    </row>
    <row r="320" spans="1:7" ht="57.75" customHeight="1" x14ac:dyDescent="0.25">
      <c r="A320" s="6"/>
      <c r="B320" s="59" t="s">
        <v>3186</v>
      </c>
      <c r="C320" s="104" t="s">
        <v>3427</v>
      </c>
      <c r="D320" s="105" t="s">
        <v>3671</v>
      </c>
      <c r="E320" s="113"/>
      <c r="F320" s="113">
        <v>60779691.579999998</v>
      </c>
      <c r="G320" s="78">
        <f t="shared" si="4"/>
        <v>6862968925.4499931</v>
      </c>
    </row>
    <row r="321" spans="1:9" ht="84" x14ac:dyDescent="0.25">
      <c r="A321" s="6"/>
      <c r="B321" s="59" t="s">
        <v>3186</v>
      </c>
      <c r="C321" s="104" t="s">
        <v>3428</v>
      </c>
      <c r="D321" s="105" t="s">
        <v>3672</v>
      </c>
      <c r="E321" s="113"/>
      <c r="F321" s="113">
        <v>75340360.159999996</v>
      </c>
      <c r="G321" s="78">
        <f t="shared" si="4"/>
        <v>6787628565.2899933</v>
      </c>
    </row>
    <row r="322" spans="1:9" ht="72" x14ac:dyDescent="0.25">
      <c r="A322" s="6"/>
      <c r="B322" s="59" t="s">
        <v>3186</v>
      </c>
      <c r="C322" s="104" t="s">
        <v>3429</v>
      </c>
      <c r="D322" s="105" t="s">
        <v>3673</v>
      </c>
      <c r="E322" s="113"/>
      <c r="F322" s="113">
        <v>4456638.71</v>
      </c>
      <c r="G322" s="78">
        <f t="shared" si="4"/>
        <v>6783171926.5799932</v>
      </c>
    </row>
    <row r="323" spans="1:9" ht="60" x14ac:dyDescent="0.25">
      <c r="A323" s="6"/>
      <c r="B323" s="59" t="s">
        <v>3186</v>
      </c>
      <c r="C323" s="104" t="s">
        <v>3430</v>
      </c>
      <c r="D323" s="105" t="s">
        <v>3674</v>
      </c>
      <c r="E323" s="113"/>
      <c r="F323" s="113">
        <v>10045822.07</v>
      </c>
      <c r="G323" s="78">
        <f t="shared" si="4"/>
        <v>6773126104.5099936</v>
      </c>
    </row>
    <row r="324" spans="1:9" ht="72.75" x14ac:dyDescent="0.25">
      <c r="A324" s="6"/>
      <c r="B324" s="59" t="s">
        <v>3186</v>
      </c>
      <c r="C324" s="60" t="s">
        <v>3431</v>
      </c>
      <c r="D324" s="52" t="s">
        <v>3675</v>
      </c>
      <c r="E324" s="113"/>
      <c r="F324" s="112">
        <v>3717000</v>
      </c>
      <c r="G324" s="78">
        <f t="shared" si="4"/>
        <v>6769409104.5099936</v>
      </c>
    </row>
    <row r="325" spans="1:9" ht="15.75" x14ac:dyDescent="0.25">
      <c r="A325" s="6"/>
      <c r="B325" s="59"/>
      <c r="C325" s="60"/>
      <c r="D325" s="52"/>
      <c r="E325" s="113"/>
      <c r="F325" s="112"/>
      <c r="G325" s="78"/>
    </row>
    <row r="326" spans="1:9" ht="15.75" x14ac:dyDescent="0.25">
      <c r="A326" s="6"/>
      <c r="B326" s="59"/>
      <c r="C326" s="60"/>
      <c r="D326" s="52"/>
      <c r="E326" s="63"/>
      <c r="F326" s="61"/>
      <c r="G326" s="74"/>
    </row>
    <row r="327" spans="1:9" ht="16.5" thickBot="1" x14ac:dyDescent="0.3">
      <c r="A327" s="6"/>
      <c r="B327" s="58"/>
      <c r="C327" s="58"/>
      <c r="D327" s="58"/>
      <c r="E327" s="63"/>
      <c r="F327" s="65"/>
      <c r="G327" s="74"/>
    </row>
    <row r="328" spans="1:9" ht="16.5" thickBot="1" x14ac:dyDescent="0.3">
      <c r="A328" s="144"/>
      <c r="B328" s="145"/>
      <c r="C328" s="146"/>
      <c r="D328" s="147" t="s">
        <v>11</v>
      </c>
      <c r="E328" s="148">
        <f>SUM(E21:E327)</f>
        <v>2974086411.6700001</v>
      </c>
      <c r="F328" s="149">
        <f>SUM(F21:F327)</f>
        <v>4310856549.3199978</v>
      </c>
      <c r="G328" s="150">
        <f>SUM(E328-F328)</f>
        <v>-1336770137.6499977</v>
      </c>
      <c r="I328" s="76"/>
    </row>
    <row r="329" spans="1:9" ht="15.75" x14ac:dyDescent="0.25">
      <c r="A329" s="28"/>
      <c r="B329" s="29"/>
      <c r="C329" s="30"/>
      <c r="D329" s="30"/>
      <c r="E329" s="18"/>
      <c r="F329" s="31"/>
      <c r="G329" s="32"/>
    </row>
    <row r="330" spans="1:9" ht="15.75" x14ac:dyDescent="0.25">
      <c r="A330" s="28"/>
      <c r="B330" s="30"/>
      <c r="C330" s="30"/>
      <c r="D330" s="30"/>
      <c r="E330" s="68"/>
      <c r="F330" s="31"/>
      <c r="G330" s="68"/>
      <c r="I330" s="76"/>
    </row>
    <row r="331" spans="1:9" ht="15.75" x14ac:dyDescent="0.25">
      <c r="A331" s="28"/>
      <c r="B331" s="30"/>
      <c r="C331" s="30"/>
      <c r="D331" s="30"/>
      <c r="E331" s="18"/>
      <c r="F331" s="31"/>
      <c r="G331" s="68"/>
    </row>
    <row r="332" spans="1:9" ht="15.75" x14ac:dyDescent="0.25">
      <c r="A332" s="28"/>
      <c r="B332" s="30"/>
      <c r="C332" s="30"/>
      <c r="D332" s="30"/>
      <c r="E332" s="68"/>
      <c r="F332" s="31"/>
      <c r="G332" s="32"/>
      <c r="I332" s="76"/>
    </row>
    <row r="333" spans="1:9" ht="15.75" x14ac:dyDescent="0.25">
      <c r="A333" s="28"/>
      <c r="B333" s="30"/>
      <c r="C333" s="30"/>
      <c r="D333" s="30"/>
      <c r="E333" s="68"/>
      <c r="F333" s="31"/>
      <c r="G333" s="68"/>
      <c r="I333" s="99"/>
    </row>
    <row r="334" spans="1:9" ht="15.75" x14ac:dyDescent="0.25">
      <c r="A334" s="28"/>
      <c r="B334" s="30"/>
      <c r="C334" s="30"/>
      <c r="D334" s="30"/>
      <c r="E334" s="18"/>
      <c r="F334" s="31"/>
      <c r="G334" s="32"/>
    </row>
    <row r="335" spans="1:9" ht="15.75" x14ac:dyDescent="0.25">
      <c r="A335" s="28"/>
      <c r="B335" s="30"/>
      <c r="C335" s="30"/>
      <c r="D335" s="30"/>
      <c r="E335" s="68"/>
      <c r="F335" s="31"/>
      <c r="G335" s="32"/>
      <c r="I335" s="76"/>
    </row>
    <row r="336" spans="1:9" ht="15.75" x14ac:dyDescent="0.25">
      <c r="A336" s="28"/>
      <c r="B336" s="30"/>
      <c r="C336" s="30"/>
      <c r="D336" s="30"/>
      <c r="E336" s="18"/>
      <c r="F336" s="31"/>
      <c r="G336" s="32"/>
    </row>
    <row r="337" spans="1:9" ht="15.75" x14ac:dyDescent="0.25">
      <c r="A337" s="28"/>
      <c r="B337" s="30"/>
      <c r="C337" s="30"/>
      <c r="D337" s="30"/>
      <c r="E337" s="18"/>
      <c r="F337" s="31"/>
      <c r="G337" s="32"/>
      <c r="I337" s="76"/>
    </row>
    <row r="338" spans="1:9" ht="15.75" x14ac:dyDescent="0.25">
      <c r="A338" s="28"/>
      <c r="B338" s="29"/>
      <c r="C338" s="30"/>
      <c r="D338" s="30"/>
      <c r="E338" s="18"/>
      <c r="F338" s="31"/>
      <c r="G338" s="32"/>
    </row>
    <row r="339" spans="1:9" ht="15.75" x14ac:dyDescent="0.25">
      <c r="A339" s="28"/>
      <c r="B339" s="29"/>
      <c r="C339" s="30"/>
      <c r="D339" s="30"/>
      <c r="E339" s="18"/>
      <c r="F339" s="31"/>
      <c r="G339" s="32"/>
    </row>
    <row r="340" spans="1:9" s="1" customFormat="1" x14ac:dyDescent="0.2">
      <c r="A340" s="8"/>
      <c r="B340" s="8"/>
      <c r="C340" s="8"/>
      <c r="D340" s="9"/>
      <c r="E340" s="7"/>
      <c r="F340" s="8"/>
      <c r="G340" s="18"/>
      <c r="I340" s="98"/>
    </row>
    <row r="341" spans="1:9" s="1" customFormat="1" x14ac:dyDescent="0.2">
      <c r="A341" s="3"/>
      <c r="B341" s="3"/>
      <c r="C341" s="3"/>
      <c r="D341" s="5"/>
      <c r="E341" s="4"/>
      <c r="F341" s="3"/>
      <c r="G341" s="19"/>
      <c r="I341" s="76"/>
    </row>
    <row r="342" spans="1:9" s="1" customFormat="1" x14ac:dyDescent="0.2">
      <c r="A342" s="3"/>
      <c r="B342" s="3"/>
      <c r="C342" s="3"/>
      <c r="D342" s="5"/>
      <c r="E342" s="4"/>
      <c r="F342" s="3"/>
      <c r="G342" s="19"/>
      <c r="I342" s="98"/>
    </row>
    <row r="343" spans="1:9" s="1" customFormat="1" x14ac:dyDescent="0.2">
      <c r="A343" s="3"/>
      <c r="B343" s="3"/>
      <c r="C343" s="3"/>
      <c r="D343" s="5"/>
      <c r="E343" s="4"/>
      <c r="F343" s="3"/>
      <c r="G343"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INGRESOS Y GASTOS ENERO 2018</vt:lpstr>
      <vt:lpstr>INGRESOS Y GASTOS  FEBRERO 2018</vt:lpstr>
      <vt:lpstr>INGRESOS Y GASTOS MARZO 2018</vt:lpstr>
      <vt:lpstr>INGRESOS Y GASTOS ABRIL 2018</vt:lpstr>
      <vt:lpstr>INGRESOS Y GASTOS MAYO 2018</vt:lpstr>
      <vt:lpstr>INGRESOS Y GASTOS JUNIO 2018 </vt:lpstr>
      <vt:lpstr>INGRESOS Y GASTOS JULIO 2018 </vt:lpstr>
      <vt:lpstr>INGRESOS Y GASTOS AGOSTO 2018</vt:lpstr>
      <vt:lpstr>INGRESOS Y GASTOS SEPT.2018</vt:lpstr>
      <vt:lpstr>INGRESOS Y GASTOS OCT.2018 </vt:lpstr>
      <vt:lpstr>INGRESOS Y GASTOS nov.2018</vt:lpstr>
      <vt:lpstr>'INGRESOS Y GASTOS AGOSTO 2018'!Títulos_a_imprimir</vt:lpstr>
      <vt:lpstr>'INGRESOS Y GASTOS ENERO 2018'!Títulos_a_imprimir</vt:lpstr>
      <vt:lpstr>'INGRESOS Y GASTOS nov.2018'!Títulos_a_imprimir</vt:lpstr>
      <vt:lpstr>'INGRESOS Y GASTOS OCT.2018 '!Títulos_a_imprimir</vt:lpstr>
      <vt:lpstr>'INGRESOS Y GASTOS SEPT.2018'!Títulos_a_imprimir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Ronny A. Javier kelly</cp:lastModifiedBy>
  <cp:lastPrinted>2018-09-06T14:05:43Z</cp:lastPrinted>
  <dcterms:created xsi:type="dcterms:W3CDTF">2018-02-08T13:43:07Z</dcterms:created>
  <dcterms:modified xsi:type="dcterms:W3CDTF">2018-12-13T19:39:23Z</dcterms:modified>
</cp:coreProperties>
</file>