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ndujar\Documents\"/>
    </mc:Choice>
  </mc:AlternateContent>
  <bookViews>
    <workbookView xWindow="0" yWindow="0" windowWidth="20490" windowHeight="7365"/>
  </bookViews>
  <sheets>
    <sheet name="INGRESOS Y GASTOS ENE.2019 " sheetId="12" r:id="rId1"/>
  </sheets>
  <definedNames>
    <definedName name="_xlnm.Print_Titles" localSheetId="0">'INGRESOS Y GASTOS ENE.2019 '!$1:$20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5" i="12" l="1"/>
  <c r="E95" i="12"/>
  <c r="G95" i="12" l="1"/>
  <c r="G22" i="12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69" i="12" s="1"/>
  <c r="G70" i="12" s="1"/>
  <c r="G71" i="12" s="1"/>
  <c r="G72" i="12" s="1"/>
  <c r="G73" i="12" s="1"/>
  <c r="G74" i="12" s="1"/>
  <c r="G75" i="12" s="1"/>
  <c r="G76" i="12" s="1"/>
  <c r="G77" i="12" s="1"/>
  <c r="G78" i="12" s="1"/>
  <c r="G79" i="12" s="1"/>
  <c r="G80" i="12" s="1"/>
  <c r="G81" i="12" s="1"/>
  <c r="G82" i="12" s="1"/>
  <c r="G83" i="12" s="1"/>
  <c r="G84" i="12" s="1"/>
  <c r="G85" i="12" s="1"/>
  <c r="G86" i="12" s="1"/>
  <c r="G87" i="12" s="1"/>
  <c r="G88" i="12" s="1"/>
  <c r="G89" i="12" s="1"/>
  <c r="G90" i="12" s="1"/>
</calcChain>
</file>

<file path=xl/sharedStrings.xml><?xml version="1.0" encoding="utf-8"?>
<sst xmlns="http://schemas.openxmlformats.org/spreadsheetml/2006/main" count="215" uniqueCount="106">
  <si>
    <t>MINISTERIO DE OBRAS PUBLICAS Y COMUNICACIONES</t>
  </si>
  <si>
    <t>"Año del Fomento a las Exportaciones"</t>
  </si>
  <si>
    <t>Libro de Banco</t>
  </si>
  <si>
    <t>Nombre del Banco</t>
  </si>
  <si>
    <t>Fecha</t>
  </si>
  <si>
    <t>Descripcion</t>
  </si>
  <si>
    <t>Debito</t>
  </si>
  <si>
    <t xml:space="preserve">Credito </t>
  </si>
  <si>
    <t>Balance</t>
  </si>
  <si>
    <t>Balance Inicial</t>
  </si>
  <si>
    <t>Cuenta Bancaria No:</t>
  </si>
  <si>
    <t>Totales</t>
  </si>
  <si>
    <t>152</t>
  </si>
  <si>
    <t>154</t>
  </si>
  <si>
    <t>No. Ck/Transf./Lib.</t>
  </si>
  <si>
    <t>INGRESOS CUOTA PRESUPUESTO</t>
  </si>
  <si>
    <t>205</t>
  </si>
  <si>
    <t>221</t>
  </si>
  <si>
    <t>223</t>
  </si>
  <si>
    <t>227</t>
  </si>
  <si>
    <t>237</t>
  </si>
  <si>
    <t>238</t>
  </si>
  <si>
    <t>15</t>
  </si>
  <si>
    <t>79</t>
  </si>
  <si>
    <t>21</t>
  </si>
  <si>
    <t xml:space="preserve">INGRESOS POR CAPTACION 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</si>
  <si>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31</t>
    </r>
    <r>
      <rPr>
        <b/>
        <sz val="12"/>
        <rFont val="Arial"/>
        <family val="2"/>
      </rPr>
      <t xml:space="preserve">   de</t>
    </r>
    <r>
      <rPr>
        <b/>
        <u/>
        <sz val="12"/>
        <rFont val="Arial"/>
        <family val="2"/>
      </rPr>
      <t xml:space="preserve"> enero</t>
    </r>
    <r>
      <rPr>
        <b/>
        <sz val="12"/>
        <rFont val="Arial"/>
        <family val="2"/>
      </rPr>
      <t xml:space="preserve">   del  </t>
    </r>
    <r>
      <rPr>
        <b/>
        <u/>
        <sz val="12"/>
        <rFont val="Arial"/>
        <family val="2"/>
      </rPr>
      <t>2019</t>
    </r>
  </si>
  <si>
    <t>BALANCE DICIEMBRE</t>
  </si>
  <si>
    <t>16/01/2019</t>
  </si>
  <si>
    <t>9</t>
  </si>
  <si>
    <t>TRANSFERENCIA CORRIENTE A CII-VIVIENDAS PARA CUBRIR PAGO DE NOMINA DICHA INSTITUCIÓN, CORRESPONDIENTE AL MES DE ENERO 2019.</t>
  </si>
  <si>
    <t>TRANSFERENCIA CORRIENTE A INPOSDOM  PARA CUBRIR PAGO DE NOMINA DICHA INSTITUCIÓN, CORRESPONDIENTE AL MES DE ENERO  2019.</t>
  </si>
  <si>
    <t>18</t>
  </si>
  <si>
    <t>TRANSFERENCIA CORRIENTE A INPOSDOM  PARA CUBRIR PAGO DE GASTOS OPERACIONALES DICHA INSTITUCIÓN, CORRESPONDIENTE AL MES DE ENERO  2019.</t>
  </si>
  <si>
    <t>TRANSFERENCIA CORRIENTE A INAVI  PARA CUBRIR PAGO DE NOMINA DICHA INSTITUCIÓN, CORRESPONDIENTE AL MES DE ENERO  2019.</t>
  </si>
  <si>
    <t>24</t>
  </si>
  <si>
    <t>TRANSFERENCIA CORRIENTE A INAVI PARA GASTOS OPERACIONALES DE DICHA INSTITUCIÓN CORRESPONDIENTE AL MES DE ENERO 2019.</t>
  </si>
  <si>
    <t>25</t>
  </si>
  <si>
    <t>TRANSFERENCIA CORRIENTE A CII-VIVIENDAS PARA CUBRIR PAGO DE GASTOS OPERACIONALES DICHA INSTITUCIÓN, CORRESPONDIENTE AL MES DE ENERO  2019.</t>
  </si>
  <si>
    <t>22/01/2019</t>
  </si>
  <si>
    <t>TRANSFERENCIA CORRIENTE A INTRANT PARA CUBRIR  PAGO NOMINA DE DICHA INSTITUCIÓN, CORRESPONDIENTE AL MES DE ENERO 2019</t>
  </si>
  <si>
    <t>82</t>
  </si>
  <si>
    <t>TRANSFERENCIA CORRIENTE A INTRANT PARA CUBRIR  GASTOS OPERACIONALES DE DICHA INSTITUCIÓN, CORRESPONDIENTE AL MES DE ENERO 2019</t>
  </si>
  <si>
    <t>28/01/2019</t>
  </si>
  <si>
    <t>128</t>
  </si>
  <si>
    <t>PAGO SUELDO (ENERO 2019) A EMPLEADOS FIJO PROG.01 DE ESTE MINISTERIO</t>
  </si>
  <si>
    <t>130</t>
  </si>
  <si>
    <t>PAGO SUELDO (ENERO 2019) A EMPLEADOS FIJO PROG.11</t>
  </si>
  <si>
    <t>132</t>
  </si>
  <si>
    <t>PAGO SUELDO (ENERO 2019) AL PERSONAL EN TRAMITE PARA PENSION DE ESTE MINISTERIO</t>
  </si>
  <si>
    <t>134</t>
  </si>
  <si>
    <t>PAGO SUELDO (ENERO 2019) AL PERSONAL CONTRATADO EN RELACION DE DEPENDENTICIA DE ESTE MINISTERIO</t>
  </si>
  <si>
    <t>136</t>
  </si>
  <si>
    <t>PAGO COMPENSACION SEG. (ENERO 2019) AL PERSONAL MILITAR (TECNICO) DE ESTE MINISTERIO</t>
  </si>
  <si>
    <t>138</t>
  </si>
  <si>
    <t>PAGO SUELDO (ENERO 2019) AL PERS. CONTRATADO (NUEVO) DE ESTE MINISTERIO</t>
  </si>
  <si>
    <t>142</t>
  </si>
  <si>
    <t>PAGO SUELDO (ENERO 2019) A EMPLEADO FIJO PROG.17 DE ESTE MINISTERIO</t>
  </si>
  <si>
    <t>144</t>
  </si>
  <si>
    <t>PAGO COMPENSACION SEG. (ENERO 2019) AL PERSONAL SEG. MILITAR DE ESTE MINISTERIO</t>
  </si>
  <si>
    <t>146</t>
  </si>
  <si>
    <t>PAGO COMPENSACION SEGURIDAD (ENERO 2019) AL PERSONAL SEG. MILITAR DE LOS PEAJES DE ESTE MINISTERIO</t>
  </si>
  <si>
    <t>148</t>
  </si>
  <si>
    <t>PAGO COMPENSACION SEGURIDAD (ENERO 2019) AL PERSONAL DE LA COMISION MILITAR Y POLICIAL (ENTRENAMIENTO MILITAR), DE ESTE MINISTERIO</t>
  </si>
  <si>
    <t>150</t>
  </si>
  <si>
    <t>PAGO COMPENSACION SEGURIDAD (ENERO 2019) AL PERSONAL DE SEGURIDAD DE ESTE MINISTERIO</t>
  </si>
  <si>
    <t>PAGO SUELDO (ENERO 2019) AL PERSONAL FIJO PROG.19 DE ESTE MINISTERIO</t>
  </si>
  <si>
    <t>PAGO SUELDO (ENERO 2019) AL PERSONAL CONTRATADO PROYECTO DE LAS ESCUELAS DE ESTE MINISTERIO</t>
  </si>
  <si>
    <t>156</t>
  </si>
  <si>
    <t>PARA CUBRIR PAGO POR SERVICIOS ESPECIALES (ENERO 2019), AL PERS. DE MANTENIMIENTO DE CARRET. Y CAMINOS VECINALES DE ESTE MINISTERIO</t>
  </si>
  <si>
    <t>158</t>
  </si>
  <si>
    <t>PARA CUBRIR PAGO POR SERVICIOS ESPECIALES (ENERO 2019) AL PERS. DE MANTENIMIENTO DE CARRET. Y CAM. VEC. DE ESTE MINISTERIO</t>
  </si>
  <si>
    <t>30/01/2019</t>
  </si>
  <si>
    <t>165</t>
  </si>
  <si>
    <t>PAGO SERVICIOS ESPECIALES (DICIEMBRE 2018) AL PERSONAL DE MANTENIMIENTO DE TUNELES Y PASO A DESNIVEL DE ESTE MINISTERIO</t>
  </si>
  <si>
    <t>167</t>
  </si>
  <si>
    <t>PAGO SERVICIOS ESPECIALES (DICEMBRE 2018) AL PERSONAL DE PAVIMENTACION VIAL DE ESTE MINISTERIO</t>
  </si>
  <si>
    <t>169</t>
  </si>
  <si>
    <t>PAGO HORAS EXTRAS (DICIEMBRE 2018) AL PERSONAL DE DIFERENTES DEPARTAMENTOS DE ESTE MINISTERIO</t>
  </si>
  <si>
    <t>200</t>
  </si>
  <si>
    <t>PAGO HORAS EXTRAS (SEPTIEMBRE / NOVIEMBRE 2018) AL PERSONAL DE DIFERENTES DEPARTAMENTOS DE ESTE MINISTERIO</t>
  </si>
  <si>
    <t>31/01/2019</t>
  </si>
  <si>
    <t>203</t>
  </si>
  <si>
    <t>PAGO SERVICIOS DE ENERGÍA ELÉCTRICA A ESTE MOPC, CORRESPONDIENTE A PERIODOS (SEGUN FACTURAS ANEXAS B1500042789,42742,44844,42790,42788,45278,42743,46082,44766,42703,42424,42802,43659,45453,45971,45970,46185,42928,42793)</t>
  </si>
  <si>
    <t>204</t>
  </si>
  <si>
    <t>PAGO SERVICIOS DE ENERGÍA ELÉCTRICA A ESTE MOPC, CORRESPONDIENTES PERIODOS DESCRITOS (SEGUN_x000D_
 FACTURAS ANEXA NCF:B1500042842,2707,2906,2785,3296,3675,2191,3264,2455,1222,4071,3382,3989,3096,0881)</t>
  </si>
  <si>
    <t>PAGO SERVICIOS DE ENERGÍA ELÉCTRICA A ESTE MOPC, CORRESPONDIENTES PERIODOS DESCRITOS (SEGUN_x000D_
 FACTURAS ANEXA NCF:B1500031202,2199,1811,0331,0870,1514,)</t>
  </si>
  <si>
    <t>206</t>
  </si>
  <si>
    <t>PAGO SERVICIOS DE ENERGÍA ELÉCTRICA A ESTE MOPC, CORRESPONDIENTES AL MES ENERO 2019 , FACT. #90693667 , NCF: B1500000162</t>
  </si>
  <si>
    <t>209</t>
  </si>
  <si>
    <t>PAGO SERVICIO TELÉFONOS DE LAS ESTACIONES DE PEAJES CIRCUNVALACIÓN LA ROMANA, SANTIAGO, LAS AMÉRICAS,DUARTE,SANCHEZ Y 6 DE NOVIEMBRE, CORRESPONDIENTE A DICIEMBRE 2018, ENERO 2019,(APLICADO A LA CTA. #718340477, FACT NCF:B1500019249, 21836).</t>
  </si>
  <si>
    <t>210</t>
  </si>
  <si>
    <t>PAGO SERVICIO MODEM INTERNET USADO EN ESTE MOPC, CORRESPONDIENTE AL MES DE DICIEMBRE 2018, PARA SE APLICADO A LA CUENTA #735902097, (SEGUN FACTURA NCF B1500021323.)</t>
  </si>
  <si>
    <t>PAGO COMPENSACION ESPECIAL (NOVIEMBRE 2018) AL PERSONAL QUE LABORA EN LOS PROYECTOS DE LAS ESCUELAS DE ESTE MINISTERIO</t>
  </si>
  <si>
    <t>PAGO SERVICIOS ESPECIALES (NOVIEMBRE 2018) AL PERS. DE BRIGADA DE LA DIRECCION GENERAL DE MANTENIMIENTO VIAL DE ESTE MINISTERIO</t>
  </si>
  <si>
    <t>225</t>
  </si>
  <si>
    <t>PAGO SERVICIOS ESPECIAL (NOVIEMBRE 2018) AL PERS. DE BRIGADAS DE MANTENIMIENTO DE CARRETERA Y CAM. (PLAGAS TROPICALES) DE ESTE MINISTERIO</t>
  </si>
  <si>
    <t>PAGO COMPENSACION SEGURIDAD (ENERO 2019) AL PERSONAL DEL PROGRAMA PROTEXION Y ASISTENCIA VIAL, DISTRIBUIDOS A NIVEL NACIONAL DE ESTE MINISTERIO</t>
  </si>
  <si>
    <t>231</t>
  </si>
  <si>
    <t>PAGO COMBUSTIBLE (GASOLINA Y GASOIL), PARA EL USO DE ESTE MOPC. (SALDO FACTURA NCF: B1500000095,$42,800.56,ABONO ,EN LIB.11619 ; PAGO FACTS. B1500000096,0097,0166,0167,0168,0121,0122,0125)</t>
  </si>
  <si>
    <t>TRABAJOS DE CONST. AUTOPISTA CIRCUNVALACIÓN DE STO. DGO.,TRAMO II, (CIBAO-VILLA MELLA) VALOR CUB. #20 USD 6,116,827.52 (-) 1ER. AB. USD 467,012.32 S/LIB.11160/18 (-) ESTE PAGO USD 2,643,869.44 PXP USD3,005,945.76 ( USD2,643,869.44 A LA TASA $50.4218)</t>
  </si>
  <si>
    <t>PAGO COMPRA DE (GASOIL, GASOLINA ) PARA ESTE MOPC.(SALDO FACT. B1500002426, $497,753.28, 1er. ABONO EN LIB.11622; PAGO FACTS. NCF: B1500002435,2571,2572,2573,2678,2679,2683,2702,2703,2709,2778,2779,2780)</t>
  </si>
  <si>
    <t>245</t>
  </si>
  <si>
    <t>SUMINISTRO Y TRANSPORTE DE H.A.C. PARA BACHEO, (FACTURA OP-05, NCF.B1500000003, VALOR $18,079,067.02 (-)1ER. ABONO $202,067.06, LIB.10979, (-) ESTE PAGO  $17,876,999.96 (SALDA).</t>
  </si>
  <si>
    <t>246</t>
  </si>
  <si>
    <t>TRABAJOS DE CONSTRUCCIÓN DEL CENTRO INTEGRAL PARA LA DISCAPACIDAD (CAID), SANTO DOMINGO ESTE  (PAGO CUBICACION  #07)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</si>
</sst>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b/>
      <sz val="12"/>
      <name val="Calibri"/>
      <family val="2"/>
      <scheme val="minor"/>
    </font>
    <font>
      <sz val="9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4" fontId="2" fillId="0" borderId="5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0" fillId="3" borderId="11" xfId="0" applyFill="1" applyBorder="1" applyAlignment="1">
      <alignment horizontal="center" wrapText="1"/>
    </xf>
    <xf numFmtId="0" fontId="0" fillId="3" borderId="11" xfId="0" applyFill="1" applyBorder="1" applyAlignment="1">
      <alignment wrapText="1"/>
    </xf>
    <xf numFmtId="0" fontId="0" fillId="3" borderId="12" xfId="0" applyFill="1" applyBorder="1" applyAlignment="1">
      <alignment horizontal="center" wrapText="1"/>
    </xf>
    <xf numFmtId="0" fontId="0" fillId="3" borderId="13" xfId="0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0" fillId="2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3" borderId="8" xfId="0" applyFill="1" applyBorder="1" applyAlignment="1">
      <alignment vertical="center"/>
    </xf>
    <xf numFmtId="0" fontId="0" fillId="3" borderId="8" xfId="0" applyFill="1" applyBorder="1"/>
    <xf numFmtId="0" fontId="4" fillId="3" borderId="6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vertical="center"/>
    </xf>
    <xf numFmtId="0" fontId="0" fillId="3" borderId="8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3" xfId="0" applyFill="1" applyBorder="1"/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5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0" fillId="2" borderId="4" xfId="0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14" fontId="2" fillId="0" borderId="9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14" fontId="9" fillId="0" borderId="15" xfId="0" applyNumberFormat="1" applyFont="1" applyBorder="1" applyAlignment="1">
      <alignment horizontal="center"/>
    </xf>
    <xf numFmtId="4" fontId="0" fillId="0" borderId="0" xfId="0" applyNumberFormat="1"/>
    <xf numFmtId="4" fontId="11" fillId="2" borderId="15" xfId="0" applyNumberFormat="1" applyFont="1" applyFill="1" applyBorder="1" applyAlignment="1">
      <alignment horizontal="center" wrapText="1"/>
    </xf>
    <xf numFmtId="14" fontId="11" fillId="2" borderId="15" xfId="0" applyNumberFormat="1" applyFont="1" applyFill="1" applyBorder="1" applyAlignment="1">
      <alignment horizontal="center" wrapText="1"/>
    </xf>
    <xf numFmtId="0" fontId="11" fillId="2" borderId="15" xfId="0" applyFont="1" applyFill="1" applyBorder="1" applyAlignment="1">
      <alignment wrapText="1"/>
    </xf>
    <xf numFmtId="0" fontId="11" fillId="2" borderId="15" xfId="0" applyFont="1" applyFill="1" applyBorder="1"/>
    <xf numFmtId="39" fontId="11" fillId="2" borderId="15" xfId="1" applyNumberFormat="1" applyFont="1" applyFill="1" applyBorder="1" applyAlignment="1">
      <alignment wrapText="1"/>
    </xf>
    <xf numFmtId="49" fontId="9" fillId="2" borderId="15" xfId="0" applyNumberFormat="1" applyFont="1" applyFill="1" applyBorder="1" applyAlignment="1">
      <alignment horizontal="center" vertical="center"/>
    </xf>
    <xf numFmtId="43" fontId="9" fillId="2" borderId="15" xfId="0" applyNumberFormat="1" applyFont="1" applyFill="1" applyBorder="1" applyAlignment="1">
      <alignment horizontal="center" vertical="center"/>
    </xf>
    <xf numFmtId="4" fontId="0" fillId="2" borderId="15" xfId="0" applyNumberFormat="1" applyFill="1" applyBorder="1" applyAlignment="1">
      <alignment horizontal="center"/>
    </xf>
    <xf numFmtId="15" fontId="9" fillId="0" borderId="15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left" vertical="center" wrapText="1"/>
    </xf>
    <xf numFmtId="43" fontId="9" fillId="0" borderId="15" xfId="0" applyNumberFormat="1" applyFont="1" applyBorder="1" applyAlignment="1">
      <alignment horizontal="right"/>
    </xf>
    <xf numFmtId="0" fontId="12" fillId="0" borderId="0" xfId="0" applyFont="1" applyFill="1" applyBorder="1"/>
    <xf numFmtId="4" fontId="10" fillId="3" borderId="0" xfId="0" applyNumberFormat="1" applyFont="1" applyFill="1"/>
    <xf numFmtId="0" fontId="8" fillId="0" borderId="15" xfId="0" applyFont="1" applyFill="1" applyBorder="1" applyAlignment="1">
      <alignment horizontal="right"/>
    </xf>
    <xf numFmtId="4" fontId="10" fillId="0" borderId="15" xfId="0" applyNumberFormat="1" applyFont="1" applyBorder="1" applyAlignment="1">
      <alignment horizontal="center" wrapText="1"/>
    </xf>
    <xf numFmtId="0" fontId="13" fillId="2" borderId="0" xfId="0" applyFont="1" applyFill="1" applyBorder="1" applyAlignment="1">
      <alignment wrapText="1"/>
    </xf>
    <xf numFmtId="0" fontId="4" fillId="3" borderId="6" xfId="0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12" fillId="0" borderId="0" xfId="0" applyFont="1" applyBorder="1"/>
    <xf numFmtId="4" fontId="9" fillId="0" borderId="0" xfId="0" applyNumberFormat="1" applyFont="1" applyBorder="1" applyAlignment="1">
      <alignment horizontal="center" vertical="center"/>
    </xf>
    <xf numFmtId="15" fontId="9" fillId="2" borderId="15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vertical="center" wrapText="1"/>
    </xf>
    <xf numFmtId="0" fontId="0" fillId="0" borderId="15" xfId="0" applyBorder="1" applyAlignment="1">
      <alignment wrapText="1"/>
    </xf>
    <xf numFmtId="0" fontId="0" fillId="0" borderId="15" xfId="0" applyBorder="1"/>
    <xf numFmtId="0" fontId="0" fillId="0" borderId="15" xfId="0" applyBorder="1" applyAlignment="1">
      <alignment horizontal="center" wrapText="1"/>
    </xf>
    <xf numFmtId="15" fontId="9" fillId="0" borderId="18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left" vertical="center" wrapText="1"/>
    </xf>
    <xf numFmtId="49" fontId="9" fillId="0" borderId="16" xfId="0" applyNumberFormat="1" applyFont="1" applyBorder="1" applyAlignment="1">
      <alignment horizontal="center" vertical="center"/>
    </xf>
    <xf numFmtId="43" fontId="9" fillId="0" borderId="20" xfId="0" applyNumberFormat="1" applyFont="1" applyBorder="1" applyAlignment="1">
      <alignment horizontal="center" vertical="center"/>
    </xf>
    <xf numFmtId="43" fontId="9" fillId="0" borderId="17" xfId="0" applyNumberFormat="1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topLeftCell="A13" workbookViewId="0">
      <selection activeCell="E23" sqref="E23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43.28515625" customWidth="1"/>
    <col min="5" max="5" width="17.7109375" style="1" customWidth="1"/>
    <col min="6" max="6" width="17" style="2" customWidth="1"/>
    <col min="7" max="7" width="20.28515625" style="13" customWidth="1"/>
    <col min="9" max="9" width="18" customWidth="1"/>
  </cols>
  <sheetData>
    <row r="1" spans="1:7" x14ac:dyDescent="0.2">
      <c r="A1" s="21"/>
      <c r="B1" s="22"/>
      <c r="C1" s="22"/>
      <c r="D1" s="23"/>
      <c r="E1" s="24"/>
      <c r="F1" s="22"/>
      <c r="G1" s="25"/>
    </row>
    <row r="2" spans="1:7" x14ac:dyDescent="0.2">
      <c r="A2" s="26"/>
      <c r="B2" s="27"/>
      <c r="C2" s="27"/>
      <c r="D2" s="28"/>
      <c r="E2" s="12"/>
      <c r="F2" s="27"/>
      <c r="G2" s="29"/>
    </row>
    <row r="3" spans="1:7" x14ac:dyDescent="0.2">
      <c r="A3" s="26"/>
      <c r="B3" s="27"/>
      <c r="C3" s="27"/>
      <c r="D3" s="28"/>
      <c r="E3" s="12"/>
      <c r="F3" s="27"/>
      <c r="G3" s="29"/>
    </row>
    <row r="4" spans="1:7" x14ac:dyDescent="0.2">
      <c r="A4" s="26"/>
      <c r="B4" s="27"/>
      <c r="C4" s="27"/>
      <c r="D4" s="28"/>
      <c r="E4" s="12"/>
      <c r="F4" s="27"/>
      <c r="G4" s="29"/>
    </row>
    <row r="5" spans="1:7" x14ac:dyDescent="0.2">
      <c r="A5" s="26"/>
      <c r="B5" s="27"/>
      <c r="C5" s="59"/>
      <c r="D5" s="28"/>
      <c r="E5" s="12"/>
      <c r="F5" s="27"/>
      <c r="G5" s="29"/>
    </row>
    <row r="6" spans="1:7" ht="63.75" customHeight="1" x14ac:dyDescent="0.3">
      <c r="A6" s="79" t="s">
        <v>0</v>
      </c>
      <c r="B6" s="80"/>
      <c r="C6" s="80"/>
      <c r="D6" s="80"/>
      <c r="E6" s="80"/>
      <c r="F6" s="80"/>
      <c r="G6" s="81"/>
    </row>
    <row r="7" spans="1:7" x14ac:dyDescent="0.2">
      <c r="A7" s="26"/>
      <c r="B7" s="27"/>
      <c r="C7" s="27"/>
      <c r="D7" s="28"/>
      <c r="E7" s="12"/>
      <c r="F7" s="27"/>
      <c r="G7" s="29"/>
    </row>
    <row r="8" spans="1:7" ht="24" customHeight="1" x14ac:dyDescent="0.3">
      <c r="A8" s="79" t="s">
        <v>1</v>
      </c>
      <c r="B8" s="80"/>
      <c r="C8" s="80"/>
      <c r="D8" s="80"/>
      <c r="E8" s="80"/>
      <c r="F8" s="80"/>
      <c r="G8" s="81"/>
    </row>
    <row r="9" spans="1:7" x14ac:dyDescent="0.2">
      <c r="A9" s="26"/>
      <c r="B9" s="27"/>
      <c r="C9" s="27"/>
      <c r="D9" s="28"/>
      <c r="E9" s="12"/>
      <c r="F9" s="27"/>
      <c r="G9" s="29"/>
    </row>
    <row r="10" spans="1:7" ht="18" x14ac:dyDescent="0.25">
      <c r="A10" s="82" t="s">
        <v>2</v>
      </c>
      <c r="B10" s="83"/>
      <c r="C10" s="83"/>
      <c r="D10" s="83"/>
      <c r="E10" s="83"/>
      <c r="F10" s="83"/>
      <c r="G10" s="84"/>
    </row>
    <row r="11" spans="1:7" ht="25.5" customHeight="1" x14ac:dyDescent="0.25">
      <c r="A11" s="85" t="s">
        <v>3</v>
      </c>
      <c r="B11" s="86"/>
      <c r="C11" s="86"/>
      <c r="D11" s="86"/>
      <c r="E11" s="86"/>
      <c r="F11" s="86"/>
      <c r="G11" s="87"/>
    </row>
    <row r="12" spans="1:7" ht="18" x14ac:dyDescent="0.2">
      <c r="A12" s="30"/>
      <c r="B12" s="31"/>
      <c r="C12" s="31"/>
      <c r="D12" s="28"/>
      <c r="E12" s="12"/>
      <c r="F12" s="27"/>
      <c r="G12" s="29"/>
    </row>
    <row r="13" spans="1:7" x14ac:dyDescent="0.2">
      <c r="A13" s="88" t="s">
        <v>26</v>
      </c>
      <c r="B13" s="89"/>
      <c r="C13" s="89"/>
      <c r="D13" s="89"/>
      <c r="E13" s="89"/>
      <c r="F13" s="89"/>
      <c r="G13" s="90"/>
    </row>
    <row r="14" spans="1:7" x14ac:dyDescent="0.2">
      <c r="A14" s="88"/>
      <c r="B14" s="89"/>
      <c r="C14" s="89"/>
      <c r="D14" s="89"/>
      <c r="E14" s="89"/>
      <c r="F14" s="89"/>
      <c r="G14" s="90"/>
    </row>
    <row r="15" spans="1:7" ht="16.5" thickBot="1" x14ac:dyDescent="0.25">
      <c r="A15" s="32"/>
      <c r="B15" s="33"/>
      <c r="C15" s="33"/>
      <c r="D15" s="34"/>
      <c r="E15" s="35"/>
      <c r="F15" s="36"/>
      <c r="G15" s="37"/>
    </row>
    <row r="16" spans="1:7" ht="28.5" customHeight="1" thickBot="1" x14ac:dyDescent="0.25">
      <c r="A16" s="4"/>
      <c r="B16" s="91" t="s">
        <v>10</v>
      </c>
      <c r="C16" s="91"/>
      <c r="D16" s="91"/>
      <c r="E16" s="6"/>
      <c r="F16" s="7"/>
      <c r="G16" s="8"/>
    </row>
    <row r="17" spans="1:11" ht="16.5" thickBot="1" x14ac:dyDescent="0.3">
      <c r="A17" s="5"/>
      <c r="B17" s="20"/>
      <c r="C17" s="9"/>
      <c r="D17" s="11"/>
      <c r="E17" s="76" t="s">
        <v>9</v>
      </c>
      <c r="F17" s="76"/>
      <c r="G17" s="56">
        <v>7047060298.8400002</v>
      </c>
      <c r="I17" s="64"/>
    </row>
    <row r="18" spans="1:11" ht="16.5" thickBot="1" x14ac:dyDescent="0.25">
      <c r="A18" s="5"/>
      <c r="B18" s="14"/>
      <c r="C18" s="19"/>
      <c r="D18" s="15"/>
      <c r="E18" s="17"/>
      <c r="F18" s="9"/>
      <c r="G18" s="17"/>
    </row>
    <row r="19" spans="1:11" ht="33.75" thickBot="1" x14ac:dyDescent="0.25">
      <c r="A19" s="77"/>
      <c r="B19" s="77" t="s">
        <v>4</v>
      </c>
      <c r="C19" s="10" t="s">
        <v>14</v>
      </c>
      <c r="D19" s="16" t="s">
        <v>5</v>
      </c>
      <c r="E19" s="60" t="s">
        <v>6</v>
      </c>
      <c r="F19" s="18" t="s">
        <v>7</v>
      </c>
      <c r="G19" s="60" t="s">
        <v>8</v>
      </c>
      <c r="I19" s="43"/>
    </row>
    <row r="20" spans="1:11" ht="17.25" hidden="1" thickBot="1" x14ac:dyDescent="0.25">
      <c r="A20" s="78"/>
      <c r="B20" s="77"/>
      <c r="C20" s="39"/>
      <c r="D20" s="40"/>
      <c r="E20" s="39"/>
      <c r="F20" s="39"/>
      <c r="G20" s="41"/>
      <c r="I20" s="43"/>
    </row>
    <row r="21" spans="1:11" ht="23.25" customHeight="1" x14ac:dyDescent="0.25">
      <c r="A21" s="38"/>
      <c r="B21" s="45">
        <v>43465</v>
      </c>
      <c r="C21" s="46"/>
      <c r="D21" s="47" t="s">
        <v>27</v>
      </c>
      <c r="E21" s="44"/>
      <c r="F21" s="48"/>
      <c r="G21" s="51">
        <v>7047060298.8400002</v>
      </c>
      <c r="I21" s="43"/>
    </row>
    <row r="22" spans="1:11" ht="22.5" customHeight="1" x14ac:dyDescent="0.25">
      <c r="A22" s="3"/>
      <c r="B22" s="42">
        <v>43466</v>
      </c>
      <c r="C22" s="46"/>
      <c r="D22" s="47" t="s">
        <v>15</v>
      </c>
      <c r="E22" s="44">
        <v>3618170519.77</v>
      </c>
      <c r="F22" s="48"/>
      <c r="G22" s="44">
        <f>SUM(G21+E22-F22)</f>
        <v>10665230818.610001</v>
      </c>
      <c r="I22" s="43"/>
    </row>
    <row r="23" spans="1:11" ht="22.5" customHeight="1" x14ac:dyDescent="0.25">
      <c r="A23" s="3"/>
      <c r="B23" s="42"/>
      <c r="C23" s="46"/>
      <c r="D23" s="47" t="s">
        <v>25</v>
      </c>
      <c r="E23" s="44">
        <v>274293354.13</v>
      </c>
      <c r="F23" s="48"/>
      <c r="G23" s="44">
        <f>SUM(G22+E23-F23)</f>
        <v>10939524172.74</v>
      </c>
      <c r="I23" s="43"/>
    </row>
    <row r="24" spans="1:11" ht="72.75" customHeight="1" x14ac:dyDescent="0.25">
      <c r="A24" s="3"/>
      <c r="B24" s="70" t="s">
        <v>28</v>
      </c>
      <c r="C24" s="71" t="s">
        <v>29</v>
      </c>
      <c r="D24" s="72" t="s">
        <v>30</v>
      </c>
      <c r="E24" s="54"/>
      <c r="F24" s="74">
        <v>114876</v>
      </c>
      <c r="G24" s="44">
        <f t="shared" ref="G24:G87" si="0">SUM(G23+E24-F24)</f>
        <v>10939409296.74</v>
      </c>
      <c r="I24" s="61"/>
      <c r="J24" s="62"/>
      <c r="K24" s="62"/>
    </row>
    <row r="25" spans="1:11" ht="57.75" customHeight="1" x14ac:dyDescent="0.25">
      <c r="A25" s="3"/>
      <c r="B25" s="52" t="s">
        <v>28</v>
      </c>
      <c r="C25" s="73" t="s">
        <v>22</v>
      </c>
      <c r="D25" s="53" t="s">
        <v>31</v>
      </c>
      <c r="E25" s="54"/>
      <c r="F25" s="75">
        <v>14044496.390000001</v>
      </c>
      <c r="G25" s="44">
        <f t="shared" si="0"/>
        <v>10925364800.35</v>
      </c>
      <c r="I25" s="61"/>
      <c r="J25" s="62"/>
      <c r="K25" s="62"/>
    </row>
    <row r="26" spans="1:11" ht="69.75" customHeight="1" x14ac:dyDescent="0.25">
      <c r="A26" s="3"/>
      <c r="B26" s="52" t="s">
        <v>28</v>
      </c>
      <c r="C26" s="73" t="s">
        <v>32</v>
      </c>
      <c r="D26" s="53" t="s">
        <v>33</v>
      </c>
      <c r="E26" s="54"/>
      <c r="F26" s="75">
        <v>2633180.44</v>
      </c>
      <c r="G26" s="44">
        <f t="shared" si="0"/>
        <v>10922731619.91</v>
      </c>
      <c r="I26" s="61"/>
      <c r="J26" s="62"/>
      <c r="K26" s="62"/>
    </row>
    <row r="27" spans="1:11" ht="60.75" customHeight="1" x14ac:dyDescent="0.25">
      <c r="A27" s="3"/>
      <c r="B27" s="52" t="s">
        <v>28</v>
      </c>
      <c r="C27" s="73" t="s">
        <v>24</v>
      </c>
      <c r="D27" s="53" t="s">
        <v>34</v>
      </c>
      <c r="E27" s="54"/>
      <c r="F27" s="75">
        <v>11487130</v>
      </c>
      <c r="G27" s="44">
        <f t="shared" si="0"/>
        <v>10911244489.91</v>
      </c>
      <c r="I27" s="61"/>
      <c r="J27" s="62"/>
      <c r="K27" s="62"/>
    </row>
    <row r="28" spans="1:11" ht="51" customHeight="1" x14ac:dyDescent="0.25">
      <c r="A28" s="3"/>
      <c r="B28" s="52" t="s">
        <v>28</v>
      </c>
      <c r="C28" s="73" t="s">
        <v>35</v>
      </c>
      <c r="D28" s="53" t="s">
        <v>36</v>
      </c>
      <c r="E28" s="54"/>
      <c r="F28" s="75">
        <v>2031273</v>
      </c>
      <c r="G28" s="44">
        <f t="shared" si="0"/>
        <v>10909213216.91</v>
      </c>
      <c r="I28" s="61"/>
      <c r="J28" s="63"/>
      <c r="K28" s="62"/>
    </row>
    <row r="29" spans="1:11" ht="69.75" customHeight="1" x14ac:dyDescent="0.25">
      <c r="A29" s="3"/>
      <c r="B29" s="52" t="s">
        <v>28</v>
      </c>
      <c r="C29" s="73" t="s">
        <v>37</v>
      </c>
      <c r="D29" s="53" t="s">
        <v>38</v>
      </c>
      <c r="E29" s="54"/>
      <c r="F29" s="75">
        <v>20986</v>
      </c>
      <c r="G29" s="44">
        <f t="shared" si="0"/>
        <v>10909192230.91</v>
      </c>
      <c r="I29" s="61"/>
      <c r="J29" s="63"/>
      <c r="K29" s="62"/>
    </row>
    <row r="30" spans="1:11" ht="60" customHeight="1" x14ac:dyDescent="0.25">
      <c r="A30" s="3"/>
      <c r="B30" s="52" t="s">
        <v>39</v>
      </c>
      <c r="C30" s="73" t="s">
        <v>23</v>
      </c>
      <c r="D30" s="53" t="s">
        <v>40</v>
      </c>
      <c r="E30" s="54"/>
      <c r="F30" s="75">
        <v>36019790.280000001</v>
      </c>
      <c r="G30" s="44">
        <f t="shared" si="0"/>
        <v>10873172440.629999</v>
      </c>
      <c r="I30" s="61"/>
      <c r="J30" s="63"/>
      <c r="K30" s="62"/>
    </row>
    <row r="31" spans="1:11" ht="60" customHeight="1" x14ac:dyDescent="0.25">
      <c r="A31" s="3"/>
      <c r="B31" s="52" t="s">
        <v>39</v>
      </c>
      <c r="C31" s="73" t="s">
        <v>41</v>
      </c>
      <c r="D31" s="53" t="s">
        <v>42</v>
      </c>
      <c r="E31" s="54"/>
      <c r="F31" s="75">
        <v>19099382.719999999</v>
      </c>
      <c r="G31" s="44">
        <f t="shared" si="0"/>
        <v>10854073057.91</v>
      </c>
      <c r="I31" s="61"/>
      <c r="J31" s="63"/>
      <c r="K31" s="62"/>
    </row>
    <row r="32" spans="1:11" ht="51" customHeight="1" x14ac:dyDescent="0.25">
      <c r="A32" s="3"/>
      <c r="B32" s="52" t="s">
        <v>43</v>
      </c>
      <c r="C32" s="73" t="s">
        <v>44</v>
      </c>
      <c r="D32" s="53" t="s">
        <v>45</v>
      </c>
      <c r="E32" s="54"/>
      <c r="F32" s="75">
        <v>41757126.200000003</v>
      </c>
      <c r="G32" s="44">
        <f t="shared" si="0"/>
        <v>10812315931.709999</v>
      </c>
      <c r="I32" s="61"/>
      <c r="J32" s="63"/>
      <c r="K32" s="62"/>
    </row>
    <row r="33" spans="1:11" ht="48.75" customHeight="1" x14ac:dyDescent="0.25">
      <c r="A33" s="3"/>
      <c r="B33" s="52" t="s">
        <v>43</v>
      </c>
      <c r="C33" s="73" t="s">
        <v>44</v>
      </c>
      <c r="D33" s="53" t="s">
        <v>45</v>
      </c>
      <c r="E33" s="54"/>
      <c r="F33" s="75">
        <v>2762241.57</v>
      </c>
      <c r="G33" s="44">
        <f t="shared" si="0"/>
        <v>10809553690.139999</v>
      </c>
      <c r="I33" s="61"/>
      <c r="J33" s="62"/>
      <c r="K33" s="62"/>
    </row>
    <row r="34" spans="1:11" ht="49.5" customHeight="1" x14ac:dyDescent="0.25">
      <c r="A34" s="3"/>
      <c r="B34" s="52" t="s">
        <v>43</v>
      </c>
      <c r="C34" s="73" t="s">
        <v>44</v>
      </c>
      <c r="D34" s="53" t="s">
        <v>45</v>
      </c>
      <c r="E34" s="54"/>
      <c r="F34" s="75">
        <v>2959013.33</v>
      </c>
      <c r="G34" s="44">
        <f t="shared" si="0"/>
        <v>10806594676.809999</v>
      </c>
      <c r="I34" s="61"/>
      <c r="J34" s="63"/>
      <c r="K34" s="62"/>
    </row>
    <row r="35" spans="1:11" ht="66" customHeight="1" x14ac:dyDescent="0.25">
      <c r="A35" s="3"/>
      <c r="B35" s="52" t="s">
        <v>43</v>
      </c>
      <c r="C35" s="73" t="s">
        <v>44</v>
      </c>
      <c r="D35" s="53" t="s">
        <v>45</v>
      </c>
      <c r="E35" s="54"/>
      <c r="F35" s="75">
        <v>421526.51</v>
      </c>
      <c r="G35" s="44">
        <f t="shared" si="0"/>
        <v>10806173150.299999</v>
      </c>
      <c r="I35" s="61"/>
      <c r="J35" s="55"/>
      <c r="K35" s="62"/>
    </row>
    <row r="36" spans="1:11" ht="58.5" customHeight="1" x14ac:dyDescent="0.25">
      <c r="A36" s="3"/>
      <c r="B36" s="52" t="s">
        <v>43</v>
      </c>
      <c r="C36" s="73" t="s">
        <v>46</v>
      </c>
      <c r="D36" s="53" t="s">
        <v>47</v>
      </c>
      <c r="E36" s="54"/>
      <c r="F36" s="75">
        <v>41274170.659999996</v>
      </c>
      <c r="G36" s="44">
        <f t="shared" si="0"/>
        <v>10764898979.639999</v>
      </c>
      <c r="I36" s="61"/>
      <c r="J36" s="55"/>
      <c r="K36" s="62"/>
    </row>
    <row r="37" spans="1:11" ht="52.5" customHeight="1" x14ac:dyDescent="0.25">
      <c r="A37" s="3"/>
      <c r="B37" s="52" t="s">
        <v>43</v>
      </c>
      <c r="C37" s="73" t="s">
        <v>46</v>
      </c>
      <c r="D37" s="53" t="s">
        <v>47</v>
      </c>
      <c r="E37" s="54"/>
      <c r="F37" s="75">
        <v>2850226.86</v>
      </c>
      <c r="G37" s="44">
        <f t="shared" si="0"/>
        <v>10762048752.779999</v>
      </c>
      <c r="I37" s="61"/>
      <c r="J37" s="62"/>
      <c r="K37" s="62"/>
    </row>
    <row r="38" spans="1:11" ht="64.5" customHeight="1" x14ac:dyDescent="0.25">
      <c r="A38" s="3"/>
      <c r="B38" s="52" t="s">
        <v>43</v>
      </c>
      <c r="C38" s="73" t="s">
        <v>46</v>
      </c>
      <c r="D38" s="53" t="s">
        <v>47</v>
      </c>
      <c r="E38" s="54"/>
      <c r="F38" s="75">
        <v>2930217.02</v>
      </c>
      <c r="G38" s="44">
        <f t="shared" si="0"/>
        <v>10759118535.759998</v>
      </c>
      <c r="I38" s="61"/>
      <c r="J38" s="62"/>
      <c r="K38" s="62"/>
    </row>
    <row r="39" spans="1:11" ht="57" customHeight="1" x14ac:dyDescent="0.25">
      <c r="A39" s="3"/>
      <c r="B39" s="52" t="s">
        <v>43</v>
      </c>
      <c r="C39" s="73" t="s">
        <v>46</v>
      </c>
      <c r="D39" s="53" t="s">
        <v>47</v>
      </c>
      <c r="E39" s="54"/>
      <c r="F39" s="75">
        <v>467537.91999999998</v>
      </c>
      <c r="G39" s="44">
        <f t="shared" si="0"/>
        <v>10758650997.839998</v>
      </c>
      <c r="I39" s="61"/>
      <c r="J39" s="62"/>
      <c r="K39" s="62"/>
    </row>
    <row r="40" spans="1:11" ht="59.25" customHeight="1" x14ac:dyDescent="0.25">
      <c r="A40" s="3"/>
      <c r="B40" s="52" t="s">
        <v>43</v>
      </c>
      <c r="C40" s="73" t="s">
        <v>48</v>
      </c>
      <c r="D40" s="53" t="s">
        <v>49</v>
      </c>
      <c r="E40" s="54"/>
      <c r="F40" s="75">
        <v>2045372.77</v>
      </c>
      <c r="G40" s="44">
        <f t="shared" si="0"/>
        <v>10756605625.069998</v>
      </c>
      <c r="I40" s="61"/>
      <c r="J40" s="62"/>
      <c r="K40" s="62"/>
    </row>
    <row r="41" spans="1:11" ht="53.25" customHeight="1" x14ac:dyDescent="0.25">
      <c r="A41" s="3"/>
      <c r="B41" s="52" t="s">
        <v>43</v>
      </c>
      <c r="C41" s="73" t="s">
        <v>48</v>
      </c>
      <c r="D41" s="53" t="s">
        <v>49</v>
      </c>
      <c r="E41" s="54"/>
      <c r="F41" s="75">
        <v>144893.53</v>
      </c>
      <c r="G41" s="44">
        <f t="shared" si="0"/>
        <v>10756460731.539997</v>
      </c>
      <c r="I41" s="61"/>
      <c r="J41" s="63"/>
      <c r="K41" s="62"/>
    </row>
    <row r="42" spans="1:11" ht="61.5" customHeight="1" x14ac:dyDescent="0.25">
      <c r="A42" s="3"/>
      <c r="B42" s="52" t="s">
        <v>43</v>
      </c>
      <c r="C42" s="73" t="s">
        <v>48</v>
      </c>
      <c r="D42" s="53" t="s">
        <v>49</v>
      </c>
      <c r="E42" s="54"/>
      <c r="F42" s="75">
        <v>145221.29</v>
      </c>
      <c r="G42" s="44">
        <f t="shared" si="0"/>
        <v>10756315510.249996</v>
      </c>
      <c r="I42" s="61"/>
      <c r="J42" s="63"/>
      <c r="K42" s="62"/>
    </row>
    <row r="43" spans="1:11" ht="60" customHeight="1" x14ac:dyDescent="0.25">
      <c r="A43" s="3"/>
      <c r="B43" s="52" t="s">
        <v>43</v>
      </c>
      <c r="C43" s="73" t="s">
        <v>48</v>
      </c>
      <c r="D43" s="53" t="s">
        <v>49</v>
      </c>
      <c r="E43" s="54"/>
      <c r="F43" s="75">
        <v>24524.49</v>
      </c>
      <c r="G43" s="44">
        <f t="shared" si="0"/>
        <v>10756290985.759996</v>
      </c>
      <c r="I43" s="61"/>
      <c r="J43" s="63"/>
      <c r="K43" s="62"/>
    </row>
    <row r="44" spans="1:11" ht="72.75" customHeight="1" x14ac:dyDescent="0.25">
      <c r="A44" s="3"/>
      <c r="B44" s="52" t="s">
        <v>43</v>
      </c>
      <c r="C44" s="73" t="s">
        <v>50</v>
      </c>
      <c r="D44" s="53" t="s">
        <v>51</v>
      </c>
      <c r="E44" s="54"/>
      <c r="F44" s="75">
        <v>315500</v>
      </c>
      <c r="G44" s="44">
        <f t="shared" si="0"/>
        <v>10755975485.759996</v>
      </c>
      <c r="I44" s="61"/>
      <c r="J44" s="62"/>
      <c r="K44" s="62"/>
    </row>
    <row r="45" spans="1:11" ht="64.5" customHeight="1" x14ac:dyDescent="0.25">
      <c r="A45" s="3"/>
      <c r="B45" s="52" t="s">
        <v>43</v>
      </c>
      <c r="C45" s="73" t="s">
        <v>50</v>
      </c>
      <c r="D45" s="53" t="s">
        <v>51</v>
      </c>
      <c r="E45" s="54"/>
      <c r="F45" s="75">
        <v>22368.95</v>
      </c>
      <c r="G45" s="44">
        <f t="shared" si="0"/>
        <v>10755953116.809996</v>
      </c>
      <c r="I45" s="61"/>
      <c r="J45" s="62"/>
      <c r="K45" s="62"/>
    </row>
    <row r="46" spans="1:11" ht="63" customHeight="1" x14ac:dyDescent="0.25">
      <c r="A46" s="3"/>
      <c r="B46" s="52" t="s">
        <v>43</v>
      </c>
      <c r="C46" s="73" t="s">
        <v>50</v>
      </c>
      <c r="D46" s="53" t="s">
        <v>51</v>
      </c>
      <c r="E46" s="54"/>
      <c r="F46" s="75">
        <v>22400.5</v>
      </c>
      <c r="G46" s="44">
        <f t="shared" si="0"/>
        <v>10755930716.309996</v>
      </c>
      <c r="I46" s="61"/>
      <c r="J46" s="62"/>
      <c r="K46" s="62"/>
    </row>
    <row r="47" spans="1:11" ht="56.25" customHeight="1" x14ac:dyDescent="0.25">
      <c r="A47" s="3"/>
      <c r="B47" s="52" t="s">
        <v>43</v>
      </c>
      <c r="C47" s="73" t="s">
        <v>50</v>
      </c>
      <c r="D47" s="53" t="s">
        <v>51</v>
      </c>
      <c r="E47" s="54"/>
      <c r="F47" s="75">
        <v>4066.45</v>
      </c>
      <c r="G47" s="44">
        <f t="shared" si="0"/>
        <v>10755926649.859995</v>
      </c>
      <c r="I47" s="61"/>
      <c r="J47" s="62"/>
      <c r="K47" s="62"/>
    </row>
    <row r="48" spans="1:11" ht="36" x14ac:dyDescent="0.25">
      <c r="A48" s="3"/>
      <c r="B48" s="52" t="s">
        <v>43</v>
      </c>
      <c r="C48" s="73" t="s">
        <v>52</v>
      </c>
      <c r="D48" s="53" t="s">
        <v>53</v>
      </c>
      <c r="E48" s="54"/>
      <c r="F48" s="75">
        <v>227520.75</v>
      </c>
      <c r="G48" s="44">
        <f t="shared" si="0"/>
        <v>10755699129.109995</v>
      </c>
      <c r="I48" s="61"/>
      <c r="J48" s="62"/>
      <c r="K48" s="62"/>
    </row>
    <row r="49" spans="1:11" ht="24" x14ac:dyDescent="0.25">
      <c r="A49" s="3"/>
      <c r="B49" s="52" t="s">
        <v>43</v>
      </c>
      <c r="C49" s="73" t="s">
        <v>54</v>
      </c>
      <c r="D49" s="53" t="s">
        <v>55</v>
      </c>
      <c r="E49" s="54"/>
      <c r="F49" s="75">
        <v>6121500</v>
      </c>
      <c r="G49" s="44">
        <f t="shared" si="0"/>
        <v>10749577629.109995</v>
      </c>
      <c r="I49" s="61"/>
      <c r="J49" s="62"/>
      <c r="K49" s="62"/>
    </row>
    <row r="50" spans="1:11" ht="47.25" customHeight="1" x14ac:dyDescent="0.25">
      <c r="A50" s="3"/>
      <c r="B50" s="52" t="s">
        <v>43</v>
      </c>
      <c r="C50" s="73" t="s">
        <v>54</v>
      </c>
      <c r="D50" s="53" t="s">
        <v>55</v>
      </c>
      <c r="E50" s="54"/>
      <c r="F50" s="75">
        <v>433890.98</v>
      </c>
      <c r="G50" s="44">
        <f t="shared" si="0"/>
        <v>10749143738.129995</v>
      </c>
      <c r="I50" s="61"/>
      <c r="J50" s="62"/>
      <c r="K50" s="62"/>
    </row>
    <row r="51" spans="1:11" ht="50.25" customHeight="1" x14ac:dyDescent="0.25">
      <c r="A51" s="3"/>
      <c r="B51" s="52" t="s">
        <v>43</v>
      </c>
      <c r="C51" s="73" t="s">
        <v>54</v>
      </c>
      <c r="D51" s="53" t="s">
        <v>55</v>
      </c>
      <c r="E51" s="54"/>
      <c r="F51" s="75">
        <v>434626.5</v>
      </c>
      <c r="G51" s="44">
        <f t="shared" si="0"/>
        <v>10748709111.629995</v>
      </c>
      <c r="I51" s="61"/>
      <c r="J51" s="62"/>
      <c r="K51" s="62"/>
    </row>
    <row r="52" spans="1:11" ht="49.5" customHeight="1" x14ac:dyDescent="0.25">
      <c r="A52" s="3"/>
      <c r="B52" s="52" t="s">
        <v>43</v>
      </c>
      <c r="C52" s="73" t="s">
        <v>54</v>
      </c>
      <c r="D52" s="53" t="s">
        <v>55</v>
      </c>
      <c r="E52" s="54"/>
      <c r="F52" s="75">
        <v>73850.149999999994</v>
      </c>
      <c r="G52" s="44">
        <f t="shared" si="0"/>
        <v>10748635261.479996</v>
      </c>
      <c r="I52" s="61"/>
      <c r="J52" s="62"/>
      <c r="K52" s="62"/>
    </row>
    <row r="53" spans="1:11" ht="50.25" customHeight="1" x14ac:dyDescent="0.25">
      <c r="A53" s="3"/>
      <c r="B53" s="52" t="s">
        <v>43</v>
      </c>
      <c r="C53" s="73" t="s">
        <v>56</v>
      </c>
      <c r="D53" s="53" t="s">
        <v>57</v>
      </c>
      <c r="E53" s="54"/>
      <c r="F53" s="75">
        <v>10343347.98</v>
      </c>
      <c r="G53" s="44">
        <f t="shared" si="0"/>
        <v>10738291913.499996</v>
      </c>
      <c r="I53" s="61"/>
      <c r="J53" s="62"/>
      <c r="K53" s="62"/>
    </row>
    <row r="54" spans="1:11" ht="54" customHeight="1" x14ac:dyDescent="0.25">
      <c r="A54" s="3"/>
      <c r="B54" s="52" t="s">
        <v>43</v>
      </c>
      <c r="C54" s="73" t="s">
        <v>56</v>
      </c>
      <c r="D54" s="53" t="s">
        <v>57</v>
      </c>
      <c r="E54" s="54"/>
      <c r="F54" s="75">
        <v>725174.27</v>
      </c>
      <c r="G54" s="44">
        <f t="shared" si="0"/>
        <v>10737566739.229996</v>
      </c>
      <c r="I54" s="61"/>
      <c r="J54" s="62"/>
      <c r="K54" s="62"/>
    </row>
    <row r="55" spans="1:11" ht="49.5" customHeight="1" x14ac:dyDescent="0.25">
      <c r="A55" s="3"/>
      <c r="B55" s="52" t="s">
        <v>43</v>
      </c>
      <c r="C55" s="73" t="s">
        <v>56</v>
      </c>
      <c r="D55" s="53" t="s">
        <v>57</v>
      </c>
      <c r="E55" s="54"/>
      <c r="F55" s="75">
        <v>734377.7</v>
      </c>
      <c r="G55" s="44">
        <f t="shared" si="0"/>
        <v>10736832361.529995</v>
      </c>
      <c r="I55" s="61"/>
      <c r="J55" s="62"/>
      <c r="K55" s="62"/>
    </row>
    <row r="56" spans="1:11" ht="55.5" customHeight="1" x14ac:dyDescent="0.25">
      <c r="A56" s="3"/>
      <c r="B56" s="52" t="s">
        <v>43</v>
      </c>
      <c r="C56" s="73" t="s">
        <v>56</v>
      </c>
      <c r="D56" s="53" t="s">
        <v>57</v>
      </c>
      <c r="E56" s="54"/>
      <c r="F56" s="75">
        <v>121308.27</v>
      </c>
      <c r="G56" s="44">
        <f t="shared" si="0"/>
        <v>10736711053.259995</v>
      </c>
      <c r="I56" s="61"/>
      <c r="J56" s="62"/>
      <c r="K56" s="62"/>
    </row>
    <row r="57" spans="1:11" ht="71.25" customHeight="1" x14ac:dyDescent="0.25">
      <c r="A57" s="3"/>
      <c r="B57" s="52" t="s">
        <v>43</v>
      </c>
      <c r="C57" s="73" t="s">
        <v>58</v>
      </c>
      <c r="D57" s="53" t="s">
        <v>59</v>
      </c>
      <c r="E57" s="54"/>
      <c r="F57" s="75">
        <v>11571600</v>
      </c>
      <c r="G57" s="44">
        <f t="shared" si="0"/>
        <v>10725139453.259995</v>
      </c>
      <c r="I57" s="61"/>
      <c r="J57" s="62"/>
      <c r="K57" s="62"/>
    </row>
    <row r="58" spans="1:11" ht="63" customHeight="1" x14ac:dyDescent="0.25">
      <c r="A58" s="3"/>
      <c r="B58" s="52" t="s">
        <v>43</v>
      </c>
      <c r="C58" s="73" t="s">
        <v>60</v>
      </c>
      <c r="D58" s="53" t="s">
        <v>61</v>
      </c>
      <c r="E58" s="54"/>
      <c r="F58" s="75">
        <v>2190000</v>
      </c>
      <c r="G58" s="44">
        <f t="shared" si="0"/>
        <v>10722949453.259995</v>
      </c>
      <c r="I58" s="61"/>
      <c r="J58" s="62"/>
      <c r="K58" s="62"/>
    </row>
    <row r="59" spans="1:11" ht="46.5" customHeight="1" x14ac:dyDescent="0.25">
      <c r="A59" s="3"/>
      <c r="B59" s="52" t="s">
        <v>43</v>
      </c>
      <c r="C59" s="73" t="s">
        <v>62</v>
      </c>
      <c r="D59" s="53" t="s">
        <v>63</v>
      </c>
      <c r="E59" s="54"/>
      <c r="F59" s="75">
        <v>2320000</v>
      </c>
      <c r="G59" s="44">
        <f t="shared" si="0"/>
        <v>10720629453.259995</v>
      </c>
      <c r="I59" s="61"/>
      <c r="J59" s="62"/>
      <c r="K59" s="62"/>
    </row>
    <row r="60" spans="1:11" ht="59.25" customHeight="1" x14ac:dyDescent="0.25">
      <c r="A60" s="3"/>
      <c r="B60" s="52" t="s">
        <v>43</v>
      </c>
      <c r="C60" s="73" t="s">
        <v>64</v>
      </c>
      <c r="D60" s="53" t="s">
        <v>65</v>
      </c>
      <c r="E60" s="54"/>
      <c r="F60" s="75">
        <v>42121500</v>
      </c>
      <c r="G60" s="44">
        <f t="shared" si="0"/>
        <v>10678507953.259995</v>
      </c>
      <c r="I60" s="61"/>
      <c r="J60" s="62"/>
      <c r="K60" s="62"/>
    </row>
    <row r="61" spans="1:11" ht="48.75" customHeight="1" x14ac:dyDescent="0.25">
      <c r="A61" s="3"/>
      <c r="B61" s="52" t="s">
        <v>43</v>
      </c>
      <c r="C61" s="73" t="s">
        <v>12</v>
      </c>
      <c r="D61" s="53" t="s">
        <v>66</v>
      </c>
      <c r="E61" s="54"/>
      <c r="F61" s="75">
        <v>14631906.23</v>
      </c>
      <c r="G61" s="44">
        <f t="shared" si="0"/>
        <v>10663876047.029995</v>
      </c>
      <c r="I61" s="61"/>
      <c r="J61" s="62"/>
      <c r="K61" s="62"/>
    </row>
    <row r="62" spans="1:11" ht="46.5" customHeight="1" x14ac:dyDescent="0.25">
      <c r="A62" s="3"/>
      <c r="B62" s="52" t="s">
        <v>43</v>
      </c>
      <c r="C62" s="73" t="s">
        <v>12</v>
      </c>
      <c r="D62" s="53" t="s">
        <v>66</v>
      </c>
      <c r="E62" s="54"/>
      <c r="F62" s="75">
        <v>1031236.68</v>
      </c>
      <c r="G62" s="44">
        <f t="shared" si="0"/>
        <v>10662844810.349995</v>
      </c>
      <c r="I62" s="61"/>
      <c r="J62" s="62"/>
      <c r="K62" s="62"/>
    </row>
    <row r="63" spans="1:11" ht="66.75" customHeight="1" x14ac:dyDescent="0.25">
      <c r="A63" s="3"/>
      <c r="B63" s="52" t="s">
        <v>43</v>
      </c>
      <c r="C63" s="73" t="s">
        <v>12</v>
      </c>
      <c r="D63" s="53" t="s">
        <v>66</v>
      </c>
      <c r="E63" s="54"/>
      <c r="F63" s="75">
        <v>1038865.33</v>
      </c>
      <c r="G63" s="44">
        <f t="shared" si="0"/>
        <v>10661805945.019995</v>
      </c>
      <c r="I63" s="61"/>
      <c r="J63" s="62"/>
      <c r="K63" s="62"/>
    </row>
    <row r="64" spans="1:11" ht="61.5" customHeight="1" x14ac:dyDescent="0.25">
      <c r="A64" s="3"/>
      <c r="B64" s="52" t="s">
        <v>43</v>
      </c>
      <c r="C64" s="73" t="s">
        <v>12</v>
      </c>
      <c r="D64" s="53" t="s">
        <v>66</v>
      </c>
      <c r="E64" s="54"/>
      <c r="F64" s="75">
        <v>174933.26</v>
      </c>
      <c r="G64" s="44">
        <f t="shared" si="0"/>
        <v>10661631011.759995</v>
      </c>
      <c r="I64" s="61"/>
      <c r="J64" s="62"/>
      <c r="K64" s="62"/>
    </row>
    <row r="65" spans="1:11" ht="64.5" customHeight="1" x14ac:dyDescent="0.25">
      <c r="A65" s="3"/>
      <c r="B65" s="52" t="s">
        <v>43</v>
      </c>
      <c r="C65" s="73" t="s">
        <v>13</v>
      </c>
      <c r="D65" s="53" t="s">
        <v>67</v>
      </c>
      <c r="E65" s="54"/>
      <c r="F65" s="75">
        <v>32698500</v>
      </c>
      <c r="G65" s="44">
        <f t="shared" si="0"/>
        <v>10628932511.759995</v>
      </c>
      <c r="I65" s="61"/>
      <c r="J65" s="62"/>
      <c r="K65" s="62"/>
    </row>
    <row r="66" spans="1:11" ht="69" customHeight="1" x14ac:dyDescent="0.25">
      <c r="A66" s="3"/>
      <c r="B66" s="52" t="s">
        <v>43</v>
      </c>
      <c r="C66" s="73" t="s">
        <v>13</v>
      </c>
      <c r="D66" s="53" t="s">
        <v>67</v>
      </c>
      <c r="E66" s="54"/>
      <c r="F66" s="75">
        <v>2265871.75</v>
      </c>
      <c r="G66" s="44">
        <f t="shared" si="0"/>
        <v>10626666640.009995</v>
      </c>
      <c r="I66" s="61"/>
      <c r="J66" s="62"/>
      <c r="K66" s="62"/>
    </row>
    <row r="67" spans="1:11" ht="54.75" customHeight="1" x14ac:dyDescent="0.25">
      <c r="A67" s="3"/>
      <c r="B67" s="52" t="s">
        <v>43</v>
      </c>
      <c r="C67" s="73" t="s">
        <v>13</v>
      </c>
      <c r="D67" s="53" t="s">
        <v>67</v>
      </c>
      <c r="E67" s="54"/>
      <c r="F67" s="75">
        <v>2321346.42</v>
      </c>
      <c r="G67" s="44">
        <f t="shared" si="0"/>
        <v>10624345293.589994</v>
      </c>
      <c r="I67" s="61"/>
      <c r="J67" s="62"/>
      <c r="K67" s="62"/>
    </row>
    <row r="68" spans="1:11" ht="60" customHeight="1" x14ac:dyDescent="0.25">
      <c r="A68" s="3"/>
      <c r="B68" s="52" t="s">
        <v>43</v>
      </c>
      <c r="C68" s="73" t="s">
        <v>13</v>
      </c>
      <c r="D68" s="53" t="s">
        <v>67</v>
      </c>
      <c r="E68" s="54"/>
      <c r="F68" s="75">
        <v>363950.45</v>
      </c>
      <c r="G68" s="44">
        <f t="shared" si="0"/>
        <v>10623981343.139994</v>
      </c>
      <c r="I68" s="61"/>
      <c r="J68" s="62"/>
      <c r="K68" s="62"/>
    </row>
    <row r="69" spans="1:11" ht="66" customHeight="1" x14ac:dyDescent="0.25">
      <c r="A69" s="3"/>
      <c r="B69" s="52" t="s">
        <v>43</v>
      </c>
      <c r="C69" s="73" t="s">
        <v>68</v>
      </c>
      <c r="D69" s="53" t="s">
        <v>69</v>
      </c>
      <c r="E69" s="54"/>
      <c r="F69" s="75">
        <v>544422.92000000004</v>
      </c>
      <c r="G69" s="44">
        <f t="shared" si="0"/>
        <v>10623436920.219994</v>
      </c>
      <c r="I69" s="61"/>
      <c r="J69" s="62"/>
      <c r="K69" s="62"/>
    </row>
    <row r="70" spans="1:11" ht="36" x14ac:dyDescent="0.25">
      <c r="A70" s="3"/>
      <c r="B70" s="52" t="s">
        <v>43</v>
      </c>
      <c r="C70" s="73" t="s">
        <v>70</v>
      </c>
      <c r="D70" s="53" t="s">
        <v>71</v>
      </c>
      <c r="E70" s="54"/>
      <c r="F70" s="75">
        <v>2004036.96</v>
      </c>
      <c r="G70" s="44">
        <f t="shared" si="0"/>
        <v>10621432883.259995</v>
      </c>
      <c r="I70" s="61"/>
      <c r="J70" s="62"/>
      <c r="K70" s="62"/>
    </row>
    <row r="71" spans="1:11" ht="56.25" customHeight="1" x14ac:dyDescent="0.25">
      <c r="A71" s="3"/>
      <c r="B71" s="52" t="s">
        <v>72</v>
      </c>
      <c r="C71" s="73" t="s">
        <v>73</v>
      </c>
      <c r="D71" s="53" t="s">
        <v>74</v>
      </c>
      <c r="E71" s="54"/>
      <c r="F71" s="75">
        <v>1929600</v>
      </c>
      <c r="G71" s="44">
        <f t="shared" si="0"/>
        <v>10619503283.259995</v>
      </c>
      <c r="I71" s="61"/>
      <c r="J71" s="62"/>
      <c r="K71" s="62"/>
    </row>
    <row r="72" spans="1:11" ht="60.75" customHeight="1" x14ac:dyDescent="0.25">
      <c r="A72" s="3"/>
      <c r="B72" s="52" t="s">
        <v>72</v>
      </c>
      <c r="C72" s="73" t="s">
        <v>75</v>
      </c>
      <c r="D72" s="53" t="s">
        <v>76</v>
      </c>
      <c r="E72" s="54"/>
      <c r="F72" s="75">
        <v>829500</v>
      </c>
      <c r="G72" s="44">
        <f t="shared" si="0"/>
        <v>10618673783.259995</v>
      </c>
      <c r="I72" s="61"/>
      <c r="J72" s="62"/>
      <c r="K72" s="62"/>
    </row>
    <row r="73" spans="1:11" ht="36" x14ac:dyDescent="0.25">
      <c r="A73" s="3"/>
      <c r="B73" s="52" t="s">
        <v>72</v>
      </c>
      <c r="C73" s="73" t="s">
        <v>77</v>
      </c>
      <c r="D73" s="53" t="s">
        <v>78</v>
      </c>
      <c r="E73" s="54"/>
      <c r="F73" s="75">
        <v>66827.81</v>
      </c>
      <c r="G73" s="44">
        <f t="shared" si="0"/>
        <v>10618606955.449995</v>
      </c>
      <c r="I73" s="61"/>
      <c r="J73" s="62"/>
      <c r="K73" s="62"/>
    </row>
    <row r="74" spans="1:11" ht="53.25" customHeight="1" x14ac:dyDescent="0.25">
      <c r="A74" s="3"/>
      <c r="B74" s="52" t="s">
        <v>72</v>
      </c>
      <c r="C74" s="73" t="s">
        <v>79</v>
      </c>
      <c r="D74" s="53" t="s">
        <v>80</v>
      </c>
      <c r="E74" s="54"/>
      <c r="F74" s="75">
        <v>521337.04</v>
      </c>
      <c r="G74" s="44">
        <f t="shared" si="0"/>
        <v>10618085618.409994</v>
      </c>
      <c r="I74" s="61"/>
      <c r="J74" s="62"/>
      <c r="K74" s="62"/>
    </row>
    <row r="75" spans="1:11" ht="69.75" customHeight="1" x14ac:dyDescent="0.25">
      <c r="A75" s="3"/>
      <c r="B75" s="52" t="s">
        <v>81</v>
      </c>
      <c r="C75" s="73" t="s">
        <v>82</v>
      </c>
      <c r="D75" s="53" t="s">
        <v>83</v>
      </c>
      <c r="E75" s="54"/>
      <c r="F75" s="75">
        <v>3512643.24</v>
      </c>
      <c r="G75" s="44">
        <f t="shared" si="0"/>
        <v>10614572975.169994</v>
      </c>
      <c r="I75" s="61"/>
      <c r="J75" s="62"/>
      <c r="K75" s="62"/>
    </row>
    <row r="76" spans="1:11" ht="72" x14ac:dyDescent="0.25">
      <c r="A76" s="3"/>
      <c r="B76" s="52" t="s">
        <v>81</v>
      </c>
      <c r="C76" s="73" t="s">
        <v>84</v>
      </c>
      <c r="D76" s="53" t="s">
        <v>85</v>
      </c>
      <c r="E76" s="54"/>
      <c r="F76" s="75">
        <v>305181.55</v>
      </c>
      <c r="G76" s="44">
        <f t="shared" si="0"/>
        <v>10614267793.619995</v>
      </c>
      <c r="I76" s="61"/>
      <c r="J76" s="62"/>
      <c r="K76" s="62"/>
    </row>
    <row r="77" spans="1:11" ht="60" x14ac:dyDescent="0.25">
      <c r="A77" s="3"/>
      <c r="B77" s="52" t="s">
        <v>81</v>
      </c>
      <c r="C77" s="73" t="s">
        <v>16</v>
      </c>
      <c r="D77" s="53" t="s">
        <v>86</v>
      </c>
      <c r="E77" s="54"/>
      <c r="F77" s="75">
        <v>8558.9</v>
      </c>
      <c r="G77" s="44">
        <f t="shared" si="0"/>
        <v>10614259234.719995</v>
      </c>
      <c r="I77" s="61"/>
      <c r="J77" s="62"/>
      <c r="K77" s="62"/>
    </row>
    <row r="78" spans="1:11" ht="36" x14ac:dyDescent="0.25">
      <c r="A78" s="3"/>
      <c r="B78" s="52" t="s">
        <v>81</v>
      </c>
      <c r="C78" s="73" t="s">
        <v>87</v>
      </c>
      <c r="D78" s="53" t="s">
        <v>88</v>
      </c>
      <c r="E78" s="54"/>
      <c r="F78" s="75">
        <v>432.6</v>
      </c>
      <c r="G78" s="44">
        <f t="shared" si="0"/>
        <v>10614258802.119995</v>
      </c>
      <c r="I78" s="61"/>
      <c r="J78" s="62"/>
      <c r="K78" s="62"/>
    </row>
    <row r="79" spans="1:11" ht="79.5" customHeight="1" x14ac:dyDescent="0.25">
      <c r="A79" s="3"/>
      <c r="B79" s="52" t="s">
        <v>81</v>
      </c>
      <c r="C79" s="73" t="s">
        <v>89</v>
      </c>
      <c r="D79" s="53" t="s">
        <v>90</v>
      </c>
      <c r="E79" s="54"/>
      <c r="F79" s="75">
        <v>906953.96</v>
      </c>
      <c r="G79" s="44">
        <f t="shared" si="0"/>
        <v>10613351848.159996</v>
      </c>
      <c r="I79" s="61"/>
      <c r="J79" s="62"/>
      <c r="K79" s="62"/>
    </row>
    <row r="80" spans="1:11" ht="67.5" customHeight="1" x14ac:dyDescent="0.25">
      <c r="A80" s="3"/>
      <c r="B80" s="52" t="s">
        <v>81</v>
      </c>
      <c r="C80" s="73" t="s">
        <v>91</v>
      </c>
      <c r="D80" s="53" t="s">
        <v>92</v>
      </c>
      <c r="E80" s="54"/>
      <c r="F80" s="75">
        <v>97077.49</v>
      </c>
      <c r="G80" s="44">
        <f t="shared" si="0"/>
        <v>10613254770.669996</v>
      </c>
      <c r="I80" s="61"/>
      <c r="J80" s="62"/>
      <c r="K80" s="62"/>
    </row>
    <row r="81" spans="1:11" ht="75" customHeight="1" x14ac:dyDescent="0.25">
      <c r="A81" s="3"/>
      <c r="B81" s="52" t="s">
        <v>81</v>
      </c>
      <c r="C81" s="73" t="s">
        <v>17</v>
      </c>
      <c r="D81" s="53" t="s">
        <v>93</v>
      </c>
      <c r="E81" s="54"/>
      <c r="F81" s="75">
        <v>8048808.2800000003</v>
      </c>
      <c r="G81" s="44">
        <f t="shared" si="0"/>
        <v>10605205962.389996</v>
      </c>
      <c r="I81" s="61"/>
      <c r="J81" s="62"/>
      <c r="K81" s="62"/>
    </row>
    <row r="82" spans="1:11" ht="48" x14ac:dyDescent="0.25">
      <c r="A82" s="3"/>
      <c r="B82" s="52" t="s">
        <v>81</v>
      </c>
      <c r="C82" s="73" t="s">
        <v>18</v>
      </c>
      <c r="D82" s="53" t="s">
        <v>94</v>
      </c>
      <c r="E82" s="54"/>
      <c r="F82" s="75">
        <v>9456765.8200000003</v>
      </c>
      <c r="G82" s="44">
        <f t="shared" si="0"/>
        <v>10595749196.569996</v>
      </c>
      <c r="I82" s="61"/>
      <c r="J82" s="62"/>
      <c r="K82" s="62"/>
    </row>
    <row r="83" spans="1:11" ht="53.25" customHeight="1" x14ac:dyDescent="0.25">
      <c r="A83" s="3"/>
      <c r="B83" s="52" t="s">
        <v>81</v>
      </c>
      <c r="C83" s="73" t="s">
        <v>95</v>
      </c>
      <c r="D83" s="53" t="s">
        <v>96</v>
      </c>
      <c r="E83" s="54"/>
      <c r="F83" s="75">
        <v>6080614.75</v>
      </c>
      <c r="G83" s="44">
        <f t="shared" si="0"/>
        <v>10589668581.819996</v>
      </c>
      <c r="I83" s="61"/>
      <c r="J83" s="62"/>
      <c r="K83" s="62"/>
    </row>
    <row r="84" spans="1:11" ht="63" customHeight="1" x14ac:dyDescent="0.25">
      <c r="A84" s="3"/>
      <c r="B84" s="52" t="s">
        <v>81</v>
      </c>
      <c r="C84" s="73" t="s">
        <v>19</v>
      </c>
      <c r="D84" s="53" t="s">
        <v>97</v>
      </c>
      <c r="E84" s="54"/>
      <c r="F84" s="75">
        <v>658000</v>
      </c>
      <c r="G84" s="44">
        <f t="shared" si="0"/>
        <v>10589010581.819996</v>
      </c>
      <c r="I84" s="61"/>
      <c r="J84" s="62"/>
      <c r="K84" s="62"/>
    </row>
    <row r="85" spans="1:11" ht="83.25" customHeight="1" x14ac:dyDescent="0.25">
      <c r="A85" s="3"/>
      <c r="B85" s="52" t="s">
        <v>81</v>
      </c>
      <c r="C85" s="73" t="s">
        <v>98</v>
      </c>
      <c r="D85" s="53" t="s">
        <v>99</v>
      </c>
      <c r="E85" s="54"/>
      <c r="F85" s="75">
        <v>9306800.5600000005</v>
      </c>
      <c r="G85" s="44">
        <f t="shared" si="0"/>
        <v>10579703781.259996</v>
      </c>
      <c r="I85" s="61"/>
      <c r="J85" s="62"/>
      <c r="K85" s="62"/>
    </row>
    <row r="86" spans="1:11" ht="86.25" customHeight="1" x14ac:dyDescent="0.25">
      <c r="A86" s="3"/>
      <c r="B86" s="52" t="s">
        <v>81</v>
      </c>
      <c r="C86" s="73" t="s">
        <v>20</v>
      </c>
      <c r="D86" s="53" t="s">
        <v>100</v>
      </c>
      <c r="E86" s="54"/>
      <c r="F86" s="75">
        <v>133308656</v>
      </c>
      <c r="G86" s="44">
        <f t="shared" si="0"/>
        <v>10446395125.259996</v>
      </c>
      <c r="I86" s="61"/>
      <c r="J86" s="62"/>
      <c r="K86" s="62"/>
    </row>
    <row r="87" spans="1:11" ht="88.5" customHeight="1" x14ac:dyDescent="0.25">
      <c r="A87" s="3"/>
      <c r="B87" s="52" t="s">
        <v>81</v>
      </c>
      <c r="C87" s="73" t="s">
        <v>21</v>
      </c>
      <c r="D87" s="53" t="s">
        <v>101</v>
      </c>
      <c r="E87" s="54"/>
      <c r="F87" s="75">
        <v>18023053.280000001</v>
      </c>
      <c r="G87" s="44">
        <f t="shared" si="0"/>
        <v>10428372071.979996</v>
      </c>
      <c r="I87" s="61"/>
      <c r="J87" s="62"/>
      <c r="K87" s="62"/>
    </row>
    <row r="88" spans="1:11" ht="68.25" customHeight="1" x14ac:dyDescent="0.25">
      <c r="A88" s="3"/>
      <c r="B88" s="52" t="s">
        <v>81</v>
      </c>
      <c r="C88" s="73" t="s">
        <v>102</v>
      </c>
      <c r="D88" s="53" t="s">
        <v>103</v>
      </c>
      <c r="E88" s="54"/>
      <c r="F88" s="75">
        <v>17876999.960000001</v>
      </c>
      <c r="G88" s="44">
        <f t="shared" ref="G88:G90" si="1">SUM(G87+E88-F88)</f>
        <v>10410495072.019997</v>
      </c>
      <c r="I88" s="61"/>
      <c r="J88" s="62"/>
      <c r="K88" s="62"/>
    </row>
    <row r="89" spans="1:11" ht="83.25" customHeight="1" x14ac:dyDescent="0.25">
      <c r="A89" s="3"/>
      <c r="B89" s="52" t="s">
        <v>81</v>
      </c>
      <c r="C89" s="73" t="s">
        <v>104</v>
      </c>
      <c r="D89" s="53" t="s">
        <v>105</v>
      </c>
      <c r="E89" s="54"/>
      <c r="F89" s="75">
        <v>13097615.199999999</v>
      </c>
      <c r="G89" s="44">
        <f t="shared" si="1"/>
        <v>10397397456.819996</v>
      </c>
      <c r="I89" s="61"/>
      <c r="J89" s="62"/>
      <c r="K89" s="62"/>
    </row>
    <row r="90" spans="1:11" ht="15.75" x14ac:dyDescent="0.25">
      <c r="A90" s="3"/>
      <c r="B90" s="65"/>
      <c r="C90" s="49"/>
      <c r="D90" s="66"/>
      <c r="E90" s="54"/>
      <c r="F90" s="50"/>
      <c r="G90" s="44">
        <f t="shared" si="1"/>
        <v>10397397456.819996</v>
      </c>
      <c r="I90" s="61"/>
      <c r="J90" s="62"/>
      <c r="K90" s="62"/>
    </row>
    <row r="91" spans="1:11" x14ac:dyDescent="0.2">
      <c r="B91" s="67"/>
      <c r="C91" s="67"/>
      <c r="D91" s="68"/>
      <c r="E91" s="69"/>
      <c r="F91" s="67"/>
      <c r="G91" s="69"/>
    </row>
    <row r="92" spans="1:11" x14ac:dyDescent="0.2">
      <c r="B92" s="67"/>
      <c r="C92" s="67"/>
      <c r="D92" s="68"/>
      <c r="E92" s="69"/>
      <c r="F92" s="67"/>
      <c r="G92" s="69"/>
    </row>
    <row r="93" spans="1:11" x14ac:dyDescent="0.2">
      <c r="B93" s="67"/>
      <c r="C93" s="67"/>
      <c r="D93" s="68"/>
      <c r="E93" s="69"/>
      <c r="F93" s="67"/>
      <c r="G93" s="69"/>
    </row>
    <row r="94" spans="1:11" x14ac:dyDescent="0.2">
      <c r="B94" s="67"/>
      <c r="C94" s="67"/>
      <c r="D94" s="68"/>
      <c r="E94" s="69"/>
      <c r="F94" s="67"/>
      <c r="G94" s="69"/>
    </row>
    <row r="95" spans="1:11" ht="15.75" x14ac:dyDescent="0.25">
      <c r="B95" s="67"/>
      <c r="C95" s="67"/>
      <c r="D95" s="57" t="s">
        <v>11</v>
      </c>
      <c r="E95" s="58">
        <f>SUM(E21:E94)</f>
        <v>3892463873.9000001</v>
      </c>
      <c r="F95" s="58">
        <f>SUM(F21:F94)</f>
        <v>542126715.91999996</v>
      </c>
      <c r="G95" s="58">
        <f>SUM(E95-F95)</f>
        <v>3350337157.98</v>
      </c>
    </row>
  </sheetData>
  <mergeCells count="9">
    <mergeCell ref="E17:F17"/>
    <mergeCell ref="A19:A20"/>
    <mergeCell ref="B19:B20"/>
    <mergeCell ref="A6:G6"/>
    <mergeCell ref="A8:G8"/>
    <mergeCell ref="A10:G10"/>
    <mergeCell ref="A11:G11"/>
    <mergeCell ref="A13:G14"/>
    <mergeCell ref="B16:D16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GASTOS ENE.2019 </vt:lpstr>
      <vt:lpstr>'INGRESOS Y GASTOS ENE.2019 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Luis Andujar</cp:lastModifiedBy>
  <cp:lastPrinted>2018-09-06T14:05:43Z</cp:lastPrinted>
  <dcterms:created xsi:type="dcterms:W3CDTF">2018-02-08T13:43:07Z</dcterms:created>
  <dcterms:modified xsi:type="dcterms:W3CDTF">2019-02-07T21:17:39Z</dcterms:modified>
</cp:coreProperties>
</file>