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 activeTab="1"/>
  </bookViews>
  <sheets>
    <sheet name="INGRESOS Y GASTOS ENE.2019 " sheetId="12" r:id="rId1"/>
    <sheet name="INGRESOS Y GASTOS FEB.2019 " sheetId="13" r:id="rId2"/>
  </sheets>
  <definedNames>
    <definedName name="_xlnm.Print_Titles" localSheetId="0">'INGRESOS Y GASTOS ENE.2019 '!$1:$20</definedName>
    <definedName name="_xlnm.Print_Titles" localSheetId="1">'INGRESOS Y GASTOS FEB.2019 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6" i="13" l="1"/>
  <c r="G30" i="13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G102" i="13" s="1"/>
  <c r="G103" i="13" s="1"/>
  <c r="G104" i="13" s="1"/>
  <c r="G105" i="13" s="1"/>
  <c r="G106" i="13" s="1"/>
  <c r="G107" i="13" s="1"/>
  <c r="G108" i="13" s="1"/>
  <c r="G109" i="13" s="1"/>
  <c r="G110" i="13" s="1"/>
  <c r="G111" i="13" s="1"/>
  <c r="G112" i="13" s="1"/>
  <c r="G113" i="13" s="1"/>
  <c r="G114" i="13" s="1"/>
  <c r="G115" i="13" s="1"/>
  <c r="G116" i="13" s="1"/>
  <c r="G117" i="13" s="1"/>
  <c r="G118" i="13" s="1"/>
  <c r="G119" i="13" s="1"/>
  <c r="G120" i="13" s="1"/>
  <c r="G121" i="13" s="1"/>
  <c r="G122" i="13" s="1"/>
  <c r="G123" i="13" s="1"/>
  <c r="G124" i="13" s="1"/>
  <c r="G125" i="13" s="1"/>
  <c r="G126" i="13" s="1"/>
  <c r="G127" i="13" s="1"/>
  <c r="G128" i="13" s="1"/>
  <c r="G129" i="13" s="1"/>
  <c r="G130" i="13" s="1"/>
  <c r="G131" i="13" s="1"/>
  <c r="G132" i="13" s="1"/>
  <c r="G133" i="13" s="1"/>
  <c r="G134" i="13" s="1"/>
  <c r="G135" i="13" s="1"/>
  <c r="G136" i="13" s="1"/>
  <c r="G137" i="13" s="1"/>
  <c r="G138" i="13" s="1"/>
  <c r="G139" i="13" s="1"/>
  <c r="G140" i="13" s="1"/>
  <c r="G141" i="13" s="1"/>
  <c r="G142" i="13" s="1"/>
  <c r="G143" i="13" s="1"/>
  <c r="G144" i="13" s="1"/>
  <c r="G145" i="13" s="1"/>
  <c r="G146" i="13" s="1"/>
  <c r="G147" i="13" s="1"/>
  <c r="G148" i="13" s="1"/>
  <c r="G149" i="13" s="1"/>
  <c r="G150" i="13" s="1"/>
  <c r="G151" i="13" s="1"/>
  <c r="G152" i="13" s="1"/>
  <c r="G153" i="13" s="1"/>
  <c r="G154" i="13" s="1"/>
  <c r="G155" i="13" s="1"/>
  <c r="G156" i="13" s="1"/>
  <c r="G157" i="13" s="1"/>
  <c r="G158" i="13" s="1"/>
  <c r="G159" i="13" s="1"/>
  <c r="G160" i="13" s="1"/>
  <c r="G161" i="13" s="1"/>
  <c r="G162" i="13" s="1"/>
  <c r="G163" i="13" s="1"/>
  <c r="G164" i="13" s="1"/>
  <c r="G165" i="13" s="1"/>
  <c r="G166" i="13" s="1"/>
  <c r="G167" i="13" s="1"/>
  <c r="G168" i="13" s="1"/>
  <c r="G169" i="13" s="1"/>
  <c r="G170" i="13" s="1"/>
  <c r="G171" i="13" s="1"/>
  <c r="G172" i="13" s="1"/>
  <c r="G173" i="13" s="1"/>
  <c r="G174" i="13" s="1"/>
  <c r="G175" i="13" s="1"/>
  <c r="G176" i="13" s="1"/>
  <c r="G177" i="13" s="1"/>
  <c r="G178" i="13" s="1"/>
  <c r="G179" i="13" s="1"/>
  <c r="G180" i="13" s="1"/>
  <c r="G181" i="13" s="1"/>
  <c r="G182" i="13" s="1"/>
  <c r="G183" i="13" s="1"/>
  <c r="G184" i="13" s="1"/>
  <c r="G185" i="13" s="1"/>
  <c r="G186" i="13" s="1"/>
  <c r="G187" i="13" s="1"/>
  <c r="G188" i="13" s="1"/>
  <c r="G189" i="13" s="1"/>
  <c r="G190" i="13" s="1"/>
  <c r="G191" i="13" s="1"/>
  <c r="G192" i="13" s="1"/>
  <c r="G193" i="13" s="1"/>
  <c r="G194" i="13" s="1"/>
  <c r="G195" i="13" s="1"/>
  <c r="G196" i="13" s="1"/>
  <c r="G197" i="13" s="1"/>
  <c r="G198" i="13" s="1"/>
  <c r="G199" i="13" s="1"/>
  <c r="G200" i="13" s="1"/>
  <c r="G201" i="13" s="1"/>
  <c r="G202" i="13" s="1"/>
  <c r="G203" i="13" s="1"/>
  <c r="G204" i="13" s="1"/>
  <c r="G205" i="13" s="1"/>
  <c r="G206" i="13" s="1"/>
  <c r="G207" i="13" s="1"/>
  <c r="G208" i="13" s="1"/>
  <c r="G209" i="13" s="1"/>
  <c r="G210" i="13" s="1"/>
  <c r="G211" i="13" s="1"/>
  <c r="G212" i="13" s="1"/>
  <c r="G213" i="13" s="1"/>
  <c r="G214" i="13" s="1"/>
  <c r="G215" i="13" s="1"/>
  <c r="G216" i="13" s="1"/>
  <c r="G217" i="13" s="1"/>
  <c r="G218" i="13" s="1"/>
  <c r="G219" i="13" s="1"/>
  <c r="G220" i="13" s="1"/>
  <c r="G221" i="13" s="1"/>
  <c r="G222" i="13" s="1"/>
  <c r="G223" i="13" s="1"/>
  <c r="G224" i="13" s="1"/>
  <c r="G225" i="13" s="1"/>
  <c r="G226" i="13" s="1"/>
  <c r="G227" i="13" s="1"/>
  <c r="G228" i="13" s="1"/>
  <c r="G229" i="13" s="1"/>
  <c r="G230" i="13" s="1"/>
  <c r="G231" i="13" s="1"/>
  <c r="G232" i="13" s="1"/>
  <c r="G233" i="13" s="1"/>
  <c r="G234" i="13" s="1"/>
  <c r="G235" i="13" s="1"/>
  <c r="G236" i="13" s="1"/>
  <c r="G237" i="13" s="1"/>
  <c r="G238" i="13" s="1"/>
  <c r="G239" i="13" s="1"/>
  <c r="G240" i="13" s="1"/>
  <c r="G241" i="13" s="1"/>
  <c r="G242" i="13" s="1"/>
  <c r="G243" i="13" s="1"/>
  <c r="G244" i="13" s="1"/>
  <c r="G245" i="13" s="1"/>
  <c r="G246" i="13" s="1"/>
  <c r="G247" i="13" s="1"/>
  <c r="G248" i="13" s="1"/>
  <c r="G249" i="13" s="1"/>
  <c r="G250" i="13" s="1"/>
  <c r="G251" i="13" s="1"/>
  <c r="G252" i="13" s="1"/>
  <c r="G253" i="13" s="1"/>
  <c r="G254" i="13" s="1"/>
  <c r="G255" i="13" s="1"/>
  <c r="G256" i="13" s="1"/>
  <c r="G257" i="13" s="1"/>
  <c r="G258" i="13" s="1"/>
  <c r="G259" i="13" s="1"/>
  <c r="G260" i="13" s="1"/>
  <c r="G261" i="13" s="1"/>
  <c r="G262" i="13" s="1"/>
  <c r="G263" i="13" s="1"/>
  <c r="G264" i="13" s="1"/>
  <c r="G265" i="13" s="1"/>
  <c r="G266" i="13" s="1"/>
  <c r="G267" i="13" s="1"/>
  <c r="G268" i="13" s="1"/>
  <c r="G269" i="13" s="1"/>
  <c r="G270" i="13" s="1"/>
  <c r="G271" i="13" s="1"/>
  <c r="G272" i="13" s="1"/>
  <c r="G273" i="13" s="1"/>
  <c r="G274" i="13" s="1"/>
  <c r="G275" i="13" s="1"/>
  <c r="G276" i="13" s="1"/>
  <c r="G277" i="13" s="1"/>
  <c r="G278" i="13" s="1"/>
  <c r="G279" i="13" s="1"/>
  <c r="G280" i="13" s="1"/>
  <c r="G281" i="13" s="1"/>
  <c r="G282" i="13" s="1"/>
  <c r="G283" i="13" s="1"/>
  <c r="G284" i="13" s="1"/>
  <c r="G285" i="13" s="1"/>
  <c r="G286" i="13" s="1"/>
  <c r="G287" i="13" s="1"/>
  <c r="G288" i="13" s="1"/>
  <c r="G289" i="13" s="1"/>
  <c r="G290" i="13" s="1"/>
  <c r="G291" i="13" s="1"/>
  <c r="G292" i="13" s="1"/>
  <c r="G293" i="13" s="1"/>
  <c r="G294" i="13" s="1"/>
  <c r="G295" i="13" s="1"/>
  <c r="G296" i="13" s="1"/>
  <c r="G297" i="13" s="1"/>
  <c r="G298" i="13" s="1"/>
  <c r="G299" i="13" s="1"/>
  <c r="G300" i="13" s="1"/>
  <c r="G301" i="13" s="1"/>
  <c r="G302" i="13" s="1"/>
  <c r="G303" i="13" s="1"/>
  <c r="G304" i="13" s="1"/>
  <c r="G305" i="13" s="1"/>
  <c r="G26" i="13"/>
  <c r="G27" i="13" s="1"/>
  <c r="G28" i="13" s="1"/>
  <c r="G29" i="13" s="1"/>
  <c r="G25" i="13"/>
  <c r="F306" i="13"/>
  <c r="E306" i="13"/>
  <c r="G22" i="13"/>
  <c r="G23" i="13" s="1"/>
  <c r="G24" i="13" s="1"/>
  <c r="F95" i="12" l="1"/>
  <c r="E95" i="12"/>
  <c r="G95" i="12" l="1"/>
  <c r="G22" i="12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</calcChain>
</file>

<file path=xl/sharedStrings.xml><?xml version="1.0" encoding="utf-8"?>
<sst xmlns="http://schemas.openxmlformats.org/spreadsheetml/2006/main" count="1078" uniqueCount="618">
  <si>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</si>
  <si>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</si>
  <si>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</si>
  <si>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</si>
  <si>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</si>
  <si>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</si>
  <si>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</si>
  <si>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</si>
  <si>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</si>
  <si>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</si>
  <si>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</si>
  <si>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</si>
  <si>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152</t>
  </si>
  <si>
    <t>154</t>
  </si>
  <si>
    <t>No. Ck/Transf./Lib.</t>
  </si>
  <si>
    <t>INGRESOS CUOTA PRESUPUESTO</t>
  </si>
  <si>
    <t>205</t>
  </si>
  <si>
    <t>221</t>
  </si>
  <si>
    <t>223</t>
  </si>
  <si>
    <t>227</t>
  </si>
  <si>
    <t>237</t>
  </si>
  <si>
    <t>238</t>
  </si>
  <si>
    <t>15</t>
  </si>
  <si>
    <t>79</t>
  </si>
  <si>
    <t>21</t>
  </si>
  <si>
    <t xml:space="preserve">INGRESOS POR CAPTACION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</si>
  <si>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</t>
    </r>
    <r>
      <rPr>
        <b/>
        <u/>
        <sz val="12"/>
        <rFont val="Arial"/>
        <family val="2"/>
      </rPr>
      <t xml:space="preserve"> enero</t>
    </r>
    <r>
      <rPr>
        <b/>
        <sz val="12"/>
        <rFont val="Arial"/>
        <family val="2"/>
      </rPr>
      <t xml:space="preserve">   del  </t>
    </r>
    <r>
      <rPr>
        <b/>
        <u/>
        <sz val="12"/>
        <rFont val="Arial"/>
        <family val="2"/>
      </rPr>
      <t>2019</t>
    </r>
  </si>
  <si>
    <t>BALANCE DICIEMBRE</t>
  </si>
  <si>
    <t>16/01/2019</t>
  </si>
  <si>
    <t>9</t>
  </si>
  <si>
    <t>TRANSFERENCIA CORRIENTE A CII-VIVIENDAS PARA CUBRIR PAGO DE NOMINA DICHA INSTITUCIÓN, CORRESPONDIENTE AL MES DE ENERO 2019.</t>
  </si>
  <si>
    <t>TRANSFERENCIA CORRIENTE A INPOSDOM  PARA CUBRIR PAGO DE NOMINA DICHA INSTITUCIÓN, CORRESPONDIENTE AL MES DE ENERO  2019.</t>
  </si>
  <si>
    <t>18</t>
  </si>
  <si>
    <t>TRANSFERENCIA CORRIENTE A INPOSDOM  PARA CUBRIR PAGO DE GASTOS OPERACIONALES DICHA INSTITUCIÓN, CORRESPONDIENTE AL MES DE ENERO  2019.</t>
  </si>
  <si>
    <t>TRANSFERENCIA CORRIENTE A INAVI  PARA CUBRIR PAGO DE NOMINA DICHA INSTITUCIÓN, CORRESPONDIENTE AL MES DE ENERO  2019.</t>
  </si>
  <si>
    <t>24</t>
  </si>
  <si>
    <t>TRANSFERENCIA CORRIENTE A INAVI PARA GASTOS OPERACIONALES DE DICHA INSTITUCIÓN CORRESPONDIENTE AL MES DE ENERO 2019.</t>
  </si>
  <si>
    <t>25</t>
  </si>
  <si>
    <t>TRANSFERENCIA CORRIENTE A CII-VIVIENDAS PARA CUBRIR PAGO DE GASTOS OPERACIONALES DICHA INSTITUCIÓN, CORRESPONDIENTE AL MES DE ENERO  2019.</t>
  </si>
  <si>
    <t>22/01/2019</t>
  </si>
  <si>
    <t>TRANSFERENCIA CORRIENTE A INTRANT PARA CUBRIR  PAGO NOMINA DE DICHA INSTITUCIÓN, CORRESPONDIENTE AL MES DE ENERO 2019</t>
  </si>
  <si>
    <t>82</t>
  </si>
  <si>
    <t>TRANSFERENCIA CORRIENTE A INTRANT PARA CUBRIR  GASTOS OPERACIONALES DE DICHA INSTITUCIÓN, CORRESPONDIENTE AL MES DE ENERO 2019</t>
  </si>
  <si>
    <t>28/01/2019</t>
  </si>
  <si>
    <t>128</t>
  </si>
  <si>
    <t>PAGO SUELDO (ENERO 2019) A EMPLEADOS FIJO PROG.01 DE ESTE MINISTERIO</t>
  </si>
  <si>
    <t>130</t>
  </si>
  <si>
    <t>PAGO SUELDO (ENERO 2019) A EMPLEADOS FIJO PROG.11</t>
  </si>
  <si>
    <t>132</t>
  </si>
  <si>
    <t>PAGO SUELDO (ENERO 2019) AL PERSONAL EN TRAMITE PARA PENSION DE ESTE MINISTERIO</t>
  </si>
  <si>
    <t>134</t>
  </si>
  <si>
    <t>PAGO SUELDO (ENERO 2019) AL PERSONAL CONTRATADO EN RELACION DE DEPENDENTICIA DE ESTE MINISTERIO</t>
  </si>
  <si>
    <t>136</t>
  </si>
  <si>
    <t>PAGO COMPENSACION SEG. (ENERO 2019) AL PERSONAL MILITAR (TECNICO) DE ESTE MINISTERIO</t>
  </si>
  <si>
    <t>138</t>
  </si>
  <si>
    <t>PAGO SUELDO (ENERO 2019) AL PERS. CONTRATADO (NUEVO) DE ESTE MINISTERIO</t>
  </si>
  <si>
    <t>142</t>
  </si>
  <si>
    <t>PAGO SUELDO (ENERO 2019) A EMPLEADO FIJO PROG.17 DE ESTE MINISTERIO</t>
  </si>
  <si>
    <t>144</t>
  </si>
  <si>
    <t>PAGO COMPENSACION SEG. (ENERO 2019) AL PERSONAL SEG. MILITAR DE ESTE MINISTERIO</t>
  </si>
  <si>
    <t>146</t>
  </si>
  <si>
    <t>PAGO COMPENSACION SEGURIDAD (ENERO 2019) AL PERSONAL SEG. MILITAR DE LOS PEAJES DE ESTE MINISTERIO</t>
  </si>
  <si>
    <t>148</t>
  </si>
  <si>
    <t>PAGO COMPENSACION SEGURIDAD (ENERO 2019) AL PERSONAL DE LA COMISION MILITAR Y POLICIAL (ENTRENAMIENTO MILITAR), DE ESTE MINISTERIO</t>
  </si>
  <si>
    <t>150</t>
  </si>
  <si>
    <t>PAGO COMPENSACION SEGURIDAD (ENERO 2019) AL PERSONAL DE SEGURIDAD DE ESTE MINISTERIO</t>
  </si>
  <si>
    <t>PAGO SUELDO (ENERO 2019) AL PERSONAL FIJO PROG.19 DE ESTE MINISTERIO</t>
  </si>
  <si>
    <t>PAGO SUELDO (ENERO 2019) AL PERSONAL CONTRATADO PROYECTO DE LAS ESCUELAS DE ESTE MINISTERIO</t>
  </si>
  <si>
    <t>156</t>
  </si>
  <si>
    <t>PARA CUBRIR PAGO POR SERVICIOS ESPECIALES (ENERO 2019), AL PERS. DE MANTENIMIENTO DE CARRET. Y CAMINOS VECINALES DE ESTE MINISTERIO</t>
  </si>
  <si>
    <t>158</t>
  </si>
  <si>
    <t>PARA CUBRIR PAGO POR SERVICIOS ESPECIALES (ENERO 2019) AL PERS. DE MANTENIMIENTO DE CARRET. Y CAM. VEC. DE ESTE MINISTERIO</t>
  </si>
  <si>
    <t>30/01/2019</t>
  </si>
  <si>
    <t>165</t>
  </si>
  <si>
    <t>PAGO SERVICIOS ESPECIALES (DICIEMBRE 2018) AL PERSONAL DE MANTENIMIENTO DE TUNELES Y PASO A DESNIVEL DE ESTE MINISTERIO</t>
  </si>
  <si>
    <t>167</t>
  </si>
  <si>
    <t>PAGO SERVICIOS ESPECIALES (DICEMBRE 2018) AL PERSONAL DE PAVIMENTACION VIAL DE ESTE MINISTERIO</t>
  </si>
  <si>
    <t>169</t>
  </si>
  <si>
    <t>PAGO HORAS EXTRAS (DICIEMBRE 2018) AL PERSONAL DE DIFERENTES DEPARTAMENTOS DE ESTE MINISTERIO</t>
  </si>
  <si>
    <t>200</t>
  </si>
  <si>
    <t>PAGO HORAS EXTRAS (SEPTIEMBRE / NOVIEMBRE 2018) AL PERSONAL DE DIFERENTES DEPARTAMENTOS DE ESTE MINISTERIO</t>
  </si>
  <si>
    <t>31/01/2019</t>
  </si>
  <si>
    <t>203</t>
  </si>
  <si>
    <t>PAGO SERVICIOS DE ENERGÍA ELÉCTRICA A ESTE MOPC, CORRESPONDIENTE A PERIODOS (SEGUN FACTURAS ANEXAS B1500042789,42742,44844,42790,42788,45278,42743,46082,44766,42703,42424,42802,43659,45453,45971,45970,46185,42928,42793)</t>
  </si>
  <si>
    <t>204</t>
  </si>
  <si>
    <t>PAGO SERVICIOS DE ENERGÍA ELÉCTRICA A ESTE MOPC, CORRESPONDIENTES PERIODOS DESCRITOS (SEGUN_x000D_
 FACTURAS ANEXA NCF:B1500042842,2707,2906,2785,3296,3675,2191,3264,2455,1222,4071,3382,3989,3096,0881)</t>
  </si>
  <si>
    <t>PAGO SERVICIOS DE ENERGÍA ELÉCTRICA A ESTE MOPC, CORRESPONDIENTES PERIODOS DESCRITOS (SEGUN_x000D_
 FACTURAS ANEXA NCF:B1500031202,2199,1811,0331,0870,1514,)</t>
  </si>
  <si>
    <t>206</t>
  </si>
  <si>
    <t>PAGO SERVICIOS DE ENERGÍA ELÉCTRICA A ESTE MOPC, CORRESPONDIENTES AL MES ENERO 2019 , FACT. #90693667 , NCF: B1500000162</t>
  </si>
  <si>
    <t>209</t>
  </si>
  <si>
    <t>PAGO SERVICIO TELÉFONOS DE LAS ESTACIONES DE PEAJES CIRCUNVALACIÓN LA ROMANA, SANTIAGO, LAS AMÉRICAS,DUARTE,SANCHEZ Y 6 DE NOVIEMBRE, CORRESPONDIENTE A DICIEMBRE 2018, ENERO 2019,(APLICADO A LA CTA. #718340477, FACT NCF:B1500019249, 21836).</t>
  </si>
  <si>
    <t>210</t>
  </si>
  <si>
    <t>PAGO SERVICIO MODEM INTERNET USADO EN ESTE MOPC, CORRESPONDIENTE AL MES DE DICIEMBRE 2018, PARA SE APLICADO A LA CUENTA #735902097, (SEGUN FACTURA NCF B1500021323.)</t>
  </si>
  <si>
    <t>PAGO COMPENSACION ESPECIAL (NOVIEMBRE 2018) AL PERSONAL QUE LABORA EN LOS PROYECTOS DE LAS ESCUELAS DE ESTE MINISTERIO</t>
  </si>
  <si>
    <t>PAGO SERVICIOS ESPECIALES (NOVIEMBRE 2018) AL PERS. DE BRIGADA DE LA DIRECCION GENERAL DE MANTENIMIENTO VIAL DE ESTE MINISTERIO</t>
  </si>
  <si>
    <t>225</t>
  </si>
  <si>
    <t>PAGO SERVICIOS ESPECIAL (NOVIEMBRE 2018) AL PERS. DE BRIGADAS DE MANTENIMIENTO DE CARRETERA Y CAM. (PLAGAS TROPICALES) DE ESTE MINISTERIO</t>
  </si>
  <si>
    <t>PAGO COMPENSACION SEGURIDAD (ENERO 2019) AL PERSONAL DEL PROGRAMA PROTEXION Y ASISTENCIA VIAL, DISTRIBUIDOS A NIVEL NACIONAL DE ESTE MINISTERIO</t>
  </si>
  <si>
    <t>231</t>
  </si>
  <si>
    <t>PAGO COMBUSTIBLE (GASOLINA Y GASOIL), PARA EL USO DE ESTE MOPC. (SALDO FACTURA NCF: B1500000095,$42,800.56,ABONO ,EN LIB.11619 ; PAGO FACTS. B1500000096,0097,0166,0167,0168,0121,0122,0125)</t>
  </si>
  <si>
    <t>TRABAJOS DE CONST. AUTOPISTA CIRCUNVALACIÓN DE STO. DGO.,TRAMO II, (CIBAO-VILLA MELLA) VALOR CUB. #20 USD 6,116,827.52 (-) 1ER. AB. USD 467,012.32 S/LIB.11160/18 (-) ESTE PAGO USD 2,643,869.44 PXP USD3,005,945.76 ( USD2,643,869.44 A LA TASA $50.4218)</t>
  </si>
  <si>
    <t>PAGO COMPRA DE (GASOIL, GASOLINA ) PARA ESTE MOPC.(SALDO FACT. B1500002426, $497,753.28, 1er. ABONO EN LIB.11622; PAGO FACTS. NCF: B1500002435,2571,2572,2573,2678,2679,2683,2702,2703,2709,2778,2779,2780)</t>
  </si>
  <si>
    <t>245</t>
  </si>
  <si>
    <t>SUMINISTRO Y TRANSPORTE DE H.A.C. PARA BACHEO, (FACTURA OP-05, NCF.B1500000003, VALOR $18,079,067.02 (-)1ER. ABONO $202,067.06, LIB.10979, (-) ESTE PAGO  $17,876,999.96 (SALDA).</t>
  </si>
  <si>
    <t>246</t>
  </si>
  <si>
    <t>TRABAJOS DE CONSTRUCCIÓN DEL CENTRO INTEGRAL PARA LA DISCAPACIDAD (CAID), SANTO DOMINGO ESTE  (PAGO CUBICACION  #07)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</si>
  <si>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28   de</t>
    </r>
    <r>
      <rPr>
        <b/>
        <u/>
        <sz val="12"/>
        <rFont val="Arial"/>
        <family val="2"/>
      </rPr>
      <t xml:space="preserve"> febrero</t>
    </r>
    <r>
      <rPr>
        <b/>
        <sz val="12"/>
        <rFont val="Arial"/>
        <family val="2"/>
      </rPr>
      <t xml:space="preserve">   del  </t>
    </r>
    <r>
      <rPr>
        <b/>
        <u/>
        <sz val="12"/>
        <rFont val="Arial"/>
        <family val="2"/>
      </rPr>
      <t>2019</t>
    </r>
  </si>
  <si>
    <t>BALANCE ENERO</t>
  </si>
  <si>
    <t>01/02/2019</t>
  </si>
  <si>
    <t>247</t>
  </si>
  <si>
    <t>PAGO SERVICIO DE TELECABLE PARA APLICAR A LA CTA. #1471210 USADO EN ESTE MOPC, CORRESPONDIENTE A LOS MESES DICIEMBRE 2018 Y ENERO 2019. (SEGÚN FACTS. NCF: B1500005461, 7806).</t>
  </si>
  <si>
    <t>248</t>
  </si>
  <si>
    <t>PAGO SERVICIO DE TELECABLE PARA APLICAR A LA CTA. #9993551 USADO EN LA COMISIÓN MILITAR  ESTE MOPC, CORRESPONDIENTE A LOS MESES DICIEMBRE 2018, ENERO 2019.(SEGÚN FACTS. NCF: B1500005466, 1382).</t>
  </si>
  <si>
    <t>249</t>
  </si>
  <si>
    <t>PAGO  (GASOIL, GASOLINA), PARA MOPC.(SALDO FACT. B1500031213 $40,359.15.ABONO LIB.11932, PAGO 1214 AL 1223,1228,1230, 1277 AL 1284, 1299, 1300,1310 ,1311,1312, DE 1314 1319,1322,1355,1356, DE 1372 AL 1382,1399,1400,1412,1413,1426,1429  DEL 1431 AL 1436,1440)</t>
  </si>
  <si>
    <t>251</t>
  </si>
  <si>
    <t>PAGO SERVICIOS DE PUBLICIDAD A ESTE MOPC, EN EL PROGRAMA "EL PUEBLO CUESTIONA"  EN LOS CANALES  24 Y 69 LOS DOMINGOS DE 8:00pm A 9:00pm, CORRESP. A LOS MESES FEBRERO HASTA DICIEMBRE-2018, S/FACTS. NCF:B1500000026, 27, 28,29, 30,31,32,33, 34,35,36</t>
  </si>
  <si>
    <t>254</t>
  </si>
  <si>
    <t>PAGO INGRESO MÍNIMO GARANTIZADO(PEAJE SOMBRA), PROY. CONCESION VIAL CARRETERA STO.DGO.-C/RINCON DE MOLINILLO,SAMANA, CORRESP. AL TRIMESTRE MARZO-MAYO,2018(FACT.1652, NCF. B1500000001 USD 8,421,232.41(-)1ER. AB. USD4,584,539.14; ESTE PAGO USD3,836,693.27 SALDA.</t>
  </si>
  <si>
    <t>283</t>
  </si>
  <si>
    <t>TRABAJOS DE DISEÑOS Y CONST. DEL TRAMO CARRETERA BELLA VISTA (ZONA FRANCA DE GUERRA) CRUCE CARRET. STO. DGO-SAMANA, LONG. APROX. DE 6.5KMS, MUNIC. SAN ANT. DE GUERRA, PROV. SANTO DOMINGO. (PAGO CUB. #15 $4,488,030.58)</t>
  </si>
  <si>
    <t>284</t>
  </si>
  <si>
    <t>TRABAJOS DEL EDIFICIO DE TAMIZ NEONATAL, PARA OPERAR EN LAS INSTALACIONES DEL HOSPITAL ROBERT REID CABRAL. ( PAGO  CUB. 01 $4,824,426.59)</t>
  </si>
  <si>
    <t>285</t>
  </si>
  <si>
    <t>SUMINISTRO Y TRANSPORTE DE H.A.C. PARA BACHEO (PAGO FACT. OP-08, NCF: B1500000001 $15,914,268.90) FACT.OP-09,  NCF:B1500000002 $13,447,945.62 (-) ESTE ABONO $9,085,731.10 PEND. X PAGAR $4,362,214,.52</t>
  </si>
  <si>
    <t>293</t>
  </si>
  <si>
    <t>TRABAJOS DE CONST. AUTOPISTA CIRCUNVALACIÓN DE STO. DGO.,TRAMO II, (CIBAO-VILLA MELLA) VALOR CUB. # 20 USD 6,116,827.52 (-) 1ER. ABONO USD 467,012.32 S/LIB.11160/18; 2DO. ABONO USD 2,643,869.44 LIB.237; ESTE 3ER. ABONO USD 3,001,376.56; PXP USD 4,569.20).</t>
  </si>
  <si>
    <t>300</t>
  </si>
  <si>
    <t>TRABAJOS DE CONSTRUCCION Y RECONSTRUCCION DE LAS INSTALACIONES QUE ALOJAN LA CABALLERIA AEREA DEL EJERCITO NACIONAL, UBICADO EN EL AEROPUERTO DEL HIGUERO, STO. DGO. NORTE, LOTE 3, ZONA 4;  PAGO CUBICACION 01.</t>
  </si>
  <si>
    <t>302</t>
  </si>
  <si>
    <t>TRABAJOS DE CONSTRUCCION DE LA AVENIDA ECOLOGICA Y PLAN MEJORAMIENTO VIAL, (AVANCE INICIAL $556,402,848.95(-)1ER. ABONO $380,000,000.00, LIB.5145-2018, (-)ESTE 2DO.$70,000,000.00, PXP $106,402,848.95.</t>
  </si>
  <si>
    <t>307</t>
  </si>
  <si>
    <t>TRABS. DE CONST. Y RECONST. CAMINOS VECINALES, PUENTE, BADEN, MUROS DE GAVIONES, CUNETAS, ENCACHES  ENTRE OTROS, EN LOS MUNIC. EL SEIBO Y PEDRO SANCHEZ,  PROV. EL SEIBO, S/DECRETOS .Nos.340,341,342,344,346 DEL  2016 (PAGO CUBICACION 02</t>
  </si>
  <si>
    <t>309</t>
  </si>
  <si>
    <t>TRABAJOS DE REMODELACION DEL ESTADIO QUISQUEYA, SANTO DOMINGO, D.N. (PAGO CUB. #04 $3,927,041.37)</t>
  </si>
  <si>
    <t>310</t>
  </si>
  <si>
    <t>SUMINISTRO Y TRANSPORTE DE H.A.C. PARA BACHEO.(SALDO FACTURA OP-49, B1500000038 $74,470.28; 1ER. AB. LIB.11931-2018, PAGO FACTURAS Nos.OP-40, OP-47, OP-50, OP-51, OP-52, OP-53, Y OP-54; B1500000039-40-41-42-43-44, Y B1500000045).</t>
  </si>
  <si>
    <t>311</t>
  </si>
  <si>
    <t>SUMINISTRO Y TRANSPORTE DE H.A.C. PARA BACHEO.(PAGO FACTURAS Nos.OP-05, OP-08, Y OP-09; B1500000041, B1500000042, B1500000043; FACTURA # OP-10,B1500000044 $34,438,968.09 (-) ESTE ABONO $15,516,914.90; PXP RD$18,922,053.19).</t>
  </si>
  <si>
    <t>312</t>
  </si>
  <si>
    <t>SUMINISTRO Y TRANSPORTE DE H.A.C. PARA BACHEO. (PAGO FACTURAS Nos. OP-17 Y OP-18,  B1500000012, B1500000014; FACT. OP-19, B1500000013, $42,778,778.61(-) ESTE AB.18,226,657.80, PXP $24,552,120.81)</t>
  </si>
  <si>
    <t>313</t>
  </si>
  <si>
    <t>TRABAJOS DE EMERGENCIA POR DAÑOS PROVOCADOS POR LAS LLUVIAS DE MAYO Y JUNIO 2009, P/CONST. MUROS DE GAVS. EN LOS PUENTES S/RIOS NIGUA Y YUBAZO, PROV. SAN CRISTOBAL.(CUB.08, $9,778,458.93 (-) 1ER.ABONO $8,000,000.00 LIB.5207-2016; ESTE PAGO $1,778,458.93 SALDA)</t>
  </si>
  <si>
    <t>314</t>
  </si>
  <si>
    <t>TRABAJOS DE CONSTRUCCION DE LOS DESTACAMENTOS : LA ROMANA, LOS COMANDOS Y EL DUEY LOTE-12, PROV. BARAHONA ZONA I. (PAGO CUB. 01 $3,169,566.00)</t>
  </si>
  <si>
    <t>315</t>
  </si>
  <si>
    <t>CONT. D/CESIÓN DE EJECUCIÓN DE OBRA SUSCRITA ENTRE PROYECTOS INDUSTRIALES, SRL (PINSA) Y CORPORACIÓN DE ASFALTOS, SRL.(COA) P/LOS TRABS. DEL PLAN NAC. DE ASFALTADO EN LA PROV. LA ALTAGRACIA (PROG. EMERG.T. OLGA) (PAGO CUB. 24 )Y (8VO. AB.CONT. C/EJEC.)</t>
  </si>
  <si>
    <t>04/02/2019</t>
  </si>
  <si>
    <t>317</t>
  </si>
  <si>
    <t>PAGO SERVICIOS ESPECIALES (NOVIEMBRE 2018) AL PERSONAL DE LA BRIGADA DE LA DIR. GENERAL DE MANTENIMIENTO VIAL (VIAS TRONCALES) DE ESTE MINISTERIO</t>
  </si>
  <si>
    <t>319</t>
  </si>
  <si>
    <t>PAGO SERVICIOS ESPECIALES (AGOSTO 2018) AL PERS. DEL PROGRAMA DE MANTENIMIENTO DE CARRETERAS DE ESTE MINISTERIO</t>
  </si>
  <si>
    <t>332</t>
  </si>
  <si>
    <t>SUMINISTRO Y TRANSPORTE DE H.A.C.PARA BACHEO (PAGO FACTS. OP-09,10,11,12,13,14,15, NCF: B1500000015,16,17,18,19,20,21) FACT. OP-16 NCF: B1500000022 $19,987,277.41 (-) ESTE AB.$19,897,277.41 PXP $90,000.00</t>
  </si>
  <si>
    <t>334</t>
  </si>
  <si>
    <t>SUMINISTRO Y TRANSPORTE DE H.A.C.PARA BACHEO (PAGO DE FACTS. OP-20,21,22,23,24,25,26, NCF:B1500000080, 85,86,87,88,89,90)</t>
  </si>
  <si>
    <t>340</t>
  </si>
  <si>
    <t>SUMINISTRO Y TRANSPORTE DE H.A.C. PARA BACHEO; PAGO FACTURA OP-10, NCF:B1500000010.</t>
  </si>
  <si>
    <t>341</t>
  </si>
  <si>
    <t>TRABAJOS DE REPARACIÓN DE VIVIENDAS VULNERABLES, LOTE-01, UBICADOS EN LOS BARRIOS: EL CALICHE, EL PRADO, LA BOMBITA, PUEBLO VIEJO, QUISQUEYA Y LA COLONIA, EN LA PROVINCIA DE AZUA, MOPC-CCC-SO-002-2015.S/ CONT. 603/15 D/F 18/6/15 (PAGO CUBICACION 01).</t>
  </si>
  <si>
    <t>05/02/2019</t>
  </si>
  <si>
    <t>346</t>
  </si>
  <si>
    <t>PAGO SERVICIOS DE PRODUCCION DEL PROGRAMA DE RENDICION DE CUENTAS DE ESTE MOPC, CORRESPONDIENTE A AGOSTO-2018, SEGUN FACTURA NCF:B1500000004.</t>
  </si>
  <si>
    <t>350</t>
  </si>
  <si>
    <t>PAGO COMPENSACION SEGURIDAD (DICIEMBRE 2018) AL PERS. DEL PROG. DE PROTEXION Y ASISTENCIA VIAL DE ESTE MINISTERIO</t>
  </si>
  <si>
    <t>353</t>
  </si>
  <si>
    <t>PAGO SEGURIDAD SOCIAL AL PERSONAL MILITAR DEL EJERCITO,  ARMADA Y  FUERZA AÉREA DE LA R.D.,QUE FUERON INGRESADOS A ESAS INSTITUCIONES P/PRESTAR SERVICIOS EN LAS PATRULLAS DE CARRETERAS, DEL PROGRAMA DE PROTECCION Y ASISTENCIA VIAL DEL MOPC, ENERO/2019</t>
  </si>
  <si>
    <t>359</t>
  </si>
  <si>
    <t>PAGO FACTURA NCF:B1500000029  POR COLOCACIÓN CAMPAÑA PUBLICITARIA DE ESTE MINISTERIO EN EL PROGRAMA "VERSIÓN TRANSPARENTE", CORRESPONDIENTE AL MES ENERO-2019.</t>
  </si>
  <si>
    <t>362</t>
  </si>
  <si>
    <t>PAGO POR SERVICIOS FACTURA NCF:B1500000005, POR CONSULTORIA RELATIVA A LA INVESTIGACION, ASESORIA DE LA INSTRUMENTACION DE ESTRATEGIAS TACTICAS COMUNICACIONALES DE ESTE MINISTERIO.</t>
  </si>
  <si>
    <t>363</t>
  </si>
  <si>
    <t>PAGO FACTURA NCF:B1500000069,  COLOCACIÓN DE CAMPAÑA PUBLICITARIA DEL MINISTERIO EN EL PROGRAMA "CON ASELA", CORRESPONDIENTE  AL MES DE ENERO-2019.</t>
  </si>
  <si>
    <t>364</t>
  </si>
  <si>
    <t>PAGO POR COLOCACION DE ESPACIOS PUBLICITARIOS (MEDIO EXTERIOR) PARA PROMOCIONAR ESTE MINISTERIO (SALDO FACT. NCF:B1500000006, $205,000.00, 1ER. AB.LIB.9441-2018 Y PAGOS FACTS. NCF:B1500000007, 08 Y 11.</t>
  </si>
  <si>
    <t>367</t>
  </si>
  <si>
    <t>369</t>
  </si>
  <si>
    <t>PAGO POR SERVICIO DE TELÉFONO PROGRAMA DE ASISTENCIA VIAL (CTA. #9232363) CORRESPONDIENTES  MESES DICIEMBRE 2018, ENERO 2019. (SEGÚN FACTS. ANEXAS  NCF: B1500005470, 1385)</t>
  </si>
  <si>
    <t>370</t>
  </si>
  <si>
    <t>PAGO SERVICIOS AGUA POTABLE A MOPC,   _x000D_
 SEGUN PERIODOS DESCRITOS FACTS. NCF B1500039563,9625,9696,9645,9567,9723,9684,9751,9935,9693,9768,9655,9676,9873,40189,40433)</t>
  </si>
  <si>
    <t>371</t>
  </si>
  <si>
    <t>PAGO SERVICIOS AGUA POTABLE A MOPC,   _x000D_
 SEGUN PERIODOS DESCRITOS FACTS. NCF B1500015355,5352,5362,5360,5350,5359,5358,5363,5361,14796,4797,5497,)</t>
  </si>
  <si>
    <t>376</t>
  </si>
  <si>
    <t>PARA CUBRIR PAGO  DEL INGRESO MÍNIMO GARANTIZADO (PEAJE SOMBRA) DEL BOULEVARD TURÍSTICO DEL ATLÁNTICO (BTA), CORRESPONDIENTE AL TRIMESTRE MAYO - JULIO, 2018 (PAGO FACTURA No.18-0040, NCF. B1500000002 USD 10,180,891.15).</t>
  </si>
  <si>
    <t>378</t>
  </si>
  <si>
    <t>PAGO  DEL INGRESO MÍNIMO GARANTIZADO (PEAJE SOMBRA) DEL PROYECTO CONCESION VIAL CARRETERA SANTO DOMINGO-C/RINCON DE MOLINILLO,SAMANA, CORRESP. AL TRIMESTRE JUNIO-AGOSTO,  AÑO 2018(PAGO FACTURA # 1737, NCF. B1500000002, USD 11,921,734.09).</t>
  </si>
  <si>
    <t>383</t>
  </si>
  <si>
    <t>PAGO SERVICIOS AGUA POTABLE A OFICINA MOPC EN PUERTO PLATA, LOS MESES DICIEMBRE 2018, ENERO 2019 _x000D_
 SEGUN PERIODOS DESCRITOS FACTS. NCF B1500001870, 2191)</t>
  </si>
  <si>
    <t>384</t>
  </si>
  <si>
    <t>PAGO SERVICIOS AGUA POTABLE A MOPC, SEGUN PERIODO DESCRITO FACT. NCF B1500013756)</t>
  </si>
  <si>
    <t>385</t>
  </si>
  <si>
    <t>PAGO SERVICIOS DE RECOGIDA BASURA  A ESTE MOPC, SEGUN PERIODOS DESCRITOS FACTS. NCF B1500005989,6086,6087,6088,6090,6091,6089,6082,6139,6083)</t>
  </si>
  <si>
    <t>386</t>
  </si>
  <si>
    <t>SUMINISTRO Y TRANSPORTE DE H.A.C. PARA BACHEO; PAGO FACTURAS OP-02 Y 03, NCF:B1500000088 Y 87.</t>
  </si>
  <si>
    <t>387</t>
  </si>
  <si>
    <t>CESION DE CONT. OTORGADA POR "SERVICIOS DE INGENIERÍA, S.A SEDEINSA" POR LOS TRABS. DE ASFALTADO Y ACOND. DE LA CARRETERA  NAGUA- CARRETERA  RIO SAN JUAN-GASPAR HERNANDEZ-PUERTO PLATA, DAÑOS OCAS. P/DIVERSAS VAGUADAS ABRIL-2012 (PAGO CUB.#03 $4,22,879.69)</t>
  </si>
  <si>
    <t>388</t>
  </si>
  <si>
    <t>ABONO CESION DE CREDITO OTORG. POR ASIMRA, POR SUMINISTRO DE CEMENTO ASFALTICO TIPO AC-30 Y PG-76 (CONTRATO 522-2017);SALDO FACT. NCF:A010010011500000113; PAGO FACTS. 114, 115, B1500000001 Y AB. F-02, PXP USD405,830.13; TOTAL US$1,982,046.62, A LA TASA 50.4529</t>
  </si>
  <si>
    <t>392</t>
  </si>
  <si>
    <t>SUMINISTRO Y TRANSPORTE DE H.A.C. PARA BACHEO; SALDO FACT.OP.-05, NCF:B1500000050, $6,665,828.42, 1ER. AB. LIB.11452 Y PAGO FACTS. OP-03 Y 04, NCF:B1500000088 Y 89.</t>
  </si>
  <si>
    <t>06/02/2019</t>
  </si>
  <si>
    <t>403</t>
  </si>
  <si>
    <t>TRANSFERENCIA CORRIENTE A CII-VIVIENDAS PARA CUBRIR PAGO DE NOMINA DICHA INSTITUCIÓN, CORRESPONDIENTE AL MES DE FEBRERO 2019.</t>
  </si>
  <si>
    <t>408</t>
  </si>
  <si>
    <t>TRANSFERENCIA CORRIENTE A CII-VIVIENDAS PARA CUBRIR PAGO DE GASTOS OPERACIONALES DICHA INSTITUCIÓN, CORRESPONDIENTE AL MES DE FEBRERO 2019.</t>
  </si>
  <si>
    <t>414</t>
  </si>
  <si>
    <t>SUMINISTRO Y TRANSPORTE DE H.A.C. PARA BACHEO (PAGO FACTS. OP-01, 02,03,04, NCF:B1500000002,$5,754,615.89,  B1500000003 $7,179,519.65,  B1500000004 $7.758,172.38, B1500000005 $3,328,424.00)</t>
  </si>
  <si>
    <t>415</t>
  </si>
  <si>
    <t>SUMINISTRO Y TRANSPORTE DE H.A.C. PARA BACHEO ( PAGO FACTS. OP-06, 07, NCF:B1500000023 $3,804,695.93, B1500000026 $6,544,562.47, FACT. OP-09, NCF:B1500000027 $21,370,828.05 (-) ESTE AB. $19,650,741.60  PXP $1,720,086.45</t>
  </si>
  <si>
    <t>420</t>
  </si>
  <si>
    <t>PAGO SERVICIOS ESPECIALES (NOVIEMBRE 2018) AL PERSONAL DE BRIGADA DA LA DIR. GENERAL DE MANTENIENTO VIAL (VIAS TRONCALES) DE ESTE MINISTERIO</t>
  </si>
  <si>
    <t>422</t>
  </si>
  <si>
    <t>PAGO SERVICIO AGUA POTABLE EN LA DIRECCIÓN PROVINCIAL MOPC. (SANTIAGO) CORRESPONDIENTE A LOS MESES DE  NOVIEMBRE Y DICIEMBRE 2018. (S/FACTS. 02953580,02953588,02969780,02969788 NCF: B1500002776, B1500002767, B1500003156, B1500003147)</t>
  </si>
  <si>
    <t>424</t>
  </si>
  <si>
    <t>PAGO SERVICIOS ESPECIALES (NOVIEMBRE 2018) AL PERS. DE LA BRIGADAS DE MANTENIMIENTO DE CARRETERA Y CAM. (GRAN SANTO DOMINGO) DE ESTE MINISTERIO</t>
  </si>
  <si>
    <t>425</t>
  </si>
  <si>
    <t>PAGO SERVICIO DE TELÉFONO (ALAMBRICA) USADO EN ESTE MOPC, CORRESPONDIENTE AL MES DE DICIEMBRE 2018 (PARA SER APLICADO A LA CUENTA # 713644407. S/FACT. NCF:B1500020823).</t>
  </si>
  <si>
    <t>426</t>
  </si>
  <si>
    <t>PAGO SERVICIO DE TELÉFONO (INALAMBRICA) USADO EN ESTE MOPC, CORRESPONDIENTE AL MES DE DICIEMBRE   2018 (PARA SER APLICADO A LA CUENTA # 702156743 S/FACT. NCF:B1500020819).</t>
  </si>
  <si>
    <t>07/02/2019</t>
  </si>
  <si>
    <t>431</t>
  </si>
  <si>
    <t>PAGO VIATICOS (OCTUBRE / DICIEMBRE 2018) AL PERS. DE DIFERENTES DEPARTAMENTOS DE ESTE MINISTERIO</t>
  </si>
  <si>
    <t>433</t>
  </si>
  <si>
    <t>PAGO VIATICOS (AGOSTO 2018) AL PERS. DE LA DIRECCION GENERAL EQUIPOS Y TRANSPORTE DE ESTE MINISTERIO</t>
  </si>
  <si>
    <t>435</t>
  </si>
  <si>
    <t>PAGO VIATICOS (JULIO / SEPTIEMBRE 2018) AL PERS. DE DIFERENTES DEPARTAMENTOS DE ESTE MINISTERIO</t>
  </si>
  <si>
    <t>437</t>
  </si>
  <si>
    <t>PAGO VIATICOS (MAYO - SEPTIEMBRE 2018) AL PERS. DE DIFERENTES DEPARTAMENTOS DE ESTE MINISTERIO</t>
  </si>
  <si>
    <t>439</t>
  </si>
  <si>
    <t>PARA CUBRIR PAGO DE VIATICOS MES DE OCTUBRE 2018, AL PERS. DE LA DIRECCION GENERAL DE EQUIPO Y TRANSMPORTE DE ESTE MINISTERIO</t>
  </si>
  <si>
    <t>441</t>
  </si>
  <si>
    <t>PAGO VIATICOS (NOVIEMBRE 2018) AL PERSONAL DE LA DIRECCION GENERAL DE MANTENIMIENTOS DE CARRETERA DE ESTE MINISTERIO</t>
  </si>
  <si>
    <t>443</t>
  </si>
  <si>
    <t>PAGO VIATICOS, AL PERSONAL DE LA DIRECCION GENERAL DE EQUIPO Y TRANSPORTE CORRESPONDIENTE A JULIO 2018 DE ESTE MINISTERIO</t>
  </si>
  <si>
    <t>445</t>
  </si>
  <si>
    <t>PAGO VIATICOS (NOVIEMBRE 2018) AL PERS. DE DIFERENTES DEPARTAMENTOS DE ESTE MINISTERIO</t>
  </si>
  <si>
    <t>447</t>
  </si>
  <si>
    <t>PAGO VIATICOS (OCTUBRE 2018), AL PERS. DE LA DIRECCION GENERAL DE MANTENIMIENTO DE CARRET. Y CAMINOS VECINALES DE ESTE MINISTERIO</t>
  </si>
  <si>
    <t>449</t>
  </si>
  <si>
    <t>PAGO VIATICOS (JUNIO 2018), AL PERSONAL DIRECCION GENERAL DE EQUIPO Y TRANSPORTE (PROYECTO CONSTRUYENDO CAMINOS HACIA EL DESARROLLO), DE ESTE MINISTERIO</t>
  </si>
  <si>
    <t>451</t>
  </si>
  <si>
    <t>PAGO VIATICOS (OCTUBRE 2018) AL PERSONAL DE LA DIRECCION GENERAL DE SUPERVISION Y FISCALIZACION DE OBRAS DE ESTE MINISTERIO</t>
  </si>
  <si>
    <t>453</t>
  </si>
  <si>
    <t>PAGO VIATICOS (JULIO 2018), AL PERSONAL DE PAVIMENTACION ASFALTICA Y AGREGADO DE ESTE MINISTERIO</t>
  </si>
  <si>
    <t>461</t>
  </si>
  <si>
    <t>DEVOLUCION RETENCION CONTRACTUAL POR LA EJECUCION DE LOS TRABS. DE REHABILITACION DE LAS CARRETERAS DEL LOTE -01 (GRUPO 2) SALIDA LA VEGA (PALMARITO)-PUENTE JAMO, C/C 213, BARRANCA, ENTRADA VILLA TAPIA; S/CONT.#16-2013 D/F 27/03/2013 Y ANEXOS.</t>
  </si>
  <si>
    <t>464</t>
  </si>
  <si>
    <t>PAGO SERVICIOS ESPECIALES (OCTUBRE 2018) AL PERSONAL DE ASISTENCIA VIAL DE ESTE MINISTERIO</t>
  </si>
  <si>
    <t>466</t>
  </si>
  <si>
    <t>PAGO SERVICIOS ESPECIALES (DICIEMBRE 2018), AL PERSONAL DEL DEPARTAMENTO DE PAVIMENTACION VIAL DE ESTE MINISTERIO</t>
  </si>
  <si>
    <t>468</t>
  </si>
  <si>
    <t>PAGO SERVICIOS ESPECIALES (DICIEMBRE 2018) AL PERS. DEL DEPARTAMENTO DE PAVIMENTACION VIAL DE ESTE MINISTERIO</t>
  </si>
  <si>
    <t>470</t>
  </si>
  <si>
    <t>PAGO SERVICIOS ESPECIALES (DICIEMBRE 2018) AL PERS. DE DRENAJE PLUVIAL DE ESTE MOPC</t>
  </si>
  <si>
    <t>472</t>
  </si>
  <si>
    <t>PAGO COMPENSACION SEGURIDAD (AGOSTO 2018) AL PERSONAL POR OPERATIVO DE FUMIGACION, DISTRIBUCION AGUA, OPERATIVO ODONTOLOGICO, DE MINISTERIO</t>
  </si>
  <si>
    <t>474</t>
  </si>
  <si>
    <t>PAGO COMPENSACION SEGURIDAD (OCTUBRE 2018), AL PERSONAL CONSTRUYENDO CAMINOS HACIA EL DESARROLLO DE ESTE MINISTERIO</t>
  </si>
  <si>
    <t>476</t>
  </si>
  <si>
    <t>PAGO COMPENSACION SEGURIDAD (SEPTIEMBRE 2018), POR OPERATIVO DE FUMIGACION, DIST.AGUA, OPERATIVO ODONTOLOGICO DE ESTE MINISTERIO</t>
  </si>
  <si>
    <t>478</t>
  </si>
  <si>
    <t>PAGO COMPENSACION SEG. (SEPTIEMBRE 2018) AL PERSONAL CONSTRUYENDO CAMINO HACIA EL DESARROLLO DE ESTE MINISTERIO</t>
  </si>
  <si>
    <t>479</t>
  </si>
  <si>
    <t>TRABAJOS PLAN NACIONAL DE ASFALTADO EN LA PROV. LA ALTAGRACIA (PROG. EMERGENCIA TORMENTA OLGA); VALOR CUB.21, $15,384,757.88(-)1ER. AB. $12,692,684.49, LIB-9912-18, ESTE PAGO SALDA.</t>
  </si>
  <si>
    <t>481</t>
  </si>
  <si>
    <t>PAGO INDEMNIZACION A EMPLEADOS CANCELADOS DE ESTE MINISTERIO, EN CUMPLIMIENTO DE LA LEY 41-08 DE FUNCION PUBLICA</t>
  </si>
  <si>
    <t>483</t>
  </si>
  <si>
    <t>PAGO COMPENSACION SEGURIDAD (ENERO 2019) AL PERSONAL DEL PROGRAMA DE PROTECCION Y ASISTENCIA VIAL POR MOTIVO DE LAS FIESTAS VAVIDEÑA DE ESTE MINISTERIO</t>
  </si>
  <si>
    <t>485</t>
  </si>
  <si>
    <t>PAGO HORAS EXTRAS (MAYO / AGOSTO 2018), AL PERSONAL DE VARIOS DEPARTAMENTOS DE ESTE MOPC</t>
  </si>
  <si>
    <t>487</t>
  </si>
  <si>
    <t>PAGO HORAS EXTRAS (ABRIL / JULIO 2018) AL PERS. DE DIFERENTE DEPARTAMENTOS DE ESTE MINISTERIO</t>
  </si>
  <si>
    <t>491</t>
  </si>
  <si>
    <t>SUMINISTRO Y TRANSPORTE DE H.A.C, PARA BACHEO (SALDO FACT. OP-35, NCF: B1500000042 $9,652.32) PAGO FACTS, OP-33,36,37, 38,39, NCF: B1500000043, 0045, 0044,0046,0047)</t>
  </si>
  <si>
    <t>498</t>
  </si>
  <si>
    <t>TRABAJOS VARIOS EN LAS PROVS,ESPAILLAT,LA VEGA Y STGO.,DECRETOS Nos.,340,341,342,344,346 Y 370 D/F. 11,14,18 Y 24 DE NOV. Y 15 DIC.2016 (DEUDA HASTA CUB.4, $118,087,668.32(-)1ER. AB. $10,187,631.00, L-11296-18, 2DO. $31,000,000.00, L-11347-18, ESTE PAGO SALDA)</t>
  </si>
  <si>
    <t>08/02/2019</t>
  </si>
  <si>
    <t>500</t>
  </si>
  <si>
    <t>PAGO SERVICIOS ESPECIALES (NOVIEMBRE 2018) AL PERSONAL DE ASISTENCIA VIAL DE ESTE MINISTERIO</t>
  </si>
  <si>
    <t>502</t>
  </si>
  <si>
    <t>PAGO SERVICIOS ESPECIALES (DICIEMBRE 2018), AL PERSONAL DE ASISTENCIA VIAL DE ESTE MINISTERIO</t>
  </si>
  <si>
    <t>513</t>
  </si>
  <si>
    <t>PAGO VIATICOS (SEPTIEMBRE 2018), A PERSONAL DE DIFERENTES DEPARTAMENTOS DE ESTE MOPC</t>
  </si>
  <si>
    <t>516</t>
  </si>
  <si>
    <t>PAGO VIATICOS (OCTUBRE 2018) AL PERSONAL DE DIFERENTES DEPARTAMENTOS DE ESTE MINISTERIO</t>
  </si>
  <si>
    <t>521</t>
  </si>
  <si>
    <t>PAGO SERVICIOS ESPECIALES (NOVIEMBRE 2018) AL PERS. DE MANTENIMIENTO VIAL DE ESTE MINISTERIO</t>
  </si>
  <si>
    <t>525</t>
  </si>
  <si>
    <t>SUMINISTRO Y ALMACENAJE DE CEMENTO ASFALTICO TIPO -AC-30,  A  SARGEANT PETROLEUM, LTD, (PAGO FACTS. 2019-0495, USD821,888.82, 2019-0496 USD1,951,854.18, 2019-0497 USD1,908,553.78) TOTAL USD4,682,296.78 A (LA TASA D/DIA $50.4373) = RD$236,302,876.29</t>
  </si>
  <si>
    <t>11/02/2019</t>
  </si>
  <si>
    <t>528</t>
  </si>
  <si>
    <t>PAGO POR SERVICIO DE PUBLICIDAD EN EL PROGRAMA ESPECIAL DE RENDICION DE CUENTAS AGOSTO 2018 DEL MOPC, SEGUN FACTURA NCF:B1500000080.</t>
  </si>
  <si>
    <t>529</t>
  </si>
  <si>
    <t>PAGO COLOCACIÓN DE PUBLICIDAD DE ESTE MINISTERIO. EN LA OCTAVA VERSIÓN  DEL TORNEO DE BALONCESTO SUPERIOR DE LA PROV. BAHORUCO. S/FACT. NCF:B1500000005</t>
  </si>
  <si>
    <t>530</t>
  </si>
  <si>
    <t>PAGO FACTURA NCF:B1500000010, POR ADQUISICION DE GORRAS CON LOGO DEL MOPC,  PARA USO DE ESTE MINISTERIO.</t>
  </si>
  <si>
    <t>531</t>
  </si>
  <si>
    <t>PATROCINIO  A LA PRIMERA VENTANA FIBA CLASIFICATORIA  AL MUNDIAL DE CHINA DEL 2019, BALONCESTO, CELEBRADO EN LA CIUDAD DE STGO. LOS DIAS 24 Y 27 NOV.2017, SEGUN FACTURA NCF:B1500000001.</t>
  </si>
  <si>
    <t>532</t>
  </si>
  <si>
    <t>PAGO TRANSMISIÓN DEL PROGRAMA ESPECIAL RENDICIÓN DE CUENTA DEL MOPC., POR  ASTER (CANAL 39) TRICOM (CANAL 46) STAR CABLE (CANAL 20) Y WIND TELECOM 24, S/FACT. NCF:B1500000018</t>
  </si>
  <si>
    <t>12/02/2019</t>
  </si>
  <si>
    <t>538</t>
  </si>
  <si>
    <t>PAGO SERVICIOS ESPECIALES (DICIEMBRE 2018), AL PERS. DE PAVIMENTACION VIAL DE ESTE MINISTERIO</t>
  </si>
  <si>
    <t>539</t>
  </si>
  <si>
    <t>TRANSFERENCIA CORRIENTE A INTRANT PARA CUBRIR  PAGO NOMINA DE DICHA INSTITUCIÓN, CORRESPONDIENTE AL MES DE FEBRERO 2019</t>
  </si>
  <si>
    <t>542</t>
  </si>
  <si>
    <t>TRANSFERENCIA CORRIENTE A INTRANT PARA CUBRIR  GASTOS OPERACIONALES DE DICHA INSTITUCIÓN CORRESPONDIENTE AL MES DE FEBRERO 2019</t>
  </si>
  <si>
    <t>545</t>
  </si>
  <si>
    <t>TRANSFERENCIA CAPITAL A INTRANT PARA COMPRA DE MOBILIARIO, EQUIPO DE DEFENSA Y SEGURIDAD CORRESPONDIENTE AL MES DE FEBRERO 2019.</t>
  </si>
  <si>
    <t>13/02/2019</t>
  </si>
  <si>
    <t>553</t>
  </si>
  <si>
    <t>PAGO SERVICIOS ESPECIALES (DICIEMBRE 2018) AL PERSONAL DE BRIGADAS DE LA DIR. GRAL. MANTENIMIENTO VIAL (VIAS TRONCALES)</t>
  </si>
  <si>
    <t>555</t>
  </si>
  <si>
    <t>PAGO SERVICIOS ESPECIALES (DICIEMBRE 2018) AL PERSONAL DE PAVIMENTACION VIAL Y DRENAJE PLUVIAL DE ESTE MINISTERIO</t>
  </si>
  <si>
    <t>556</t>
  </si>
  <si>
    <t>PAGO SERVICIOS DE ENERGÍA ELÉCTRICA A ESTE MOPC, CORRESPONDIENTE A PERIODOS DESCRITOS (SEGUN FACTURAS ANEXAS NCF: B1500048620,48585,50674,48623,48618,51093,48626,51938,50516,48586,48261,48587,49265,51284,51812,51813,52032,48743,48515,51212,47804)</t>
  </si>
  <si>
    <t>557</t>
  </si>
  <si>
    <t>PAGO SERVICIOS DE ENERGÍA ELÉCTRICA A ESTE MOPC, CORRESPONDIENTE A PERIODOS DESCRITOS (SEGUN FACTURAS ANEXAS NCF: B1500035393, 6380, 6048, 7715, 5070, 7379,)</t>
  </si>
  <si>
    <t>559</t>
  </si>
  <si>
    <t>PAGO VIATICOS (NOVIEMBER / DICIEMBRE 2018) AL PERSONAL DE LA DIRECCION DE OPERACIONES, DE ESTE MINISTERIO</t>
  </si>
  <si>
    <t>567</t>
  </si>
  <si>
    <t>TRANSFERENCIA DE CAPITAL AL INVI, PARA INVERSIÓN EN LA REPARACIÓN Y CONSTRUCCIÓN DE VIVIENDAS NUEVAS A NIVEL NACIONAL, CORRESPONDIENTE A  LOS MESES DE ENERO Y FEBRERO 2019.</t>
  </si>
  <si>
    <t>572</t>
  </si>
  <si>
    <t>TRANSFERENCIA CORRIENTE AL INVI, PARA EL PAGO DE SUELDOS POR SERVICIOS ESPECIALES CORRESPONDIENTE A LOS MESES ENERO Y FEBRERO 2019.</t>
  </si>
  <si>
    <t>576</t>
  </si>
  <si>
    <t>TRANSFERENCIA CORRIENTE A INPOSDOM  PARA CUBRIR PAGO DE NOMINA DICHA INSTITUCIÓN, CORRESPONDIENTE AL MES DE FEBRERO  2019.</t>
  </si>
  <si>
    <t>580</t>
  </si>
  <si>
    <t>TRANSFERENCIA CORRIENTE A INPOSDOM  PARA CUBRIR PAGO DE GASTOS OPERACIONALES DE DICHA INSTITUCIÓN, CORRESPONDIENTE, AL MES DE FEBRERO 2019.</t>
  </si>
  <si>
    <t>14/02/2019</t>
  </si>
  <si>
    <t>598</t>
  </si>
  <si>
    <t>PAGO VIATICOS (NOVIEMBRE / DICIEMBRE 2018), AL PERSONAL DE DIFERENTES DEPARTAMENTOS DE ESTE MINISTERIO</t>
  </si>
  <si>
    <t>599</t>
  </si>
  <si>
    <t>TRABAJOS DE REPARACIÓN Y REMODELACION DEL DESPACHO DEL MINISTRO Y LOBBY DEL EDIFICIO CENTRAL DEL MINISTERIO DE OBRAS PUBLICAS Y COMUNICACIONES (MOPC) (PAGO CUB.05 .$889,616.55)</t>
  </si>
  <si>
    <t>600</t>
  </si>
  <si>
    <t>PAGO SERVICIOS AGUA POTABLE A MOPC, SEGUN PERIODO ENERO 2019, DESCRITO FACT. NCF B1500014299)</t>
  </si>
  <si>
    <t>601</t>
  </si>
  <si>
    <t>PAGO SERVICIO DE AGUA POTABLE A ESTE MOPC, SEGUN PERIODOS DESCRITOS EN FACTURAS ANEXAS NCF: B1500044477,44931,44519,44955,44483,44530,44680,45471,45012,44694,44932,44877,44997,45629,44620,45772.</t>
  </si>
  <si>
    <t>602</t>
  </si>
  <si>
    <t>PAGO SERVICIOS DE RECOGIDA BASURA  A ESTE MOPC, SEGUN PERIODOS DESCRITOS EN  FACTURAS ANEXAS NCF B1500006651,6798,6799,6800,6802,6803,6801,6793,6872,6794)</t>
  </si>
  <si>
    <t>607</t>
  </si>
  <si>
    <t>SUMINISTRO Y TRANSPORTE DE H.A.C. PARA BACHEO (PAGO DE FACTS. OP-27, 28, 29,30, NCF:B1500000092,93, 94,95)</t>
  </si>
  <si>
    <t>609</t>
  </si>
  <si>
    <t>TRABAJOS DE RECONST. CARRETERA GUAYUBIN-LAS MATAS DE SANTA CRUZ-COPEY-PEPILLO-SALCEDO, PROV. MONTECRISTI, S/CONT. #520-2018 D/F10/09/18 (VALOR AVANCE INIC. $243,482,858.66 (-) ESTE ABONO $100,000,000.00 PEND. X PAGAR $$143,842,858.66)</t>
  </si>
  <si>
    <t>614</t>
  </si>
  <si>
    <t>TRANSFERENCIA CORRIENTE A INAVI  PARA CUBRIR PAGO DE NOMINA DICHA INSTITUCIÓN, CORRESPONDIENTE AL MES DE FEBRERO 2019.</t>
  </si>
  <si>
    <t>617</t>
  </si>
  <si>
    <t>PAGO SERVICIOS ESPECIALES (FEBRERO 2018) AL PERSONAL DE MANTENIMIENTO VIAL DE ESTE MINISTERIO</t>
  </si>
  <si>
    <t>619</t>
  </si>
  <si>
    <t>TRANSFERENCIA CORRIENTE A INAVI  PARA GASTOS OPERACIONALES DICHA INSTITUCIÓN, CORRESPONDIENTE AL MES DE FEBRERO  2019.</t>
  </si>
  <si>
    <t>626</t>
  </si>
  <si>
    <t>TRABAJOS DE CONSTRUCCIÓN DEL MERCADO DE LA VEGA, PROVINCIA LA VEGA, S/CONTRATO 32-2017, (DECRETOS #340,341,342,344, 346 Y 370 D/F 11,14,18 Y 24 DE NOV. Y 15 DE DIC.-2016) (PAGO CUB.03 $12,626,511.80)</t>
  </si>
  <si>
    <t>634</t>
  </si>
  <si>
    <t>SUMINISTRO Y TRANSPORTE DE DE H.A.C, PARA BACHEO (PAGO FACT.OP-04, NCF:B1500000092 $22,025,144.86)</t>
  </si>
  <si>
    <t>635</t>
  </si>
  <si>
    <t>SUMINISTRO Y TRANSPORTE DE H.A.C., PARA BACHEO; PAGO FACTURA OP-17, NCF:B1500000017.</t>
  </si>
  <si>
    <t>636</t>
  </si>
  <si>
    <t>TRABAJOS VARIOS EN LAS PROVS. MARIA T. SANCHEZ  Y SAMANA,S/CONTRATO # 47-2017; DECRETOS Nos.340,341,342,344,346 Y 370; D/F.11,14,18,24 DE NOV.  Y 15 DIC. 2016.(VALOR CUB.02 $96,790,858.18,1er. ABONO EN LIB.11802,(-)  ABONO $54,873,488.19, PXP $2,754,514.91)</t>
  </si>
  <si>
    <t>640</t>
  </si>
  <si>
    <t>SUMINISTRO Y TRANSPORTE DE H.A.C. PARA BACHEO; PAGO FACTURAS OP-31 Y 32, NCF:B1500000096 Y B1500000097.</t>
  </si>
  <si>
    <t>15/02/2019</t>
  </si>
  <si>
    <t>652</t>
  </si>
  <si>
    <t>PAGO HORAS EXTRAS (AGOSTO - SEPTIEMBRE 2018) AL PERS. DE DIFERENTES DEPARTAMENTOS DE ESTE MINISTERIO</t>
  </si>
  <si>
    <t>654</t>
  </si>
  <si>
    <t>PAGO COMPENSACION ESPECIAL (OCTUBRE 2018) AL PERSONAL DEL DEPARTAMENTO INSPECCION DE EDIFICACIONES PRIVADA DE LA DIRECCION GENERAL DE EDIFICACIONES</t>
  </si>
  <si>
    <t>657</t>
  </si>
  <si>
    <t>PAGO VACACIONES NO DISFRUTADA, A EMPLEADOS CANCELADOS DE ESTE MINISTERIO DE OBRAS PUBLICAS</t>
  </si>
  <si>
    <t>674</t>
  </si>
  <si>
    <t>PAGO COLOCACIÓN DE PUBLICIDAD DE ESTE MOPC, EN EL PROGRAMA "EL PUEBLO CUESTIONA" TRANSMITIDO LOS DOMINGO EN HORARIO DE 8:00 A 9:00 PM, DURANTE EL MES DE ENERO -2019, S/FACT. NCF:B1500000041</t>
  </si>
  <si>
    <t>677</t>
  </si>
  <si>
    <t>PAGO COLOCACIÓN DE CAMPAÑA PUBLICITARIA DE ESTE MOPC, "NOS GUSTA CONSTRUIR" Y  "RD VIAL" EN DIFERENTES MEDIOS NACIONALES E INTERNACIONALES, CORRESP. AL MES DE NOVIEMBRE-2018,  S/FACT.NCF:B1500000002</t>
  </si>
  <si>
    <t>679</t>
  </si>
  <si>
    <t>PAGO SERVICIO DE RENTA DE RADIO, CIRCUNVALACIÓN SANTO DOMINGO TRAMO I CORRESPONDIENTE A LA DIRECCIÓN  GRAL. DE PEAJES,  APLICAR CTA.#701059, A LOS MESES DICIEMBRE 2018, ENERO 2019.(FACT. # NCF:B1500000098, B1500000110)(TASA DEL DIA USD$1,617.08 X50.3821)</t>
  </si>
  <si>
    <t>682</t>
  </si>
  <si>
    <t>PAGO ARRENDAMIENTO DE EQUIPOS, ENLACE DE RADIO, DE LOS PEAJES CORAL I Y II, CIRCUNVALACIÓN DE LA ROMANA DIRECC. GRAL. DE PEAJES LOS CIRCUITOS 809-121-9533,809-121-9535 Y 809-122-2203, LOS MESES DICIEMBRE 2018, ENERO 2019 SEGÚN FACTS. NCF:B1500000100,0114)</t>
  </si>
  <si>
    <t>685</t>
  </si>
  <si>
    <t>PAGO POR SERVICIO DE RENTA DE RADIO CIRCUNVALACIÓN SANTIAGO  DE LA DIRECCIÓN GRAL. DE PEAJES, CORRESP. A LOS MESES  DICIEMBRE 2018, ENERO 2019.(SEGÚN FACT. NCF: B1500000097,0109 (TASA USD$1,085.20 X 50.3821)</t>
  </si>
  <si>
    <t>716</t>
  </si>
  <si>
    <t>PAGO COLOCACIÓN DE ESPACIOS  PUBLICITARIOS PARA PROMOCIONAR ESTE  MOPC, CORRESPONDIENTE AL MES DE ENERO-2019, S/FACT. NCF:B1500000012</t>
  </si>
  <si>
    <t>717</t>
  </si>
  <si>
    <t>PAGO SERVICIO DE RENTA DE RADIO, CIRCUNVALACIÓN SANTO DOMINGO TRAMO II, CORRESPONDIENTE, A LA DIRECCIÓN GRAL. DE PEAJES, APLICAR CTA. #701059, LOS MESES DE DICIEMBRE 2018, ENERO 2019.(FACTS. NCF:B1500000099,0111) (USD$1,192.88X 50.3821 TASA DEL DIA)</t>
  </si>
  <si>
    <t>718</t>
  </si>
  <si>
    <t>PAGO POR SERVICIOS DE PUBLICIDAD INSTITUCIONAL EN DIFERENTES PROGRAMAS DE CDN, CANAL 37, DEL 5 DE DICIEMBRE DEL 2018 AL 5 DE ENERO 2019, SEGUN FACTURA NCF:B1500000317.</t>
  </si>
  <si>
    <t>719</t>
  </si>
  <si>
    <t>PAGO FACTURA NCF: B1500000090, POR COLOCACION DE CUÑAS PUBLICITARIAS DE ESTE MINISTERIO EN LOS PROGRAMAS "LA BOLA DE KUTUKA, CON DELIS HERASME" Y "AMANECIENDO CON DELIS HERASME", CORRESP. AL MES DE DICIEMBRE 2018.</t>
  </si>
  <si>
    <t>722</t>
  </si>
  <si>
    <t>PAGO POR PUBLICACIÓN ACTO DE INAUGURACIÓN DE ESCUELAS EN LAS PROVINCIAS LA ROMANA Y SANTO DOMINGO.S/FACTS. NCF: B1500000426 Y B1500000429</t>
  </si>
  <si>
    <t>18/02/2019</t>
  </si>
  <si>
    <t>732</t>
  </si>
  <si>
    <t>PAGO TRANSMISIÓN  PROGRAMA ESPECIAL " RENDICIÓN DE CUENTAS MOPC. ", 27 DE FEBRERO-2018, TRANSMITIDO EN HORARIO DE 3:00 A 4:00 PM. S/FACT.NCF: B1500000079</t>
  </si>
  <si>
    <t>733</t>
  </si>
  <si>
    <t>PAGO COLOCACIÓN DE CUÑAS PUBLICITARIA DE ESTE MOPC. EN EL PROGRAMA" CON JATNNA" QUE SE TRANSMITE LOS DOMINGO POR COLOR VISION (CANAL 9) CORRESP. AL MES DE DICIEMBRE-2018, S/FACT. NCF:B1500000319</t>
  </si>
  <si>
    <t>742</t>
  </si>
  <si>
    <t>PAGO PUBLIC. INSTITUC, DEL MOPC, EN EL PROG. " EN MERIDIANO", EN LA 1era. Y 2da. EMISIÓN DE NOTICIAS, TRANSM. DE LUNES A VIERNES EN TELEV. EN L/CANALES 31/1031 DE CLARO Y 33/438 DE ALTICE, DESDE 10 DE AGOSTO HASTA EL 10 DE OCT-2018, S/FACTS. NCF:B150000037,38</t>
  </si>
  <si>
    <t>756</t>
  </si>
  <si>
    <t>PAGO SERVICIOS DE ENERGÍA ELÉCTRICA A ESTE MOPC, CORRESPONDIENTES PERIODOS DESCRITOS (SEGUN_x000D_
 FACTURAS ANEXA NCF:B1500047460,7415,7481,7444,7543,9246,7222,7536,7313,6594,7822,7583,7788,7522,6210,7736)</t>
  </si>
  <si>
    <t>757</t>
  </si>
  <si>
    <t>PAGO COLOCACIÓN  DE PUBLICIDAD TELEVISIVA  DEL  MOPC. EN EL PROGRAMA "HORA DE OPINIÓN"  TRANSMITIDO LOS LUNES A LAS 7:00 PM POR CINEVISION CANAL 19, CORRESP. AL MES DE ENERO-2019, S/FACT. NCF:B1500000018</t>
  </si>
  <si>
    <t>758</t>
  </si>
  <si>
    <t>PAGO SERVICIOS AGUA POTABLE A MOPC,   _x000D_
 SEGUN PERIODOS DESCRITOS FACTS. NCF B1500016872,6869,6879,6877,6867,6876,6875.6880,6878,6075,6076,6687)</t>
  </si>
  <si>
    <t>760</t>
  </si>
  <si>
    <t>P/SERVICIOS DE PUBLICAD D/MOPC. EN EL PROG. "LA PARADITA DE LAS 12" TRANSM. DE LUNES/VIERNES DE 12:00 A 2:00 PM, EN L/CANALES 26 TELECABLE NAC.,CANAL 67 DE ASTER Y CANAL 20 DE NEXXO TV, CORESP. AL MES DE  DICIEMBRE-2018, S/FACT.NCF:B1500000026</t>
  </si>
  <si>
    <t>761</t>
  </si>
  <si>
    <t>PAGO PUBLICIDAD A ESTE MOPC. EN  EL PROGRAMA "INFÓRMATE CON ANA JIMENEZ Y DANYLSA VARGAS" TRANSMITIDO LOS DOMINGO DE 8:00 A 9:00 PM,   POR RNN CANAL 27, DURANTE EL MES DICIEMBRE-2018, S/FACT. NCF: B1500000022,</t>
  </si>
  <si>
    <t>773</t>
  </si>
  <si>
    <t>PAGO SERVICIOS ESPECIALES (DICIEMBRE 2018) AL PERS. DE LA BRIGADA DE MANTENIMIENTO DE CARRETERA Y CAM. (GRAN SANTO DOMINGO) DE ESTE MINISTERIO</t>
  </si>
  <si>
    <t>775</t>
  </si>
  <si>
    <t>PAGO HORAS EXTRAS (SEPTIEMBRE / DICIEMBRE 2018) AL PERSONAL DEL DEPARTAMENTOS DE PRESUPUESTO FINANCIERO DE ESTE MINISTERIO</t>
  </si>
  <si>
    <t>777</t>
  </si>
  <si>
    <t>PAGO HORAS EXTRAS (SEPTIEMBRE / OCTUBRE 2018) AL PERS. DE LA DIRECCION FINANCIERA Y PRESUPUESTO DE ESTE MINISTERIO</t>
  </si>
  <si>
    <t>780</t>
  </si>
  <si>
    <t>SUMINISTRO DE CEMENTO ASFALTICO TIPO AC-30 (CONTRATO 381-2016); PAGO FACTURA 00021, NCF:B1500000006, USD1,176,097.84, A LA TASA 50.4947.</t>
  </si>
  <si>
    <t>19/02/2019</t>
  </si>
  <si>
    <t>782</t>
  </si>
  <si>
    <t>PAGO POR IMPUESTOS (CESACION ADMINISTRATIVA MAS CESACION INSTRANSF. VENTA CONDICIONAL) DE 136 VEHICULOS DE MOTOR  PROPIEDAD DE ESTE MINISTERIO, CUYAS MATRICULAS Y CHAPAS SERAN CAMBIADAS DE PRIVADAS A ESTATAL.</t>
  </si>
  <si>
    <t>783</t>
  </si>
  <si>
    <t>PAGO POR IMPUESTOS (SANCION POR NO RENOVACION DE MARBETES DE AÑO ANTERIORES) DE 136 VEHICULOS DE MOTOR  PROPIEDAD DE ESTE MINISTERIO, CUYAS MATRICULAS Y CHAPAS SERAN CAMBIADAS DE PRIVADAS A ESTATAL.</t>
  </si>
  <si>
    <t>796</t>
  </si>
  <si>
    <t>801</t>
  </si>
  <si>
    <t>PAGO FACTURAS NCF:B1500000066 Y B1500000070, POR ADQUISICION DE ROLLO DE HILO PARA DESBROZADORA Y SUMINISTRO E INSTALACION DE DIVISION EN VIDRIO Y PUERTAS FLOTANTE.</t>
  </si>
  <si>
    <t>803</t>
  </si>
  <si>
    <t>PAGO POR SERVICIOS DE PUBLICIDAD A ESTE MINISTERIO EN DIFERENTES ACTOS DE INAUGURACION, SEGUN FACTURAS NFC:B1500000497, 499, 502, 510.</t>
  </si>
  <si>
    <t>812</t>
  </si>
  <si>
    <t>PAGO PUBLIC. INSTITUC, DEL MOPC, EN EL PROG. " EN MERIDIANO", EN LA 1era. Y 2da. EMISIÓN DE NOTICIAS, TRANSM. DE LUNES A VIERNES EN TELEV. EN L/CANALES 31/1031 DE CLARO Y 33/438 DE ALTICE,DESDE EL 10 DE OCT. HASTA EL 10 DE DIC.-2018, S/FACTS. NCF:B150000039,40</t>
  </si>
  <si>
    <t>813</t>
  </si>
  <si>
    <t>PAGO PATROCINIO ACTIVIDAD JOHNNY VENTURA 2018-2019, S/FACT, NCF:B15000000002</t>
  </si>
  <si>
    <t>814</t>
  </si>
  <si>
    <t>SUMINISTRO DE CEMENTO ASFALTICO TIPO AC-30 (CONTRATO 381-2016); VALOR FACTURA 00020, NCF:B1500000005, USD$3,015,376.12 (-) ESTE ABONO USD$408,215.53 , PXP USD$2,607,160.59, (RD$20,613,292.40/ A LA TASA DEL DIA, RD$ 50.4961.=USD$408,215.53)</t>
  </si>
  <si>
    <t>815</t>
  </si>
  <si>
    <t>PAGO COLOCACIÓN DE PUBLICIDAD INSTITUCIONAL EN LOS DIFERENTES PROGRAMAS DE CDN, DEL 5 DE JUNIO AL 5 DE SEPTIEMBRE DEL 2018. S/FACTURAS NCF: B1500000228,0229, 0230.</t>
  </si>
  <si>
    <t>20/02/2019</t>
  </si>
  <si>
    <t>830</t>
  </si>
  <si>
    <t>832</t>
  </si>
  <si>
    <t>PAGO SERVICIOS ESPECIALES (DICIEMBRE 2018) AL PERSONAL DE ASISTENCIA VIAL DE ESTE MINISTERIO</t>
  </si>
  <si>
    <t>834</t>
  </si>
  <si>
    <t>PAGO HORAS EXTRAS (JUNIO - SEPTIEMBRE 2018) AL PERSONAL DE DIFERENTES DEPARTAMENTOS DE ESTE MINISTERIO</t>
  </si>
  <si>
    <t>836</t>
  </si>
  <si>
    <t>PAGO HORAS EXTRAS (JULIO - SEPTIEMBRE 2018) AL PERSONAL DE DIFERENTES DEPARTAMENTOS DE ESTE MINISTERIO</t>
  </si>
  <si>
    <t>848</t>
  </si>
  <si>
    <t>PAGO HORAS EXTRAS (NOVIEMBRE / DICIEMBRE 2018) AL PERS. DE DIFERENTES DEPARTAMENTOS DE ESTE MINISTERIO</t>
  </si>
  <si>
    <t>850</t>
  </si>
  <si>
    <t>SUMINISTRO Y TRANSPORTE DE H.A.C. PARA BACHEO. (PAGO FACTURAS #OP-55,B1500000046 $7,604,763.68 OP-56- B1500000047 $9,734,123.21, VALOR OP-57 B1500000048 $3,184,998.89, (-) ESTE ABONO $2,661,113.11, PXP $523,885.78)</t>
  </si>
  <si>
    <t>855</t>
  </si>
  <si>
    <t>SUMINISTRO DE CEMENTO ASFÁLTICO TIPO AC-30 O PG-76 (PAGO FACTS. NCF:B1500000016 USD700,223.91 Y B1500000017 USD941,336.75, TOTAL USD1,641,560.66 A LA TASA DEL DÍA $50.4859 =RD$82,875.667.32)</t>
  </si>
  <si>
    <t>856</t>
  </si>
  <si>
    <t>SUMINISTRO Y TRANSPORTE DE H.A.C. PARA BACHEO. (VALOR FACTURA No. OP-19, B1500000013, $42,778,778.61, 1er ABONO LIB.312, 18,226,657.80,(-) ESTE 2do. ABONO $24,000,000.00 , PXP $552,120.81)</t>
  </si>
  <si>
    <t>857</t>
  </si>
  <si>
    <t>PAGO COLOCACIÓN DE PUBLICIDAD INSTITUCIONAL EN LOS DIFERENTES PROGRAMAS DE CDN, DEL 5 DE SEPTIEMBRE AL 5 DE NOVIEMBRE DEL 2018. S/FACTURAS NCF: B1500000231,0232.</t>
  </si>
  <si>
    <t>858</t>
  </si>
  <si>
    <t>CES. DE CRED. OTORG. POR EL GRUPO ASIMRA, SRL C/CARGO AL SUMINISTRO DE CEMENTO ASFÁLTICO TIPO AC-30 O PG-76, CONT-#522-2017 (VALOR FACT. NCF:B1500000002 USD1,727,886.74 (-) 1ER. AB. USD1,322,056.61 S/LIB.388, (-) ESTE PAGO USD405,830.13 (SALDA)</t>
  </si>
  <si>
    <t>879</t>
  </si>
  <si>
    <t>SUMINISTRO Y TRANSPORTE DE H.A.C. PARA BACHEO. (VALOR FACTURA No. OP-10,  B1500000044 $34,438,968.09, 1er. ABONO EN LIB.311 $15,516,914.90, (-) ESTE 2do: ABONO $9,405,314.72, PXP $9,516,738.47)</t>
  </si>
  <si>
    <t>881</t>
  </si>
  <si>
    <t>SUMINISTRO Y TRANSPORTE DE H.A.C. PARA BACHEO. (SALDO FACT.OP-09, B1500000027,$1,720,086.45, 1er. ABONO EN LIB.415;  VALOR FACT.OP-08 B1500000028 $11,390,813.48, (-) ESTE ABONO $11,279,913.55, PXP $110,899.93)</t>
  </si>
  <si>
    <t>888</t>
  </si>
  <si>
    <t>SUMINISTRO Y TRANSPORTE DE H.A.C., PARA BACHEO. (SALDO FACTURA OP-09, CNF:B1500000002, $4,362,214.52, 1ER. AB. LIB.285 Y PAGO FACTURA OP-06 Y 07, NCF:B1500000003 Y B1500000004.</t>
  </si>
  <si>
    <t>889</t>
  </si>
  <si>
    <t>CONST. UN (1) EDIFICIO DE APTOS. ECONS. TIPO (A) DE CUATRO (4) NIVELES. Y CUATRO (4)  APTOS. POR PISO DE TRES (3) HABTS. C/U, TOTAL 16 APTOS. DE 78 M² C/U. (LOTE-35) PROY: REVIT. URB. SAN JUAN DE LA MAGUANA, RES. VISTA DEL RIO . (PAGO CUB. No. 02).</t>
  </si>
  <si>
    <t>896</t>
  </si>
  <si>
    <t>TRABAJOS DE CONST. AUTOPISTA CIRCUNVALACIÓN DE STO. DGO.,TRAMO II, (CIBAO-VILLA MELLA) SALDO CUB. # 20 USD 4,569.20; VALOR CUB. 21 USD$9,039,060.03, (-) ESTE ABONO USD$9,024,436.48, PXP USD$14,623.55).(TASA DEL DIA RD$50.5039)</t>
  </si>
  <si>
    <t>915</t>
  </si>
  <si>
    <t>SUMINISTRO Y TRANSPORTE DE H.A.C., PARA BACHEO; PAGO FACTURA OP-61, NCF:B1500000046, $2,931,276.15.</t>
  </si>
  <si>
    <t>916</t>
  </si>
  <si>
    <t>SUMINISTRO Y TRANSPORTE DE H.A.C. PARA BACHEO.(FACTURA # OP-33, B1500000098, $1,840,316.32 (-) ESTE ABONO $371,450.79; PXP RD$1,468,865.53).</t>
  </si>
  <si>
    <t>917</t>
  </si>
  <si>
    <t>TRABAJOS DE LA CARRET. TURÍSTICA LA CUMBRE, SANTIAGO-PUERTO PLATA, DAÑOS OCAS. DIVERSAS VAGUADAS  ABRIL-2012, (DECRETO #230-2012 D/F 12/05/2012) VALOR CUB. 24 $147,074,561.69 (-) 1ER. AB.$143,689,647.07, S/LIB.10996 (-) ESTE PAGO $3,384,914.62  (SALDA)</t>
  </si>
  <si>
    <t>918</t>
  </si>
  <si>
    <t>CESION CRED. OTORG.X  EL GRUPO ASIMRA, SRL C/CARGO AL SUM. DE CEMENTO ASFÁLTICO TIPO AC-30 Y PG-76,CONT-#577-2017(SALDO FACT. 00107,NCF:A010010011500000067 USD$240,351.01,PAGO   FACT.00108,NCF :0068. USD$413,643.75) (SALDO C/CRD. USD$653,994.76 ACTO10131/18)</t>
  </si>
  <si>
    <t>919</t>
  </si>
  <si>
    <t>SUMINISTRO Y TRANSPORTE DE H.A.C. PARA BACHEO; PAGO FACTURAS OP-01 Y 02, NCF: B1500000047 Y B1500000045.</t>
  </si>
  <si>
    <t>21/02/2019</t>
  </si>
  <si>
    <t>937</t>
  </si>
  <si>
    <t>RECONSTRUCCION DE LA CARRETERA GUAYUBIN - LAS MATAS DE SANTA CRUZ - COPEY - PEPILLO SALCEDO, PROV. MONTECRISTI.(AVANCE INICIAL RD$243,482,858.66 (-) 1ER.ABONO $100,000,000.00 LIB.609; ESTE 2DO. ABONO DE $76,434,227.93; PXP $67,048,630.73).</t>
  </si>
  <si>
    <t>951</t>
  </si>
  <si>
    <t>SUMINISTRO Y TRANSPORTE DE H.A.C. PARA BACHEO. (VALOR FACTURA No. OP-10, NCF:B1500000044 $34,438,968.09, (-) 1ER. ABONO $15,516,914.90,S/LIB.311 (-)  2DO. ABONO $9,405,314.72,S/LIB. 879 (-) ESTE PAGO $8,594,685.28 PXP $922,053.19)</t>
  </si>
  <si>
    <t>952</t>
  </si>
  <si>
    <t>PAGO SERVICIO MODEM INTERNET USADO EN ESTE MOPC, CORRESPONDIENTE AL MES DE ENERO 2019, PARA SE APLICADO A LA CUENTA #735902097, (SEGUN FACTURA NCF B1500023829.)</t>
  </si>
  <si>
    <t>956</t>
  </si>
  <si>
    <t>TRABAJOS DE RECONSTRUCCION Y AMPLIACION CARRETERA ENRIQUILLO - PEDERNALES; (VALOR AVANCE INICIAL $373,251,876.18(-)1ER. ABONO $200,000,000.00, LIB.9102-2018, (-) ESTE 2DO. ABO. $100,000,000.00, PXP $73,251,876.18).</t>
  </si>
  <si>
    <t>972</t>
  </si>
  <si>
    <t>SUMINISTRO Y TRANSPORTE DE H.A.C PARA BACHEO (PAGO FACT. OP-03, NCF: B1500000048 $5,654,223.23)</t>
  </si>
  <si>
    <t>974</t>
  </si>
  <si>
    <t>P/SERVS. PUBLICIDAD A ESTE MINISTERIO EN LA PRODUCCION ESPECIAL "FIN DE SEMANA EN PUERTO RICO, DEL 29 DE JUNIO AL 03 DE JULIO 2017 Y PROGRAMACION ESTELAR "Z" SEMANA SANTA DOMINICANA 2018, LANZAMIENTO OPERATIVO DE MOPC, S/FACTURA NCF:B1500000176 Y B1500000177.</t>
  </si>
  <si>
    <t>976</t>
  </si>
  <si>
    <t>PAGO POR SERVICIOS DE PUBLICIDAD A ESTE MINISTERIO TRANSMISION PROGRAMA DE RENDICION DE CUENTAS MOPC 2018-2, LOS DIAS 16 Y 17 DE AGOSTO 2018, SEGUN FACTURA NCF: B1500000365.</t>
  </si>
  <si>
    <t>982</t>
  </si>
  <si>
    <t>SUMINISTRO Y TRANSPORTE DE H.A.C., PARA BACHEO; VALOR FACTURA OP-05, NCF:B1500000093; $13,459,167.65(-) ESTE ABONO $11,403,408.51, PXP $2,055,759.14.</t>
  </si>
  <si>
    <t>983</t>
  </si>
  <si>
    <t>PAGO COLOCAC. DE PRESENTACION, DESPEDIDA Y 8 CUÑAS MENSUALES DE PUBLICIDAD DE ESTE MOPC. EN EL PROG. "TELE DEMOCRACIA" QUE SE TRANSMITE LOS DOMINGO A LAS 1:00 PM POR TELERADIOAMERICA (CANALES 12 Y45) CORRESP. AL MES DE ENERO-2019, S/FACT. NCF:B1500000079</t>
  </si>
  <si>
    <t>22/02/2019</t>
  </si>
  <si>
    <t>1008</t>
  </si>
  <si>
    <t>APORTE PARA LA TERMINACION DEL SEGUNDO NIVEL DEL HOGAR DE ANCIANOS MARIA TRINIDAD SANCHEZ, LOS DISCIPULOS MISIONEROS DEL AMOR Y LA PAZ, SEGUN CONVENIO DE COLABORACION No.489-2018 Y ANEXOS.</t>
  </si>
  <si>
    <t>1009</t>
  </si>
  <si>
    <t>APORTE PARA LA CELEBRACION DE LOS 525 AÑOS DE LA PRIMERA EUCARISTIA EN AMERICA, SEGUN OFICIO DF/0073-2019 Y ANEXOS.</t>
  </si>
  <si>
    <t>1013</t>
  </si>
  <si>
    <t>PAGO SUMINISTRO DE LIMPIEZA PARA SER UTILIZADOS EN DIFERENTE ÁREAS DEL MOPC. S/FACTURA NCF:B1500000013</t>
  </si>
  <si>
    <t>1014</t>
  </si>
  <si>
    <t>PAGO ADQUISICION DE AZÚCAR Y CAFÉ PARA EL SUMINISTRO DE ESTE MOPC. S/FACTURA NCF:B1500000135</t>
  </si>
  <si>
    <t>1015</t>
  </si>
  <si>
    <t>PAGO COLOCACIÓN DE DOS (2) PAGINAS CENTRALES EN EL PERIÓDICO PARA LA MEMORIA DEL MOPC. S/FACT. NCF:B1500000826</t>
  </si>
  <si>
    <t>1016</t>
  </si>
  <si>
    <t>PAGO COLOCACIÓN DE PUBLICIDAD INSTITUCIONAL EN LOS DIFERENTES PROGRAMAS DE CDN, DEL 5 DE NOVIEMBRE AL 5 DE DICIEMBRE DEL 2018. S/FACTURA NCF: B1500000293.</t>
  </si>
  <si>
    <t>1024</t>
  </si>
  <si>
    <t>PAGO COLOCACIÓN DE DOS (2) PAGINAS CENTRALES EN EL PERIÓDICO PARA LA MEMORIA DEL MOPC- S/FACT. NCF:B1500000102</t>
  </si>
  <si>
    <t>1025</t>
  </si>
  <si>
    <t>PAGO COLOCACIÓN DE PUBLICIDAD POR PATROCINIO OTORGADO POR ESTE MOPC, PARA LA PRESENTACIÓN DEL CONCIERTO "INTIMO TOUR TECHY FATULE" S/FACT. NCF:B1500000012</t>
  </si>
  <si>
    <t>1035</t>
  </si>
  <si>
    <t>PAGO POR LA PARTICIPACIÓN DE DIRECTORES Y REPRESENTANTES DEL MOPC, EN EL TALLER DE PLANEACION OPERATIVA  PARA LA ELABORACIÓN DEL (POAS)" S/FACT. B1500000005</t>
  </si>
  <si>
    <t>1037</t>
  </si>
  <si>
    <t>PAGO FACTURA NCF:B1500000030  POR COLOCACIÓN CAMPAÑA PUBLICITARIA DE ESTE MINISTERIO EN EL PROGRAMA "VERSIÓN TRANSPARENTE", CORRESPONDIENTE AL MES FEBRERO-2019.</t>
  </si>
  <si>
    <t>1038</t>
  </si>
  <si>
    <t>PAGO FACTURA NCF:B1500000070,  COLOCACIÓN DE CAMPAÑA PUBLICITARIA DEL MINISTERIO EN EL PROGRAMA "CON ASELA", CORRESPONDIENTE  AL MES DE FEBRERO-2019.</t>
  </si>
  <si>
    <t>1049</t>
  </si>
  <si>
    <t>REPARACION DE VIVIENDAS VULNERABLES LOTE 20, UBICADOS EN LOS BARRIOS: LA CIUDAD DE DIOS, EL MANDO, EL SEMILLERO ll Y LA PIÑA, SANTIAGO; PAGO AVANCE INICIAL $2,016,000.00.</t>
  </si>
  <si>
    <t>25/02/2019</t>
  </si>
  <si>
    <t>1058</t>
  </si>
  <si>
    <t>CONST. 2 EDIFS. DE APTOS.  ECONS.TIPO B DE 4 NIVS. Y 2 APTOS  P/PISO DE 2 HABITS. C/U,CON SUS RESPECT. ANEXS. PARA UN TOTAL 8 APTOS. DE 58 MTS². C/U., LOTE-40, REVIT. URB. DE SAN JUAN DE LA MAGUANA, RES. VISTA DEL RIO, (PAGO CUB.# 04)</t>
  </si>
  <si>
    <t>1061</t>
  </si>
  <si>
    <t>PAGO COLOCACIÓN DE CUÑAS DE PUBLICIDAD DEL MOPC, EN EL PROGRAMA " CON JATNNA" TRANSMITIDO LOS DOMINGOS POR COLOR VISION (CANAL 9) CORRESP. A LOS MESES NOVIEMBRE-2018, ENERO Y FEBRERO-2019. S/FACTS. NCF:B1500000363,0354,0379</t>
  </si>
  <si>
    <t>1063</t>
  </si>
  <si>
    <t>P/SERVICIOS DE PUBLICAD D/MOPC. EN EL PROG. "LA PARADITA DE LAS 12" TRANSMITIDO DE LUNES/VIERNES DE 12:00 A 2:00 PM, EN L/CANALES 26 TELECABLE NAC.,CANAL 67 DE ASTER Y CANAL 20 DE NEXXO TV, CORESP. AL MES DE ENERO-2019, S/FACT.NCF:B1500000027</t>
  </si>
  <si>
    <t>1079</t>
  </si>
  <si>
    <t>CONST. DOS (2) EDIFICIOS DE APTOS .ECONS. TIPO (B) DE CUATRO (4) NIVELES, DOS (2)  APTOS. P/PISO DE DOS (2) HABITS. C/U, TOTAL 8 APTOS. DE 58 M², LOTE 39, PROY. REVIT. URB. DE SAN JUAN DE LA MAGUANA, RES. VISTA DEL RIO. (PAGO CUB. # 04).</t>
  </si>
  <si>
    <t>1088</t>
  </si>
  <si>
    <t>SUMINISTRO Y TRANSPORTE DE H.A.C. PARA BACHEO.(SALDO FACT. # OP-33, B1500000098 $1,468,865.53; FACT. # OP-35, B1500000099 $6,550,587.40 (-) ESTE ABONO DE $5,350,817.17; PXP RD$1,199,770.23).</t>
  </si>
  <si>
    <t>1091</t>
  </si>
  <si>
    <t>CONST. UN (1) EDIFICIO DE APTOS. ECONS. TIPO (A) DE CUATRO (4) NIVELES. Y CUATRO (4)  APTOS. POR PISO DE TRES (3) HABTS. C/U, TOTAL 16 APTOS. DE 78 M² C/U. (LOTE-38) PROY: REVIT. URB. SAN JUAN DE LA MAGUANA, RES. VISTA DEL RIO . (PAGO CUB. No. 02).</t>
  </si>
  <si>
    <t>1093</t>
  </si>
  <si>
    <t>PAGO SUELDO (FEBRERO 2019) A EMPLEADOS FIJO PROG.1 DE ESTE MINISTERIO</t>
  </si>
  <si>
    <t>1095</t>
  </si>
  <si>
    <t>PAGO SUELDO (FEBRERO 2019) A EMPLEADOS FIJO PROG.11 DE ESTE MINISTERIO</t>
  </si>
  <si>
    <t>1097</t>
  </si>
  <si>
    <t>PAGO SUELDO (FEBRERO 2019) A EMPLEADOS FIJO PROG.17 DE ESTE MINISTERIO</t>
  </si>
  <si>
    <t>1099</t>
  </si>
  <si>
    <t>PAGO SUELDO (FEBRERO 2019) A EMPLEADOS FIJO PROG.19 DE ESTE MINISTERIO</t>
  </si>
  <si>
    <t>1101</t>
  </si>
  <si>
    <t>PAGO SUELDO (FEBRERO 2019) A EN TRAMITE PARA PENSION DE ESTE MINISTERIO</t>
  </si>
  <si>
    <t>1103</t>
  </si>
  <si>
    <t>PAGO COMPENSACION (FEBRERO 2019), AL PERSONAL SEG. MILITAR DE ESTE MINISTERIO</t>
  </si>
  <si>
    <t>1105</t>
  </si>
  <si>
    <t>PAGO COMPENSACION SEGURIDAD (FEBRERO 2019), AL PERSONAL DE SEGURIDAD MILITAR DE ESTE MINISTERIO</t>
  </si>
  <si>
    <t>1107</t>
  </si>
  <si>
    <t>PAGO COMPENSACION (FEBRERO 2019), AL PERSONAL MILITAR (TECNICO) DE ETE MINISTERIO</t>
  </si>
  <si>
    <t>1109</t>
  </si>
  <si>
    <t>PAGO SUELDO (FEBRERO 2019), AL PERSONAL CONTRATADO EN RELACCION DE DEPENDENCIA DE ESTE MINISTERIO</t>
  </si>
  <si>
    <t>26/02/2019</t>
  </si>
  <si>
    <t>1113</t>
  </si>
  <si>
    <t>PAGO SUELDO (FEBRERO 2019) AL PERSONAL CONTRATADO DE LOS PROYECTOS DE LAS ESCUELAS DE ESTE MINISTERIO</t>
  </si>
  <si>
    <t>1115</t>
  </si>
  <si>
    <t>PAGO SUELDO (FEBRERO 2019), AL PERSONAL CONTRATADO (NUEVO) DE ESTE MINISTERIO</t>
  </si>
  <si>
    <t>1126</t>
  </si>
  <si>
    <t>TRANSFERENCIA CORRIENTE A INPOSDOM  PARA CUBRIR PAGO DE COMPROMISOS CON PROVEEDORES DE DICHA INSTITUCIÓN,</t>
  </si>
  <si>
    <t>1136</t>
  </si>
  <si>
    <t>PAGO COLOCACIÓN DE PAGINAS CENTRALES FULL COLOR CON EL FIN DE PUBLICITAR "MEMORIAS DEL MOPC" EN LAS EDICIÓNES DEL 28/02/2018 Y 01/03/2018, S/FACTS. NCF:B1500001707, B1500001708</t>
  </si>
  <si>
    <t>1137</t>
  </si>
  <si>
    <t>PAGO FACTURA NCF:B1500000102, POR COLOCACIÓN DE CUÑAS PUBLICITARIAS DE ESTE MINISTERIO EN LOS PROGRAMAS "LA BOLA DE KUTUKA, CON DELIS HERASME" Y "AMANECIENDO CON DELIS HERASME", CORRESP. AL MES DE ENERO-2019.,S/FACT. NCF:B1500000102</t>
  </si>
  <si>
    <t>1138</t>
  </si>
  <si>
    <t>PAGO COLOCACIÓN DE PUBLICIDAD A ESTE MOPC, EN EL PROGRAMA "HORA DE OPINIÓN " TRANSMITIDO DE LUNES A VIERNES A LAS 7:00 PM.DURANTE EL MES DE FEBRERO, S/FACT. NCF:B1500000020</t>
  </si>
  <si>
    <t>1139</t>
  </si>
  <si>
    <t>PAGO COLOCACIÓN DE PUBLICIDAD INSTITUCIONAL, EN EL PROGRAMA  TELEVISIVO " EDICIÓN NOCTURNA CON MIGUEL GUERRERO" TRANSMITIDO DE LUNES A VIERNES, POR CDN (CANAL 37) DEL 20 DE ABRIL HASTA EL 20 DE SEPTIEMBRE-2018, S/FACTS. NCF:B1500000344, 0345, 0346, 0347, 0348</t>
  </si>
  <si>
    <t>1140</t>
  </si>
  <si>
    <t>PAGO COLOCACIÓN DE PUBLICIDAD INSTITUCIONAL EN LOS DIFERENTES PROGRAMAS DE CDN, DEL 20 DE SEPTIEMBRE- 2018 HASTA EL 25 DE ENERO-2019, S/FACTS. NCF:B1500000349, 0350, 0351, 0354, 0355, 0356, 0357</t>
  </si>
  <si>
    <t>1147</t>
  </si>
  <si>
    <t>PAGO SERVICIO TELÉFONOS DE LAS ESTACIONES DE PEAJES CIRCUNVALACIÓN LA ROMANA, SANTIAGO, LAS AMÉRICAS,DUARTE,SANCHEZ Y 6 DE NOVIEMBRE, CORRESPONDIENTE A FEBRERO 2019,(APLICADO A LA CTA. #718340477, FACT NCF:B1500024403).</t>
  </si>
  <si>
    <t>1149</t>
  </si>
  <si>
    <t>PAGO SERVICIOS AGUA POTABLE A OFICINA MOPC EN PUERTO PLATA, MES DE FEBRERO 2019 _x000D_
 SEGUN PERIODOS DESCRITOS FACTS. NCF B1500002537)</t>
  </si>
  <si>
    <t>1156</t>
  </si>
  <si>
    <t>PAGO COLOCACIÓN DE CUÑAS PUBLICITARIAS DE ESTE MOPC, EN LA PROGRAMACIÓN REGULAR DEL CANAL 74 DE CLARO TV Y TELECABLE DOM. (01) CUÑAS DURACIÓN 45 SEG. C/HORA, DESDE EL 10 DE NOVIEMBRE-2018 HASTA EL 10 DE ENERO-2019, S/FACTS. NCF:B1500000011, B1500000012</t>
  </si>
  <si>
    <t>1157</t>
  </si>
  <si>
    <t>COLOCACION DE CUÑAS DE PUBLICIDAD DEL MINISTERIO EN EL PROGRAMA "EL CONTROL DE LA NOCHE", CORRESPONDIENTE A LOS MESES DE OCTUBRE, NOVIEMBRE Y DICIEMBRE 2018; SEGUN FACTURAS NCF:B1500000024, B1500000018 Y B1500000019.</t>
  </si>
  <si>
    <t>1158</t>
  </si>
  <si>
    <t>COLOCACION DE CUÑAS PUBLICITARIAS DEL MINISTERIO EN EL PROGRAMA "TRIBUNA NACIONAL", TRANSMITIDO POR SPORT VISION (CANAL 35), DEL 7 DE MAYO AL 7 DE NOVIEMBRE 2018, SEGUN FACTURA NCF:B1500000016.</t>
  </si>
  <si>
    <t>28/02/2019</t>
  </si>
  <si>
    <t>1184</t>
  </si>
  <si>
    <t>TRABAJOS VARIOS EN LA PROV. DE  PUERTO PLATA ,S/CONT.#.46-2017 D/F 06/02/2017 (S/DECS. #s.340,341,342,344,346 Y 370 D/F11,14,18,24 DE NOV. Y 15 D/DIC./2016 (PAGO CUB. 04, 05, 06,) CUB. 07 $8,872,295.67 (-) ESTE AB. $6,710,901.27 PXP $2,161,394.40</t>
  </si>
  <si>
    <t>1196</t>
  </si>
  <si>
    <t>PAGO SERVICIO DE RENTA DE RADIO, CIRCUNVALACIÓN SANTO DOMINGO TRAMO I CORRESPONDIENTE A LA DIRECCIÓN  GRAL. DE PEAJES,  APLICAR CTA.#701059, MES DE FEBRERO 2019.(FACT. # NCF:B1500000124)(TASA DEL DIA USD$596.44 X50.4466)</t>
  </si>
  <si>
    <t>1197</t>
  </si>
  <si>
    <t>PAGO SERVICIO DE RENTA DE RADIO, CIRCUNVALACIÓN SANTO DOMINGO TRAMO II, CORRESPONDIENTE, A LA DIRECCIÓN GRAL. DE PEAJES, APLICAR CTA. #701059, MES FEBREO 2019.(FACTS. NCF:B15000000123) (USD$808.54X 50.4466 TASA DEL DIA)</t>
  </si>
  <si>
    <t>1199</t>
  </si>
  <si>
    <t>TRABAJOS VARIOS EN LAS PROVINCIAS DUARTE, SANCHEZ RAMIREZ, HERMANAS MIRABAL, ESPAILLAT, (S/CONT.# 26-2017; DECRETOS 340, 341, 342, 344, 346 Y 370 D/F 11, 14, 18 Y 24 NOV. Y 15 DIC. 2016) (PAGO CUBICACION 07, $85,083,690.43)</t>
  </si>
  <si>
    <t>1202</t>
  </si>
  <si>
    <t>TRABAJOS DE CONST. DE LA AV. ECOLOGICA Y PLAN MEJORAMIENTO VIAL (AV. INIC.(FASE A) $556,402,848.95 (-) MTO.CONT. S/CONT.#185-18 (P/CTO #3, ART.5) $82,297,856.04 (-)1ER. AB. $380,000,000.00, LIB.5145-18, (-) ESTE 2DO. AB. $70,000,000.00, PXP $24,104,992.91</t>
  </si>
  <si>
    <t>1203</t>
  </si>
  <si>
    <t>TRABS. VARIOS EN LAS PROVS. PTO.PTA.,STGO,VALVERDE Y MONTECRISTI; S/CONT 52-2017 (DECTS. 340,341,342, 344,346 Y 370 11, 14, 18 Y 24/11/2016 ,15/12/16) (SALDO CUB 10 $19,827,253.62) PAGO CUB.11 $13,988,527.80</t>
  </si>
  <si>
    <t>1205</t>
  </si>
  <si>
    <t>TRABS. RECONST. CAMINO VECINAL  EL PEÑÓN DE L/REYES; REC. PROL.S.CLARA-LA TRANQUERA, REC.TRAMO CARR.LA ZANJA-NISIBON Y REC.C.V.BEJUCAL-GUINEO-GARCIA,LA ALTAGRACIA, LEY 692 DECL.DE EMERG. NACIONAL PROMULG. EN FECHA 09/12 /2016, (PAGO CUB.#6 $15,539,395.23).</t>
  </si>
  <si>
    <t>1206</t>
  </si>
  <si>
    <t>TRAB. VARIOS EN LAS PROVS. DUARTE, SAMANA, SANCHEZ RAMIREZ Y HERMANAS MIRABAL, SEGUN CONSTRATO 8-2017, DECRETOS Nos. 340, 341, 342, 344, 346 Y 370 D/F 11, 14, 18, 24, NOV. Y 15 DIC. 2016.(PAGO CUB.04)</t>
  </si>
  <si>
    <t>1207</t>
  </si>
  <si>
    <t>PAGO POR SERVICIO DE RENTA DE RADIO CIRCUNVALACIÓN SANTIAGO  DE LA DIRECCIÓN GRAL. DE PEAJES, CORRESP. A MES DE FEBRERO 2019.(SEGÚN FACT. NCF: B1500000122 (TASA USD$542.60 X 50.4466)</t>
  </si>
  <si>
    <t>1208</t>
  </si>
  <si>
    <t>PAGO ARRENDAMIENTO DE EQUIPOS, ENLACE DE RADIO, DE LOS PEAJES CORAL I Y II, CIRCUNVALACIÓN DE LA ROMANA DIRECC. GRAL. DE PEAJES LOS CIRCUITOS 809-121-9533,809-121-9535 Y 809-122-2203, MES DE FEBRERO 2019 SEGÚN FACTS. NCF:B1500000125)</t>
  </si>
  <si>
    <t>1211</t>
  </si>
  <si>
    <t>CONST.CARRET. EL JOBO DULCE-HIGUEY, RECONST.CAM.VEC. COLIÑAL-GUANIABONO-CHAVON Y EL CAM, VEC.GUARAPITO-LOS CERRITOS-N.CHINA, RECONST. BARRIO LOS SOTOS ABAJOS-VILLA PALMERA-BRISA DEL DUEY, PROV. LA ALTAGRACIA, P/DAÑOS E INUD.OCAS.P/VAG. NOV-16 (PAGO CUB.#04)</t>
  </si>
  <si>
    <t>1214</t>
  </si>
  <si>
    <t>TRABAJOS VARIOS EN LAS PROVS. PUERTO PLATA, SANTIAGO. Y VALVERDE,S/CONT.#45-2017 D/F 06/02/17, (DECRETOS Nos.340, 341, 342, 344, 346 Y 370, D/F 11, 14, 18 Y 24 NOV. Y 15 DIC. 2016)  (SALDO CUB.06 $7,261,871.95 Y PAGO CUB. #07, 08 Y 09).</t>
  </si>
  <si>
    <t>01/03/2019</t>
  </si>
  <si>
    <t>1225</t>
  </si>
  <si>
    <t>PAGO SEGURIDAD SOCIAL AL PERSONAL MILITAR DEL EJERCITO,  ARMADA Y  FUERZA AÉREA DE LA R.D.,QUE FUERON INGRESADOS A ESAS INSTITUCIONES P/PRESTAR SERVICIOS EN LAS PATRULLAS DE CARRETERAS, DEL PROGRAMA DE PROTECCION Y ASISTENCIA VIAL DEL MOPC, FEBRERO/2019</t>
  </si>
  <si>
    <t>1235</t>
  </si>
  <si>
    <t>PAGO TRANSMISIÓN PROGRAMA ESPECIAL RENDICIÓN DEL CUENTAS DEL MOPC, POR TELEUNIVERSO. O/C.000037/19, S/FACT. NCF:B1500000113</t>
  </si>
  <si>
    <t>1236</t>
  </si>
  <si>
    <t>PAGO PUBLICIDAD DEL PRIMER PICAZO, TERMINAL DE AUTOBUSES, CORRESP. A JUNIO-2018,  O/C.0641/2018, S/FACT.NCF:B1500000321</t>
  </si>
  <si>
    <t>1242</t>
  </si>
  <si>
    <t>APORTE PARA LA REMODELACION Y CONSTRUCCION DE DIFERENTES AREAS DE LA CLINICA CRUZ JIMINIAN, SEGUN CONVENIO DE COLABORACION No.565-2018 Y ANEXOS.</t>
  </si>
  <si>
    <t>1246</t>
  </si>
  <si>
    <t>PAGO BONO POR DESEMPEÑO CORRESPONDIENTE A LA EVALUACION  2017-2018 DE ESTE MINISTERIO DE OBRAS PUBLICAS</t>
  </si>
  <si>
    <t>1255</t>
  </si>
  <si>
    <t>PAGO COLOCACION DE CUÑAS PUBLICITARIAS DEL MOPC, EN EL PROGRAMA " PERSONALMENTE" TRANSMITIDO DE LUNES A VIERNES, EL HORARIO DE 9:00 A 10:00 P.M, POR TELERADIOAMERICA (CANAL 45) DESDE EL 21 DE NOVIEMBRE AL 21 DE DIC.-2018, S/FACT. NCF: B1500000116</t>
  </si>
  <si>
    <t>1256</t>
  </si>
  <si>
    <t>SUMINISTRO Y TRANSPORTE DE H.A.C. PARA BACHEO.(PAGO FACTURA # OP-18, B1500000018).</t>
  </si>
  <si>
    <t>1257</t>
  </si>
  <si>
    <t>PAGO PUBLICIDAD MODALIDAD PATROCINIO , PARA EL TEATRO MUSICAL "GOSPELL" S/FACT. NCF: B1500000002</t>
  </si>
  <si>
    <t>1262</t>
  </si>
  <si>
    <t>SUMINISTRO Y TRANSPORTE DE H.A.C., PARA BACHEO (PAGO FACTS.OP-40, 41, 42,43, NCF: B1500000053,0050,0052,0051 _x000D_
$9,200,719.71, $7,631,508.07, $3,335,207.99, $4,640,709.85)</t>
  </si>
  <si>
    <t>1267</t>
  </si>
  <si>
    <t>SUMINISTRO Y TRANSPORTE DE H.A.C. PARA BACHEO, (PAGO FACTS. OP12, 13, 14, 15, 16, NCF:B1500000054, 55, 56, 57, 58; FACT. OP17, NCF:B1500000059, VALOR $20,473,562.19(-) ESTE ABONO $19,277,530.48, PXP $1,196,031.71).</t>
  </si>
  <si>
    <t xml:space="preserve">                                                                 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</si>
</sst>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2" fillId="0" borderId="5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/>
    </xf>
    <xf numFmtId="4" fontId="0" fillId="0" borderId="0" xfId="0" applyNumberFormat="1"/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"/>
    </xf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43" fontId="9" fillId="0" borderId="15" xfId="0" applyNumberFormat="1" applyFont="1" applyBorder="1" applyAlignment="1">
      <alignment horizontal="right"/>
    </xf>
    <xf numFmtId="0" fontId="12" fillId="0" borderId="0" xfId="0" applyFont="1" applyFill="1" applyBorder="1"/>
    <xf numFmtId="4" fontId="10" fillId="3" borderId="0" xfId="0" applyNumberFormat="1" applyFont="1" applyFill="1"/>
    <xf numFmtId="0" fontId="8" fillId="0" borderId="15" xfId="0" applyFont="1" applyFill="1" applyBorder="1" applyAlignment="1">
      <alignment horizontal="right"/>
    </xf>
    <xf numFmtId="4" fontId="10" fillId="0" borderId="15" xfId="0" applyNumberFormat="1" applyFont="1" applyBorder="1" applyAlignment="1">
      <alignment horizontal="center" wrapText="1"/>
    </xf>
    <xf numFmtId="0" fontId="13" fillId="2" borderId="0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4" fontId="9" fillId="0" borderId="0" xfId="0" applyNumberFormat="1" applyFont="1" applyBorder="1" applyAlignment="1">
      <alignment horizontal="center" vertical="center"/>
    </xf>
    <xf numFmtId="15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horizontal="center" wrapText="1"/>
    </xf>
    <xf numFmtId="15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/>
    </xf>
    <xf numFmtId="43" fontId="9" fillId="0" borderId="20" xfId="0" applyNumberFormat="1" applyFont="1" applyBorder="1" applyAlignment="1">
      <alignment horizontal="center" vertical="center"/>
    </xf>
    <xf numFmtId="43" fontId="9" fillId="0" borderId="17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wrapText="1"/>
    </xf>
    <xf numFmtId="49" fontId="9" fillId="0" borderId="15" xfId="0" applyNumberFormat="1" applyFont="1" applyBorder="1" applyAlignment="1">
      <alignment horizontal="center" vertical="center"/>
    </xf>
    <xf numFmtId="43" fontId="9" fillId="0" borderId="15" xfId="0" applyNumberFormat="1" applyFont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left" vertical="center" wrapText="1"/>
    </xf>
    <xf numFmtId="4" fontId="10" fillId="0" borderId="22" xfId="0" applyNumberFormat="1" applyFont="1" applyBorder="1" applyAlignment="1">
      <alignment horizontal="center" wrapText="1"/>
    </xf>
    <xf numFmtId="4" fontId="10" fillId="0" borderId="23" xfId="0" applyNumberFormat="1" applyFont="1" applyBorder="1" applyAlignment="1">
      <alignment horizontal="center" wrapText="1"/>
    </xf>
    <xf numFmtId="4" fontId="10" fillId="0" borderId="24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opLeftCell="A88" workbookViewId="0">
      <selection activeCell="F99" sqref="F99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3" customWidth="1"/>
    <col min="9" max="9" width="18" customWidth="1"/>
  </cols>
  <sheetData>
    <row r="1" spans="1:7" x14ac:dyDescent="0.2">
      <c r="A1" s="21"/>
      <c r="B1" s="22"/>
      <c r="C1" s="22"/>
      <c r="D1" s="23"/>
      <c r="E1" s="24"/>
      <c r="F1" s="22"/>
      <c r="G1" s="25"/>
    </row>
    <row r="2" spans="1:7" x14ac:dyDescent="0.2">
      <c r="A2" s="26"/>
      <c r="B2" s="27"/>
      <c r="C2" s="27"/>
      <c r="D2" s="28"/>
      <c r="E2" s="12"/>
      <c r="F2" s="27"/>
      <c r="G2" s="29"/>
    </row>
    <row r="3" spans="1:7" x14ac:dyDescent="0.2">
      <c r="A3" s="26"/>
      <c r="B3" s="27"/>
      <c r="C3" s="27"/>
      <c r="D3" s="28"/>
      <c r="E3" s="12"/>
      <c r="F3" s="27"/>
      <c r="G3" s="29"/>
    </row>
    <row r="4" spans="1:7" x14ac:dyDescent="0.2">
      <c r="A4" s="26"/>
      <c r="B4" s="27"/>
      <c r="C4" s="27"/>
      <c r="D4" s="28"/>
      <c r="E4" s="12"/>
      <c r="F4" s="27"/>
      <c r="G4" s="29"/>
    </row>
    <row r="5" spans="1:7" x14ac:dyDescent="0.2">
      <c r="A5" s="26"/>
      <c r="B5" s="27"/>
      <c r="C5" s="59"/>
      <c r="D5" s="28"/>
      <c r="E5" s="12"/>
      <c r="F5" s="27"/>
      <c r="G5" s="29"/>
    </row>
    <row r="6" spans="1:7" ht="63.75" customHeight="1" x14ac:dyDescent="0.3">
      <c r="A6" s="80" t="s">
        <v>0</v>
      </c>
      <c r="B6" s="81"/>
      <c r="C6" s="81"/>
      <c r="D6" s="81"/>
      <c r="E6" s="81"/>
      <c r="F6" s="81"/>
      <c r="G6" s="82"/>
    </row>
    <row r="7" spans="1:7" x14ac:dyDescent="0.2">
      <c r="A7" s="26"/>
      <c r="B7" s="27"/>
      <c r="C7" s="27"/>
      <c r="D7" s="28"/>
      <c r="E7" s="12"/>
      <c r="F7" s="27"/>
      <c r="G7" s="29"/>
    </row>
    <row r="8" spans="1:7" ht="24" customHeight="1" x14ac:dyDescent="0.3">
      <c r="A8" s="80" t="s">
        <v>1</v>
      </c>
      <c r="B8" s="81"/>
      <c r="C8" s="81"/>
      <c r="D8" s="81"/>
      <c r="E8" s="81"/>
      <c r="F8" s="81"/>
      <c r="G8" s="82"/>
    </row>
    <row r="9" spans="1:7" x14ac:dyDescent="0.2">
      <c r="A9" s="26"/>
      <c r="B9" s="27"/>
      <c r="C9" s="27"/>
      <c r="D9" s="28"/>
      <c r="E9" s="12"/>
      <c r="F9" s="27"/>
      <c r="G9" s="29"/>
    </row>
    <row r="10" spans="1:7" ht="18" x14ac:dyDescent="0.25">
      <c r="A10" s="83" t="s">
        <v>2</v>
      </c>
      <c r="B10" s="84"/>
      <c r="C10" s="84"/>
      <c r="D10" s="84"/>
      <c r="E10" s="84"/>
      <c r="F10" s="84"/>
      <c r="G10" s="85"/>
    </row>
    <row r="11" spans="1:7" ht="25.5" customHeight="1" x14ac:dyDescent="0.25">
      <c r="A11" s="86" t="s">
        <v>3</v>
      </c>
      <c r="B11" s="87"/>
      <c r="C11" s="87"/>
      <c r="D11" s="87"/>
      <c r="E11" s="87"/>
      <c r="F11" s="87"/>
      <c r="G11" s="88"/>
    </row>
    <row r="12" spans="1:7" ht="18" x14ac:dyDescent="0.2">
      <c r="A12" s="30"/>
      <c r="B12" s="31"/>
      <c r="C12" s="31"/>
      <c r="D12" s="28"/>
      <c r="E12" s="12"/>
      <c r="F12" s="27"/>
      <c r="G12" s="29"/>
    </row>
    <row r="13" spans="1:7" x14ac:dyDescent="0.2">
      <c r="A13" s="89" t="s">
        <v>26</v>
      </c>
      <c r="B13" s="90"/>
      <c r="C13" s="90"/>
      <c r="D13" s="90"/>
      <c r="E13" s="90"/>
      <c r="F13" s="90"/>
      <c r="G13" s="91"/>
    </row>
    <row r="14" spans="1:7" x14ac:dyDescent="0.2">
      <c r="A14" s="89"/>
      <c r="B14" s="90"/>
      <c r="C14" s="90"/>
      <c r="D14" s="90"/>
      <c r="E14" s="90"/>
      <c r="F14" s="90"/>
      <c r="G14" s="91"/>
    </row>
    <row r="15" spans="1:7" ht="16.5" thickBot="1" x14ac:dyDescent="0.25">
      <c r="A15" s="32"/>
      <c r="B15" s="33"/>
      <c r="C15" s="33"/>
      <c r="D15" s="34"/>
      <c r="E15" s="35"/>
      <c r="F15" s="36"/>
      <c r="G15" s="37"/>
    </row>
    <row r="16" spans="1:7" ht="28.5" customHeight="1" thickBot="1" x14ac:dyDescent="0.25">
      <c r="A16" s="4"/>
      <c r="B16" s="92" t="s">
        <v>10</v>
      </c>
      <c r="C16" s="92"/>
      <c r="D16" s="92"/>
      <c r="E16" s="6"/>
      <c r="F16" s="7"/>
      <c r="G16" s="8"/>
    </row>
    <row r="17" spans="1:11" ht="16.5" thickBot="1" x14ac:dyDescent="0.3">
      <c r="A17" s="5"/>
      <c r="B17" s="20"/>
      <c r="C17" s="9"/>
      <c r="D17" s="11"/>
      <c r="E17" s="77" t="s">
        <v>9</v>
      </c>
      <c r="F17" s="77"/>
      <c r="G17" s="56">
        <v>7047060298.8400002</v>
      </c>
      <c r="I17" s="64"/>
    </row>
    <row r="18" spans="1:11" ht="16.5" thickBot="1" x14ac:dyDescent="0.25">
      <c r="A18" s="5"/>
      <c r="B18" s="14"/>
      <c r="C18" s="19"/>
      <c r="D18" s="15"/>
      <c r="E18" s="17"/>
      <c r="F18" s="9"/>
      <c r="G18" s="17"/>
    </row>
    <row r="19" spans="1:11" ht="33.75" thickBot="1" x14ac:dyDescent="0.25">
      <c r="A19" s="78"/>
      <c r="B19" s="78" t="s">
        <v>4</v>
      </c>
      <c r="C19" s="10" t="s">
        <v>14</v>
      </c>
      <c r="D19" s="16" t="s">
        <v>5</v>
      </c>
      <c r="E19" s="60" t="s">
        <v>6</v>
      </c>
      <c r="F19" s="18" t="s">
        <v>7</v>
      </c>
      <c r="G19" s="60" t="s">
        <v>8</v>
      </c>
      <c r="I19" s="43"/>
    </row>
    <row r="20" spans="1:11" ht="17.25" hidden="1" thickBot="1" x14ac:dyDescent="0.25">
      <c r="A20" s="79"/>
      <c r="B20" s="78"/>
      <c r="C20" s="39"/>
      <c r="D20" s="40"/>
      <c r="E20" s="39"/>
      <c r="F20" s="39"/>
      <c r="G20" s="41"/>
      <c r="I20" s="43"/>
    </row>
    <row r="21" spans="1:11" ht="23.25" customHeight="1" x14ac:dyDescent="0.25">
      <c r="A21" s="38"/>
      <c r="B21" s="45">
        <v>43465</v>
      </c>
      <c r="C21" s="46"/>
      <c r="D21" s="47" t="s">
        <v>27</v>
      </c>
      <c r="E21" s="44"/>
      <c r="F21" s="48"/>
      <c r="G21" s="51">
        <v>7047060298.8400002</v>
      </c>
      <c r="I21" s="43"/>
    </row>
    <row r="22" spans="1:11" ht="22.5" customHeight="1" x14ac:dyDescent="0.25">
      <c r="A22" s="3"/>
      <c r="B22" s="42">
        <v>43466</v>
      </c>
      <c r="C22" s="46"/>
      <c r="D22" s="47" t="s">
        <v>15</v>
      </c>
      <c r="E22" s="44">
        <v>3618170519.77</v>
      </c>
      <c r="F22" s="48"/>
      <c r="G22" s="44">
        <f>SUM(G21+E22-F22)</f>
        <v>10665230818.610001</v>
      </c>
      <c r="I22" s="43"/>
    </row>
    <row r="23" spans="1:11" ht="22.5" customHeight="1" x14ac:dyDescent="0.25">
      <c r="A23" s="3"/>
      <c r="B23" s="42"/>
      <c r="C23" s="46"/>
      <c r="D23" s="47" t="s">
        <v>25</v>
      </c>
      <c r="E23" s="44">
        <v>274293354.13</v>
      </c>
      <c r="F23" s="48"/>
      <c r="G23" s="44">
        <f>SUM(G22+E23-F23)</f>
        <v>10939524172.74</v>
      </c>
      <c r="I23" s="43"/>
    </row>
    <row r="24" spans="1:11" ht="72.75" customHeight="1" x14ac:dyDescent="0.25">
      <c r="A24" s="3"/>
      <c r="B24" s="70" t="s">
        <v>28</v>
      </c>
      <c r="C24" s="71" t="s">
        <v>29</v>
      </c>
      <c r="D24" s="72" t="s">
        <v>30</v>
      </c>
      <c r="E24" s="54"/>
      <c r="F24" s="74">
        <v>114876</v>
      </c>
      <c r="G24" s="44">
        <f t="shared" ref="G24:G87" si="0">SUM(G23+E24-F24)</f>
        <v>10939409296.74</v>
      </c>
      <c r="I24" s="61"/>
      <c r="J24" s="62"/>
      <c r="K24" s="62"/>
    </row>
    <row r="25" spans="1:11" ht="57.75" customHeight="1" x14ac:dyDescent="0.25">
      <c r="A25" s="3"/>
      <c r="B25" s="52" t="s">
        <v>28</v>
      </c>
      <c r="C25" s="73" t="s">
        <v>22</v>
      </c>
      <c r="D25" s="53" t="s">
        <v>31</v>
      </c>
      <c r="E25" s="54"/>
      <c r="F25" s="75">
        <v>14044496.390000001</v>
      </c>
      <c r="G25" s="44">
        <f t="shared" si="0"/>
        <v>10925364800.35</v>
      </c>
      <c r="I25" s="61"/>
      <c r="J25" s="62"/>
      <c r="K25" s="62"/>
    </row>
    <row r="26" spans="1:11" ht="69.75" customHeight="1" x14ac:dyDescent="0.25">
      <c r="A26" s="3"/>
      <c r="B26" s="52" t="s">
        <v>28</v>
      </c>
      <c r="C26" s="73" t="s">
        <v>32</v>
      </c>
      <c r="D26" s="53" t="s">
        <v>33</v>
      </c>
      <c r="E26" s="54"/>
      <c r="F26" s="75">
        <v>2633180.44</v>
      </c>
      <c r="G26" s="44">
        <f t="shared" si="0"/>
        <v>10922731619.91</v>
      </c>
      <c r="I26" s="61"/>
      <c r="J26" s="62"/>
      <c r="K26" s="62"/>
    </row>
    <row r="27" spans="1:11" ht="60.75" customHeight="1" x14ac:dyDescent="0.25">
      <c r="A27" s="3"/>
      <c r="B27" s="52" t="s">
        <v>28</v>
      </c>
      <c r="C27" s="73" t="s">
        <v>24</v>
      </c>
      <c r="D27" s="53" t="s">
        <v>34</v>
      </c>
      <c r="E27" s="54"/>
      <c r="F27" s="75">
        <v>11487130</v>
      </c>
      <c r="G27" s="44">
        <f t="shared" si="0"/>
        <v>10911244489.91</v>
      </c>
      <c r="I27" s="61"/>
      <c r="J27" s="62"/>
      <c r="K27" s="62"/>
    </row>
    <row r="28" spans="1:11" ht="51" customHeight="1" x14ac:dyDescent="0.25">
      <c r="A28" s="3"/>
      <c r="B28" s="52" t="s">
        <v>28</v>
      </c>
      <c r="C28" s="73" t="s">
        <v>35</v>
      </c>
      <c r="D28" s="53" t="s">
        <v>36</v>
      </c>
      <c r="E28" s="54"/>
      <c r="F28" s="75">
        <v>2031273</v>
      </c>
      <c r="G28" s="44">
        <f t="shared" si="0"/>
        <v>10909213216.91</v>
      </c>
      <c r="I28" s="61"/>
      <c r="J28" s="63"/>
      <c r="K28" s="62"/>
    </row>
    <row r="29" spans="1:11" ht="69.75" customHeight="1" x14ac:dyDescent="0.25">
      <c r="A29" s="3"/>
      <c r="B29" s="52" t="s">
        <v>28</v>
      </c>
      <c r="C29" s="73" t="s">
        <v>37</v>
      </c>
      <c r="D29" s="53" t="s">
        <v>38</v>
      </c>
      <c r="E29" s="54"/>
      <c r="F29" s="75">
        <v>20986</v>
      </c>
      <c r="G29" s="44">
        <f t="shared" si="0"/>
        <v>10909192230.91</v>
      </c>
      <c r="I29" s="61"/>
      <c r="J29" s="63"/>
      <c r="K29" s="62"/>
    </row>
    <row r="30" spans="1:11" ht="60" customHeight="1" x14ac:dyDescent="0.25">
      <c r="A30" s="3"/>
      <c r="B30" s="52" t="s">
        <v>39</v>
      </c>
      <c r="C30" s="73" t="s">
        <v>23</v>
      </c>
      <c r="D30" s="53" t="s">
        <v>40</v>
      </c>
      <c r="E30" s="54"/>
      <c r="F30" s="75">
        <v>36019790.280000001</v>
      </c>
      <c r="G30" s="44">
        <f t="shared" si="0"/>
        <v>10873172440.629999</v>
      </c>
      <c r="I30" s="61"/>
      <c r="J30" s="63"/>
      <c r="K30" s="62"/>
    </row>
    <row r="31" spans="1:11" ht="60" customHeight="1" x14ac:dyDescent="0.25">
      <c r="A31" s="3"/>
      <c r="B31" s="52" t="s">
        <v>39</v>
      </c>
      <c r="C31" s="73" t="s">
        <v>41</v>
      </c>
      <c r="D31" s="53" t="s">
        <v>42</v>
      </c>
      <c r="E31" s="54"/>
      <c r="F31" s="75">
        <v>19099382.719999999</v>
      </c>
      <c r="G31" s="44">
        <f t="shared" si="0"/>
        <v>10854073057.91</v>
      </c>
      <c r="I31" s="61"/>
      <c r="J31" s="63"/>
      <c r="K31" s="62"/>
    </row>
    <row r="32" spans="1:11" ht="51" customHeight="1" x14ac:dyDescent="0.25">
      <c r="A32" s="3"/>
      <c r="B32" s="52" t="s">
        <v>43</v>
      </c>
      <c r="C32" s="73" t="s">
        <v>44</v>
      </c>
      <c r="D32" s="53" t="s">
        <v>45</v>
      </c>
      <c r="E32" s="54"/>
      <c r="F32" s="75">
        <v>41757126.200000003</v>
      </c>
      <c r="G32" s="44">
        <f t="shared" si="0"/>
        <v>10812315931.709999</v>
      </c>
      <c r="I32" s="61"/>
      <c r="J32" s="63"/>
      <c r="K32" s="62"/>
    </row>
    <row r="33" spans="1:11" ht="48.75" customHeight="1" x14ac:dyDescent="0.25">
      <c r="A33" s="3"/>
      <c r="B33" s="52" t="s">
        <v>43</v>
      </c>
      <c r="C33" s="73" t="s">
        <v>44</v>
      </c>
      <c r="D33" s="53" t="s">
        <v>45</v>
      </c>
      <c r="E33" s="54"/>
      <c r="F33" s="75">
        <v>2762241.57</v>
      </c>
      <c r="G33" s="44">
        <f t="shared" si="0"/>
        <v>10809553690.139999</v>
      </c>
      <c r="I33" s="61"/>
      <c r="J33" s="62"/>
      <c r="K33" s="62"/>
    </row>
    <row r="34" spans="1:11" ht="49.5" customHeight="1" x14ac:dyDescent="0.25">
      <c r="A34" s="3"/>
      <c r="B34" s="52" t="s">
        <v>43</v>
      </c>
      <c r="C34" s="73" t="s">
        <v>44</v>
      </c>
      <c r="D34" s="53" t="s">
        <v>45</v>
      </c>
      <c r="E34" s="54"/>
      <c r="F34" s="75">
        <v>2959013.33</v>
      </c>
      <c r="G34" s="44">
        <f t="shared" si="0"/>
        <v>10806594676.809999</v>
      </c>
      <c r="I34" s="61"/>
      <c r="J34" s="63"/>
      <c r="K34" s="62"/>
    </row>
    <row r="35" spans="1:11" ht="66" customHeight="1" x14ac:dyDescent="0.25">
      <c r="A35" s="3"/>
      <c r="B35" s="52" t="s">
        <v>43</v>
      </c>
      <c r="C35" s="73" t="s">
        <v>44</v>
      </c>
      <c r="D35" s="53" t="s">
        <v>45</v>
      </c>
      <c r="E35" s="54"/>
      <c r="F35" s="75">
        <v>421526.51</v>
      </c>
      <c r="G35" s="44">
        <f t="shared" si="0"/>
        <v>10806173150.299999</v>
      </c>
      <c r="I35" s="61"/>
      <c r="J35" s="55"/>
      <c r="K35" s="62"/>
    </row>
    <row r="36" spans="1:11" ht="58.5" customHeight="1" x14ac:dyDescent="0.25">
      <c r="A36" s="3"/>
      <c r="B36" s="52" t="s">
        <v>43</v>
      </c>
      <c r="C36" s="73" t="s">
        <v>46</v>
      </c>
      <c r="D36" s="53" t="s">
        <v>47</v>
      </c>
      <c r="E36" s="54"/>
      <c r="F36" s="75">
        <v>41274170.659999996</v>
      </c>
      <c r="G36" s="44">
        <f t="shared" si="0"/>
        <v>10764898979.639999</v>
      </c>
      <c r="I36" s="61"/>
      <c r="J36" s="55"/>
      <c r="K36" s="62"/>
    </row>
    <row r="37" spans="1:11" ht="52.5" customHeight="1" x14ac:dyDescent="0.25">
      <c r="A37" s="3"/>
      <c r="B37" s="52" t="s">
        <v>43</v>
      </c>
      <c r="C37" s="73" t="s">
        <v>46</v>
      </c>
      <c r="D37" s="53" t="s">
        <v>47</v>
      </c>
      <c r="E37" s="54"/>
      <c r="F37" s="75">
        <v>2850226.86</v>
      </c>
      <c r="G37" s="44">
        <f t="shared" si="0"/>
        <v>10762048752.779999</v>
      </c>
      <c r="I37" s="61"/>
      <c r="J37" s="62"/>
      <c r="K37" s="62"/>
    </row>
    <row r="38" spans="1:11" ht="64.5" customHeight="1" x14ac:dyDescent="0.25">
      <c r="A38" s="3"/>
      <c r="B38" s="52" t="s">
        <v>43</v>
      </c>
      <c r="C38" s="73" t="s">
        <v>46</v>
      </c>
      <c r="D38" s="53" t="s">
        <v>47</v>
      </c>
      <c r="E38" s="54"/>
      <c r="F38" s="75">
        <v>2930217.02</v>
      </c>
      <c r="G38" s="44">
        <f t="shared" si="0"/>
        <v>10759118535.759998</v>
      </c>
      <c r="I38" s="61"/>
      <c r="J38" s="62"/>
      <c r="K38" s="62"/>
    </row>
    <row r="39" spans="1:11" ht="57" customHeight="1" x14ac:dyDescent="0.25">
      <c r="A39" s="3"/>
      <c r="B39" s="52" t="s">
        <v>43</v>
      </c>
      <c r="C39" s="73" t="s">
        <v>46</v>
      </c>
      <c r="D39" s="53" t="s">
        <v>47</v>
      </c>
      <c r="E39" s="54"/>
      <c r="F39" s="75">
        <v>467537.91999999998</v>
      </c>
      <c r="G39" s="44">
        <f t="shared" si="0"/>
        <v>10758650997.839998</v>
      </c>
      <c r="I39" s="61"/>
      <c r="J39" s="62"/>
      <c r="K39" s="62"/>
    </row>
    <row r="40" spans="1:11" ht="59.25" customHeight="1" x14ac:dyDescent="0.25">
      <c r="A40" s="3"/>
      <c r="B40" s="52" t="s">
        <v>43</v>
      </c>
      <c r="C40" s="73" t="s">
        <v>48</v>
      </c>
      <c r="D40" s="53" t="s">
        <v>49</v>
      </c>
      <c r="E40" s="54"/>
      <c r="F40" s="75">
        <v>2045372.77</v>
      </c>
      <c r="G40" s="44">
        <f t="shared" si="0"/>
        <v>10756605625.069998</v>
      </c>
      <c r="I40" s="61"/>
      <c r="J40" s="62"/>
      <c r="K40" s="62"/>
    </row>
    <row r="41" spans="1:11" ht="53.25" customHeight="1" x14ac:dyDescent="0.25">
      <c r="A41" s="3"/>
      <c r="B41" s="52" t="s">
        <v>43</v>
      </c>
      <c r="C41" s="73" t="s">
        <v>48</v>
      </c>
      <c r="D41" s="53" t="s">
        <v>49</v>
      </c>
      <c r="E41" s="54"/>
      <c r="F41" s="75">
        <v>144893.53</v>
      </c>
      <c r="G41" s="44">
        <f t="shared" si="0"/>
        <v>10756460731.539997</v>
      </c>
      <c r="I41" s="61"/>
      <c r="J41" s="63"/>
      <c r="K41" s="62"/>
    </row>
    <row r="42" spans="1:11" ht="61.5" customHeight="1" x14ac:dyDescent="0.25">
      <c r="A42" s="3"/>
      <c r="B42" s="52" t="s">
        <v>43</v>
      </c>
      <c r="C42" s="73" t="s">
        <v>48</v>
      </c>
      <c r="D42" s="53" t="s">
        <v>49</v>
      </c>
      <c r="E42" s="54"/>
      <c r="F42" s="75">
        <v>145221.29</v>
      </c>
      <c r="G42" s="44">
        <f t="shared" si="0"/>
        <v>10756315510.249996</v>
      </c>
      <c r="I42" s="61"/>
      <c r="J42" s="63"/>
      <c r="K42" s="62"/>
    </row>
    <row r="43" spans="1:11" ht="60" customHeight="1" x14ac:dyDescent="0.25">
      <c r="A43" s="3"/>
      <c r="B43" s="52" t="s">
        <v>43</v>
      </c>
      <c r="C43" s="73" t="s">
        <v>48</v>
      </c>
      <c r="D43" s="53" t="s">
        <v>49</v>
      </c>
      <c r="E43" s="54"/>
      <c r="F43" s="75">
        <v>24524.49</v>
      </c>
      <c r="G43" s="44">
        <f t="shared" si="0"/>
        <v>10756290985.759996</v>
      </c>
      <c r="I43" s="61"/>
      <c r="J43" s="63"/>
      <c r="K43" s="62"/>
    </row>
    <row r="44" spans="1:11" ht="72.75" customHeight="1" x14ac:dyDescent="0.25">
      <c r="A44" s="3"/>
      <c r="B44" s="52" t="s">
        <v>43</v>
      </c>
      <c r="C44" s="73" t="s">
        <v>50</v>
      </c>
      <c r="D44" s="53" t="s">
        <v>51</v>
      </c>
      <c r="E44" s="54"/>
      <c r="F44" s="75">
        <v>315500</v>
      </c>
      <c r="G44" s="44">
        <f t="shared" si="0"/>
        <v>10755975485.759996</v>
      </c>
      <c r="I44" s="61"/>
      <c r="J44" s="62"/>
      <c r="K44" s="62"/>
    </row>
    <row r="45" spans="1:11" ht="64.5" customHeight="1" x14ac:dyDescent="0.25">
      <c r="A45" s="3"/>
      <c r="B45" s="52" t="s">
        <v>43</v>
      </c>
      <c r="C45" s="73" t="s">
        <v>50</v>
      </c>
      <c r="D45" s="53" t="s">
        <v>51</v>
      </c>
      <c r="E45" s="54"/>
      <c r="F45" s="75">
        <v>22368.95</v>
      </c>
      <c r="G45" s="44">
        <f t="shared" si="0"/>
        <v>10755953116.809996</v>
      </c>
      <c r="I45" s="61"/>
      <c r="J45" s="62"/>
      <c r="K45" s="62"/>
    </row>
    <row r="46" spans="1:11" ht="63" customHeight="1" x14ac:dyDescent="0.25">
      <c r="A46" s="3"/>
      <c r="B46" s="52" t="s">
        <v>43</v>
      </c>
      <c r="C46" s="73" t="s">
        <v>50</v>
      </c>
      <c r="D46" s="53" t="s">
        <v>51</v>
      </c>
      <c r="E46" s="54"/>
      <c r="F46" s="75">
        <v>22400.5</v>
      </c>
      <c r="G46" s="44">
        <f t="shared" si="0"/>
        <v>10755930716.309996</v>
      </c>
      <c r="I46" s="61"/>
      <c r="J46" s="62"/>
      <c r="K46" s="62"/>
    </row>
    <row r="47" spans="1:11" ht="56.25" customHeight="1" x14ac:dyDescent="0.25">
      <c r="A47" s="3"/>
      <c r="B47" s="52" t="s">
        <v>43</v>
      </c>
      <c r="C47" s="73" t="s">
        <v>50</v>
      </c>
      <c r="D47" s="53" t="s">
        <v>51</v>
      </c>
      <c r="E47" s="54"/>
      <c r="F47" s="75">
        <v>4066.45</v>
      </c>
      <c r="G47" s="44">
        <f t="shared" si="0"/>
        <v>10755926649.859995</v>
      </c>
      <c r="I47" s="61"/>
      <c r="J47" s="62"/>
      <c r="K47" s="62"/>
    </row>
    <row r="48" spans="1:11" ht="36" x14ac:dyDescent="0.25">
      <c r="A48" s="3"/>
      <c r="B48" s="52" t="s">
        <v>43</v>
      </c>
      <c r="C48" s="73" t="s">
        <v>52</v>
      </c>
      <c r="D48" s="53" t="s">
        <v>53</v>
      </c>
      <c r="E48" s="54"/>
      <c r="F48" s="75">
        <v>227520.75</v>
      </c>
      <c r="G48" s="44">
        <f t="shared" si="0"/>
        <v>10755699129.109995</v>
      </c>
      <c r="I48" s="61"/>
      <c r="J48" s="62"/>
      <c r="K48" s="62"/>
    </row>
    <row r="49" spans="1:11" ht="24" x14ac:dyDescent="0.25">
      <c r="A49" s="3"/>
      <c r="B49" s="52" t="s">
        <v>43</v>
      </c>
      <c r="C49" s="73" t="s">
        <v>54</v>
      </c>
      <c r="D49" s="53" t="s">
        <v>55</v>
      </c>
      <c r="E49" s="54"/>
      <c r="F49" s="75">
        <v>6121500</v>
      </c>
      <c r="G49" s="44">
        <f t="shared" si="0"/>
        <v>10749577629.109995</v>
      </c>
      <c r="I49" s="61"/>
      <c r="J49" s="62"/>
      <c r="K49" s="62"/>
    </row>
    <row r="50" spans="1:11" ht="47.25" customHeight="1" x14ac:dyDescent="0.25">
      <c r="A50" s="3"/>
      <c r="B50" s="52" t="s">
        <v>43</v>
      </c>
      <c r="C50" s="73" t="s">
        <v>54</v>
      </c>
      <c r="D50" s="53" t="s">
        <v>55</v>
      </c>
      <c r="E50" s="54"/>
      <c r="F50" s="75">
        <v>433890.98</v>
      </c>
      <c r="G50" s="44">
        <f t="shared" si="0"/>
        <v>10749143738.129995</v>
      </c>
      <c r="I50" s="61"/>
      <c r="J50" s="62"/>
      <c r="K50" s="62"/>
    </row>
    <row r="51" spans="1:11" ht="50.25" customHeight="1" x14ac:dyDescent="0.25">
      <c r="A51" s="3"/>
      <c r="B51" s="52" t="s">
        <v>43</v>
      </c>
      <c r="C51" s="73" t="s">
        <v>54</v>
      </c>
      <c r="D51" s="53" t="s">
        <v>55</v>
      </c>
      <c r="E51" s="54"/>
      <c r="F51" s="75">
        <v>434626.5</v>
      </c>
      <c r="G51" s="44">
        <f t="shared" si="0"/>
        <v>10748709111.629995</v>
      </c>
      <c r="I51" s="61"/>
      <c r="J51" s="62"/>
      <c r="K51" s="62"/>
    </row>
    <row r="52" spans="1:11" ht="49.5" customHeight="1" x14ac:dyDescent="0.25">
      <c r="A52" s="3"/>
      <c r="B52" s="52" t="s">
        <v>43</v>
      </c>
      <c r="C52" s="73" t="s">
        <v>54</v>
      </c>
      <c r="D52" s="53" t="s">
        <v>55</v>
      </c>
      <c r="E52" s="54"/>
      <c r="F52" s="75">
        <v>73850.149999999994</v>
      </c>
      <c r="G52" s="44">
        <f t="shared" si="0"/>
        <v>10748635261.479996</v>
      </c>
      <c r="I52" s="61"/>
      <c r="J52" s="62"/>
      <c r="K52" s="62"/>
    </row>
    <row r="53" spans="1:11" ht="50.25" customHeight="1" x14ac:dyDescent="0.25">
      <c r="A53" s="3"/>
      <c r="B53" s="52" t="s">
        <v>43</v>
      </c>
      <c r="C53" s="73" t="s">
        <v>56</v>
      </c>
      <c r="D53" s="53" t="s">
        <v>57</v>
      </c>
      <c r="E53" s="54"/>
      <c r="F53" s="75">
        <v>10343347.98</v>
      </c>
      <c r="G53" s="44">
        <f t="shared" si="0"/>
        <v>10738291913.499996</v>
      </c>
      <c r="I53" s="61"/>
      <c r="J53" s="62"/>
      <c r="K53" s="62"/>
    </row>
    <row r="54" spans="1:11" ht="54" customHeight="1" x14ac:dyDescent="0.25">
      <c r="A54" s="3"/>
      <c r="B54" s="52" t="s">
        <v>43</v>
      </c>
      <c r="C54" s="73" t="s">
        <v>56</v>
      </c>
      <c r="D54" s="53" t="s">
        <v>57</v>
      </c>
      <c r="E54" s="54"/>
      <c r="F54" s="75">
        <v>725174.27</v>
      </c>
      <c r="G54" s="44">
        <f t="shared" si="0"/>
        <v>10737566739.229996</v>
      </c>
      <c r="I54" s="61"/>
      <c r="J54" s="62"/>
      <c r="K54" s="62"/>
    </row>
    <row r="55" spans="1:11" ht="49.5" customHeight="1" x14ac:dyDescent="0.25">
      <c r="A55" s="3"/>
      <c r="B55" s="52" t="s">
        <v>43</v>
      </c>
      <c r="C55" s="73" t="s">
        <v>56</v>
      </c>
      <c r="D55" s="53" t="s">
        <v>57</v>
      </c>
      <c r="E55" s="54"/>
      <c r="F55" s="75">
        <v>734377.7</v>
      </c>
      <c r="G55" s="44">
        <f t="shared" si="0"/>
        <v>10736832361.529995</v>
      </c>
      <c r="I55" s="61"/>
      <c r="J55" s="62"/>
      <c r="K55" s="62"/>
    </row>
    <row r="56" spans="1:11" ht="55.5" customHeight="1" x14ac:dyDescent="0.25">
      <c r="A56" s="3"/>
      <c r="B56" s="52" t="s">
        <v>43</v>
      </c>
      <c r="C56" s="73" t="s">
        <v>56</v>
      </c>
      <c r="D56" s="53" t="s">
        <v>57</v>
      </c>
      <c r="E56" s="54"/>
      <c r="F56" s="75">
        <v>121308.27</v>
      </c>
      <c r="G56" s="44">
        <f t="shared" si="0"/>
        <v>10736711053.259995</v>
      </c>
      <c r="I56" s="61"/>
      <c r="J56" s="62"/>
      <c r="K56" s="62"/>
    </row>
    <row r="57" spans="1:11" ht="71.25" customHeight="1" x14ac:dyDescent="0.25">
      <c r="A57" s="3"/>
      <c r="B57" s="52" t="s">
        <v>43</v>
      </c>
      <c r="C57" s="73" t="s">
        <v>58</v>
      </c>
      <c r="D57" s="53" t="s">
        <v>59</v>
      </c>
      <c r="E57" s="54"/>
      <c r="F57" s="75">
        <v>11571600</v>
      </c>
      <c r="G57" s="44">
        <f t="shared" si="0"/>
        <v>10725139453.259995</v>
      </c>
      <c r="I57" s="61"/>
      <c r="J57" s="62"/>
      <c r="K57" s="62"/>
    </row>
    <row r="58" spans="1:11" ht="63" customHeight="1" x14ac:dyDescent="0.25">
      <c r="A58" s="3"/>
      <c r="B58" s="52" t="s">
        <v>43</v>
      </c>
      <c r="C58" s="73" t="s">
        <v>60</v>
      </c>
      <c r="D58" s="53" t="s">
        <v>61</v>
      </c>
      <c r="E58" s="54"/>
      <c r="F58" s="75">
        <v>2190000</v>
      </c>
      <c r="G58" s="44">
        <f t="shared" si="0"/>
        <v>10722949453.259995</v>
      </c>
      <c r="I58" s="61"/>
      <c r="J58" s="62"/>
      <c r="K58" s="62"/>
    </row>
    <row r="59" spans="1:11" ht="46.5" customHeight="1" x14ac:dyDescent="0.25">
      <c r="A59" s="3"/>
      <c r="B59" s="52" t="s">
        <v>43</v>
      </c>
      <c r="C59" s="73" t="s">
        <v>62</v>
      </c>
      <c r="D59" s="53" t="s">
        <v>63</v>
      </c>
      <c r="E59" s="54"/>
      <c r="F59" s="75">
        <v>2320000</v>
      </c>
      <c r="G59" s="44">
        <f t="shared" si="0"/>
        <v>10720629453.259995</v>
      </c>
      <c r="I59" s="61"/>
      <c r="J59" s="62"/>
      <c r="K59" s="62"/>
    </row>
    <row r="60" spans="1:11" ht="59.25" customHeight="1" x14ac:dyDescent="0.25">
      <c r="A60" s="3"/>
      <c r="B60" s="52" t="s">
        <v>43</v>
      </c>
      <c r="C60" s="73" t="s">
        <v>64</v>
      </c>
      <c r="D60" s="53" t="s">
        <v>65</v>
      </c>
      <c r="E60" s="54"/>
      <c r="F60" s="75">
        <v>42121500</v>
      </c>
      <c r="G60" s="44">
        <f t="shared" si="0"/>
        <v>10678507953.259995</v>
      </c>
      <c r="I60" s="61"/>
      <c r="J60" s="62"/>
      <c r="K60" s="62"/>
    </row>
    <row r="61" spans="1:11" ht="48.75" customHeight="1" x14ac:dyDescent="0.25">
      <c r="A61" s="3"/>
      <c r="B61" s="52" t="s">
        <v>43</v>
      </c>
      <c r="C61" s="73" t="s">
        <v>12</v>
      </c>
      <c r="D61" s="53" t="s">
        <v>66</v>
      </c>
      <c r="E61" s="54"/>
      <c r="F61" s="75">
        <v>14631906.23</v>
      </c>
      <c r="G61" s="44">
        <f t="shared" si="0"/>
        <v>10663876047.029995</v>
      </c>
      <c r="I61" s="61"/>
      <c r="J61" s="62"/>
      <c r="K61" s="62"/>
    </row>
    <row r="62" spans="1:11" ht="46.5" customHeight="1" x14ac:dyDescent="0.25">
      <c r="A62" s="3"/>
      <c r="B62" s="52" t="s">
        <v>43</v>
      </c>
      <c r="C62" s="73" t="s">
        <v>12</v>
      </c>
      <c r="D62" s="53" t="s">
        <v>66</v>
      </c>
      <c r="E62" s="54"/>
      <c r="F62" s="75">
        <v>1031236.68</v>
      </c>
      <c r="G62" s="44">
        <f t="shared" si="0"/>
        <v>10662844810.349995</v>
      </c>
      <c r="I62" s="61"/>
      <c r="J62" s="62"/>
      <c r="K62" s="62"/>
    </row>
    <row r="63" spans="1:11" ht="66.75" customHeight="1" x14ac:dyDescent="0.25">
      <c r="A63" s="3"/>
      <c r="B63" s="52" t="s">
        <v>43</v>
      </c>
      <c r="C63" s="73" t="s">
        <v>12</v>
      </c>
      <c r="D63" s="53" t="s">
        <v>66</v>
      </c>
      <c r="E63" s="54"/>
      <c r="F63" s="75">
        <v>1038865.33</v>
      </c>
      <c r="G63" s="44">
        <f t="shared" si="0"/>
        <v>10661805945.019995</v>
      </c>
      <c r="I63" s="61"/>
      <c r="J63" s="62"/>
      <c r="K63" s="62"/>
    </row>
    <row r="64" spans="1:11" ht="61.5" customHeight="1" x14ac:dyDescent="0.25">
      <c r="A64" s="3"/>
      <c r="B64" s="52" t="s">
        <v>43</v>
      </c>
      <c r="C64" s="73" t="s">
        <v>12</v>
      </c>
      <c r="D64" s="53" t="s">
        <v>66</v>
      </c>
      <c r="E64" s="54"/>
      <c r="F64" s="75">
        <v>174933.26</v>
      </c>
      <c r="G64" s="44">
        <f t="shared" si="0"/>
        <v>10661631011.759995</v>
      </c>
      <c r="I64" s="61"/>
      <c r="J64" s="62"/>
      <c r="K64" s="62"/>
    </row>
    <row r="65" spans="1:11" ht="64.5" customHeight="1" x14ac:dyDescent="0.25">
      <c r="A65" s="3"/>
      <c r="B65" s="52" t="s">
        <v>43</v>
      </c>
      <c r="C65" s="73" t="s">
        <v>13</v>
      </c>
      <c r="D65" s="53" t="s">
        <v>67</v>
      </c>
      <c r="E65" s="54"/>
      <c r="F65" s="75">
        <v>32698500</v>
      </c>
      <c r="G65" s="44">
        <f t="shared" si="0"/>
        <v>10628932511.759995</v>
      </c>
      <c r="I65" s="61"/>
      <c r="J65" s="62"/>
      <c r="K65" s="62"/>
    </row>
    <row r="66" spans="1:11" ht="69" customHeight="1" x14ac:dyDescent="0.25">
      <c r="A66" s="3"/>
      <c r="B66" s="52" t="s">
        <v>43</v>
      </c>
      <c r="C66" s="73" t="s">
        <v>13</v>
      </c>
      <c r="D66" s="53" t="s">
        <v>67</v>
      </c>
      <c r="E66" s="54"/>
      <c r="F66" s="75">
        <v>2265871.75</v>
      </c>
      <c r="G66" s="44">
        <f t="shared" si="0"/>
        <v>10626666640.009995</v>
      </c>
      <c r="I66" s="61"/>
      <c r="J66" s="62"/>
      <c r="K66" s="62"/>
    </row>
    <row r="67" spans="1:11" ht="54.75" customHeight="1" x14ac:dyDescent="0.25">
      <c r="A67" s="3"/>
      <c r="B67" s="52" t="s">
        <v>43</v>
      </c>
      <c r="C67" s="73" t="s">
        <v>13</v>
      </c>
      <c r="D67" s="53" t="s">
        <v>67</v>
      </c>
      <c r="E67" s="54"/>
      <c r="F67" s="75">
        <v>2321346.42</v>
      </c>
      <c r="G67" s="44">
        <f t="shared" si="0"/>
        <v>10624345293.589994</v>
      </c>
      <c r="I67" s="61"/>
      <c r="J67" s="62"/>
      <c r="K67" s="62"/>
    </row>
    <row r="68" spans="1:11" ht="60" customHeight="1" x14ac:dyDescent="0.25">
      <c r="A68" s="3"/>
      <c r="B68" s="52" t="s">
        <v>43</v>
      </c>
      <c r="C68" s="73" t="s">
        <v>13</v>
      </c>
      <c r="D68" s="53" t="s">
        <v>67</v>
      </c>
      <c r="E68" s="54"/>
      <c r="F68" s="75">
        <v>363950.45</v>
      </c>
      <c r="G68" s="44">
        <f t="shared" si="0"/>
        <v>10623981343.139994</v>
      </c>
      <c r="I68" s="61"/>
      <c r="J68" s="62"/>
      <c r="K68" s="62"/>
    </row>
    <row r="69" spans="1:11" ht="66" customHeight="1" x14ac:dyDescent="0.25">
      <c r="A69" s="3"/>
      <c r="B69" s="52" t="s">
        <v>43</v>
      </c>
      <c r="C69" s="73" t="s">
        <v>68</v>
      </c>
      <c r="D69" s="53" t="s">
        <v>69</v>
      </c>
      <c r="E69" s="54"/>
      <c r="F69" s="75">
        <v>544422.92000000004</v>
      </c>
      <c r="G69" s="44">
        <f t="shared" si="0"/>
        <v>10623436920.219994</v>
      </c>
      <c r="I69" s="61"/>
      <c r="J69" s="62"/>
      <c r="K69" s="62"/>
    </row>
    <row r="70" spans="1:11" ht="36" x14ac:dyDescent="0.25">
      <c r="A70" s="3"/>
      <c r="B70" s="52" t="s">
        <v>43</v>
      </c>
      <c r="C70" s="73" t="s">
        <v>70</v>
      </c>
      <c r="D70" s="53" t="s">
        <v>71</v>
      </c>
      <c r="E70" s="54"/>
      <c r="F70" s="75">
        <v>2004036.96</v>
      </c>
      <c r="G70" s="44">
        <f t="shared" si="0"/>
        <v>10621432883.259995</v>
      </c>
      <c r="I70" s="61"/>
      <c r="J70" s="62"/>
      <c r="K70" s="62"/>
    </row>
    <row r="71" spans="1:11" ht="56.25" customHeight="1" x14ac:dyDescent="0.25">
      <c r="A71" s="3"/>
      <c r="B71" s="52" t="s">
        <v>72</v>
      </c>
      <c r="C71" s="73" t="s">
        <v>73</v>
      </c>
      <c r="D71" s="53" t="s">
        <v>74</v>
      </c>
      <c r="E71" s="54"/>
      <c r="F71" s="75">
        <v>1929600</v>
      </c>
      <c r="G71" s="44">
        <f t="shared" si="0"/>
        <v>10619503283.259995</v>
      </c>
      <c r="I71" s="61"/>
      <c r="J71" s="62"/>
      <c r="K71" s="62"/>
    </row>
    <row r="72" spans="1:11" ht="60.75" customHeight="1" x14ac:dyDescent="0.25">
      <c r="A72" s="3"/>
      <c r="B72" s="52" t="s">
        <v>72</v>
      </c>
      <c r="C72" s="73" t="s">
        <v>75</v>
      </c>
      <c r="D72" s="53" t="s">
        <v>76</v>
      </c>
      <c r="E72" s="54"/>
      <c r="F72" s="75">
        <v>829500</v>
      </c>
      <c r="G72" s="44">
        <f t="shared" si="0"/>
        <v>10618673783.259995</v>
      </c>
      <c r="I72" s="61"/>
      <c r="J72" s="62"/>
      <c r="K72" s="62"/>
    </row>
    <row r="73" spans="1:11" ht="36" x14ac:dyDescent="0.25">
      <c r="A73" s="3"/>
      <c r="B73" s="52" t="s">
        <v>72</v>
      </c>
      <c r="C73" s="73" t="s">
        <v>77</v>
      </c>
      <c r="D73" s="53" t="s">
        <v>78</v>
      </c>
      <c r="E73" s="54"/>
      <c r="F73" s="75">
        <v>66827.81</v>
      </c>
      <c r="G73" s="44">
        <f t="shared" si="0"/>
        <v>10618606955.449995</v>
      </c>
      <c r="I73" s="61"/>
      <c r="J73" s="62"/>
      <c r="K73" s="62"/>
    </row>
    <row r="74" spans="1:11" ht="53.25" customHeight="1" x14ac:dyDescent="0.25">
      <c r="A74" s="3"/>
      <c r="B74" s="52" t="s">
        <v>72</v>
      </c>
      <c r="C74" s="73" t="s">
        <v>79</v>
      </c>
      <c r="D74" s="53" t="s">
        <v>80</v>
      </c>
      <c r="E74" s="54"/>
      <c r="F74" s="75">
        <v>521337.04</v>
      </c>
      <c r="G74" s="44">
        <f t="shared" si="0"/>
        <v>10618085618.409994</v>
      </c>
      <c r="I74" s="61"/>
      <c r="J74" s="62"/>
      <c r="K74" s="62"/>
    </row>
    <row r="75" spans="1:11" ht="69.75" customHeight="1" x14ac:dyDescent="0.25">
      <c r="A75" s="3"/>
      <c r="B75" s="52" t="s">
        <v>81</v>
      </c>
      <c r="C75" s="73" t="s">
        <v>82</v>
      </c>
      <c r="D75" s="53" t="s">
        <v>83</v>
      </c>
      <c r="E75" s="54"/>
      <c r="F75" s="75">
        <v>3512643.24</v>
      </c>
      <c r="G75" s="44">
        <f t="shared" si="0"/>
        <v>10614572975.169994</v>
      </c>
      <c r="I75" s="61"/>
      <c r="J75" s="62"/>
      <c r="K75" s="62"/>
    </row>
    <row r="76" spans="1:11" ht="72" x14ac:dyDescent="0.25">
      <c r="A76" s="3"/>
      <c r="B76" s="52" t="s">
        <v>81</v>
      </c>
      <c r="C76" s="73" t="s">
        <v>84</v>
      </c>
      <c r="D76" s="53" t="s">
        <v>85</v>
      </c>
      <c r="E76" s="54"/>
      <c r="F76" s="75">
        <v>305181.55</v>
      </c>
      <c r="G76" s="44">
        <f t="shared" si="0"/>
        <v>10614267793.619995</v>
      </c>
      <c r="I76" s="61"/>
      <c r="J76" s="62"/>
      <c r="K76" s="62"/>
    </row>
    <row r="77" spans="1:11" ht="60" x14ac:dyDescent="0.25">
      <c r="A77" s="3"/>
      <c r="B77" s="52" t="s">
        <v>81</v>
      </c>
      <c r="C77" s="73" t="s">
        <v>16</v>
      </c>
      <c r="D77" s="53" t="s">
        <v>86</v>
      </c>
      <c r="E77" s="54"/>
      <c r="F77" s="75">
        <v>8558.9</v>
      </c>
      <c r="G77" s="44">
        <f t="shared" si="0"/>
        <v>10614259234.719995</v>
      </c>
      <c r="I77" s="61"/>
      <c r="J77" s="62"/>
      <c r="K77" s="62"/>
    </row>
    <row r="78" spans="1:11" ht="36" x14ac:dyDescent="0.25">
      <c r="A78" s="3"/>
      <c r="B78" s="52" t="s">
        <v>81</v>
      </c>
      <c r="C78" s="73" t="s">
        <v>87</v>
      </c>
      <c r="D78" s="53" t="s">
        <v>88</v>
      </c>
      <c r="E78" s="54"/>
      <c r="F78" s="75">
        <v>432.6</v>
      </c>
      <c r="G78" s="44">
        <f t="shared" si="0"/>
        <v>10614258802.119995</v>
      </c>
      <c r="I78" s="61"/>
      <c r="J78" s="62"/>
      <c r="K78" s="62"/>
    </row>
    <row r="79" spans="1:11" ht="79.5" customHeight="1" x14ac:dyDescent="0.25">
      <c r="A79" s="3"/>
      <c r="B79" s="52" t="s">
        <v>81</v>
      </c>
      <c r="C79" s="73" t="s">
        <v>89</v>
      </c>
      <c r="D79" s="53" t="s">
        <v>90</v>
      </c>
      <c r="E79" s="54"/>
      <c r="F79" s="75">
        <v>906953.96</v>
      </c>
      <c r="G79" s="44">
        <f t="shared" si="0"/>
        <v>10613351848.159996</v>
      </c>
      <c r="I79" s="61"/>
      <c r="J79" s="62"/>
      <c r="K79" s="62"/>
    </row>
    <row r="80" spans="1:11" ht="67.5" customHeight="1" x14ac:dyDescent="0.25">
      <c r="A80" s="3"/>
      <c r="B80" s="52" t="s">
        <v>81</v>
      </c>
      <c r="C80" s="73" t="s">
        <v>91</v>
      </c>
      <c r="D80" s="53" t="s">
        <v>92</v>
      </c>
      <c r="E80" s="54"/>
      <c r="F80" s="75">
        <v>97077.49</v>
      </c>
      <c r="G80" s="44">
        <f t="shared" si="0"/>
        <v>10613254770.669996</v>
      </c>
      <c r="I80" s="61"/>
      <c r="J80" s="62"/>
      <c r="K80" s="62"/>
    </row>
    <row r="81" spans="1:11" ht="75" customHeight="1" x14ac:dyDescent="0.25">
      <c r="A81" s="3"/>
      <c r="B81" s="52" t="s">
        <v>81</v>
      </c>
      <c r="C81" s="73" t="s">
        <v>17</v>
      </c>
      <c r="D81" s="53" t="s">
        <v>93</v>
      </c>
      <c r="E81" s="54"/>
      <c r="F81" s="75">
        <v>8048808.2800000003</v>
      </c>
      <c r="G81" s="44">
        <f t="shared" si="0"/>
        <v>10605205962.389996</v>
      </c>
      <c r="I81" s="61"/>
      <c r="J81" s="62"/>
      <c r="K81" s="62"/>
    </row>
    <row r="82" spans="1:11" ht="48" x14ac:dyDescent="0.25">
      <c r="A82" s="3"/>
      <c r="B82" s="52" t="s">
        <v>81</v>
      </c>
      <c r="C82" s="73" t="s">
        <v>18</v>
      </c>
      <c r="D82" s="53" t="s">
        <v>94</v>
      </c>
      <c r="E82" s="54"/>
      <c r="F82" s="75">
        <v>9456765.8200000003</v>
      </c>
      <c r="G82" s="44">
        <f t="shared" si="0"/>
        <v>10595749196.569996</v>
      </c>
      <c r="I82" s="61"/>
      <c r="J82" s="62"/>
      <c r="K82" s="62"/>
    </row>
    <row r="83" spans="1:11" ht="53.25" customHeight="1" x14ac:dyDescent="0.25">
      <c r="A83" s="3"/>
      <c r="B83" s="52" t="s">
        <v>81</v>
      </c>
      <c r="C83" s="73" t="s">
        <v>95</v>
      </c>
      <c r="D83" s="53" t="s">
        <v>96</v>
      </c>
      <c r="E83" s="54"/>
      <c r="F83" s="75">
        <v>6080614.75</v>
      </c>
      <c r="G83" s="44">
        <f t="shared" si="0"/>
        <v>10589668581.819996</v>
      </c>
      <c r="I83" s="61"/>
      <c r="J83" s="62"/>
      <c r="K83" s="62"/>
    </row>
    <row r="84" spans="1:11" ht="63" customHeight="1" x14ac:dyDescent="0.25">
      <c r="A84" s="3"/>
      <c r="B84" s="52" t="s">
        <v>81</v>
      </c>
      <c r="C84" s="73" t="s">
        <v>19</v>
      </c>
      <c r="D84" s="53" t="s">
        <v>97</v>
      </c>
      <c r="E84" s="54"/>
      <c r="F84" s="75">
        <v>658000</v>
      </c>
      <c r="G84" s="44">
        <f t="shared" si="0"/>
        <v>10589010581.819996</v>
      </c>
      <c r="I84" s="61"/>
      <c r="J84" s="62"/>
      <c r="K84" s="62"/>
    </row>
    <row r="85" spans="1:11" ht="83.25" customHeight="1" x14ac:dyDescent="0.25">
      <c r="A85" s="3"/>
      <c r="B85" s="52" t="s">
        <v>81</v>
      </c>
      <c r="C85" s="73" t="s">
        <v>98</v>
      </c>
      <c r="D85" s="53" t="s">
        <v>99</v>
      </c>
      <c r="E85" s="54"/>
      <c r="F85" s="75">
        <v>9306800.5600000005</v>
      </c>
      <c r="G85" s="44">
        <f t="shared" si="0"/>
        <v>10579703781.259996</v>
      </c>
      <c r="I85" s="61"/>
      <c r="J85" s="62"/>
      <c r="K85" s="62"/>
    </row>
    <row r="86" spans="1:11" ht="86.25" customHeight="1" x14ac:dyDescent="0.25">
      <c r="A86" s="3"/>
      <c r="B86" s="52" t="s">
        <v>81</v>
      </c>
      <c r="C86" s="73" t="s">
        <v>20</v>
      </c>
      <c r="D86" s="53" t="s">
        <v>100</v>
      </c>
      <c r="E86" s="54"/>
      <c r="F86" s="75">
        <v>133308656</v>
      </c>
      <c r="G86" s="44">
        <f t="shared" si="0"/>
        <v>10446395125.259996</v>
      </c>
      <c r="I86" s="61"/>
      <c r="J86" s="62"/>
      <c r="K86" s="62"/>
    </row>
    <row r="87" spans="1:11" ht="88.5" customHeight="1" x14ac:dyDescent="0.25">
      <c r="A87" s="3"/>
      <c r="B87" s="52" t="s">
        <v>81</v>
      </c>
      <c r="C87" s="73" t="s">
        <v>21</v>
      </c>
      <c r="D87" s="53" t="s">
        <v>101</v>
      </c>
      <c r="E87" s="54"/>
      <c r="F87" s="75">
        <v>18023053.280000001</v>
      </c>
      <c r="G87" s="44">
        <f t="shared" si="0"/>
        <v>10428372071.979996</v>
      </c>
      <c r="I87" s="61"/>
      <c r="J87" s="62"/>
      <c r="K87" s="62"/>
    </row>
    <row r="88" spans="1:11" ht="68.25" customHeight="1" x14ac:dyDescent="0.25">
      <c r="A88" s="3"/>
      <c r="B88" s="52" t="s">
        <v>81</v>
      </c>
      <c r="C88" s="73" t="s">
        <v>102</v>
      </c>
      <c r="D88" s="53" t="s">
        <v>103</v>
      </c>
      <c r="E88" s="54"/>
      <c r="F88" s="75">
        <v>17876999.960000001</v>
      </c>
      <c r="G88" s="44">
        <f t="shared" ref="G88:G90" si="1">SUM(G87+E88-F88)</f>
        <v>10410495072.019997</v>
      </c>
      <c r="I88" s="61"/>
      <c r="J88" s="62"/>
      <c r="K88" s="62"/>
    </row>
    <row r="89" spans="1:11" ht="83.25" customHeight="1" x14ac:dyDescent="0.25">
      <c r="A89" s="3"/>
      <c r="B89" s="52" t="s">
        <v>81</v>
      </c>
      <c r="C89" s="73" t="s">
        <v>104</v>
      </c>
      <c r="D89" s="53" t="s">
        <v>105</v>
      </c>
      <c r="E89" s="54"/>
      <c r="F89" s="75">
        <v>13097615.199999999</v>
      </c>
      <c r="G89" s="44">
        <f t="shared" si="1"/>
        <v>10397397456.819996</v>
      </c>
      <c r="I89" s="61"/>
      <c r="J89" s="62"/>
      <c r="K89" s="62"/>
    </row>
    <row r="90" spans="1:11" ht="15.75" x14ac:dyDescent="0.25">
      <c r="A90" s="3"/>
      <c r="B90" s="65"/>
      <c r="C90" s="49"/>
      <c r="D90" s="66"/>
      <c r="E90" s="54"/>
      <c r="F90" s="50"/>
      <c r="G90" s="44">
        <f t="shared" si="1"/>
        <v>10397397456.819996</v>
      </c>
      <c r="I90" s="61"/>
      <c r="J90" s="62"/>
      <c r="K90" s="62"/>
    </row>
    <row r="91" spans="1:11" x14ac:dyDescent="0.2">
      <c r="B91" s="67"/>
      <c r="C91" s="67"/>
      <c r="D91" s="68"/>
      <c r="E91" s="69"/>
      <c r="F91" s="67"/>
      <c r="G91" s="69"/>
    </row>
    <row r="92" spans="1:11" x14ac:dyDescent="0.2">
      <c r="B92" s="67"/>
      <c r="C92" s="67"/>
      <c r="D92" s="68"/>
      <c r="E92" s="69"/>
      <c r="F92" s="67"/>
      <c r="G92" s="69"/>
    </row>
    <row r="93" spans="1:11" x14ac:dyDescent="0.2">
      <c r="B93" s="67"/>
      <c r="C93" s="67"/>
      <c r="D93" s="68"/>
      <c r="E93" s="69"/>
      <c r="F93" s="67"/>
      <c r="G93" s="69"/>
    </row>
    <row r="94" spans="1:11" x14ac:dyDescent="0.2">
      <c r="B94" s="67"/>
      <c r="C94" s="67"/>
      <c r="D94" s="68"/>
      <c r="E94" s="69"/>
      <c r="F94" s="67"/>
      <c r="G94" s="69"/>
    </row>
    <row r="95" spans="1:11" ht="16.5" thickBot="1" x14ac:dyDescent="0.3">
      <c r="B95" s="67"/>
      <c r="C95" s="67"/>
      <c r="D95" s="57" t="s">
        <v>11</v>
      </c>
      <c r="E95" s="99">
        <f>SUM(E21:E94)</f>
        <v>3892463873.9000001</v>
      </c>
      <c r="F95" s="99">
        <f>SUM(F21:F94)</f>
        <v>542126715.91999996</v>
      </c>
      <c r="G95" s="99">
        <f>SUM(E95-F95)</f>
        <v>3350337157.98</v>
      </c>
    </row>
    <row r="96" spans="1:11" ht="13.5" thickTop="1" x14ac:dyDescent="0.2"/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1"/>
  <sheetViews>
    <sheetView tabSelected="1" topLeftCell="A189" workbookViewId="0">
      <selection activeCell="F190" sqref="F190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3" customWidth="1"/>
    <col min="9" max="9" width="18" customWidth="1"/>
  </cols>
  <sheetData>
    <row r="1" spans="1:7" x14ac:dyDescent="0.2">
      <c r="A1" s="21"/>
      <c r="B1" s="22"/>
      <c r="C1" s="22"/>
      <c r="D1" s="23"/>
      <c r="E1" s="24"/>
      <c r="F1" s="22"/>
      <c r="G1" s="25"/>
    </row>
    <row r="2" spans="1:7" x14ac:dyDescent="0.2">
      <c r="A2" s="26"/>
      <c r="B2" s="27"/>
      <c r="C2" s="27"/>
      <c r="D2" s="28"/>
      <c r="E2" s="12"/>
      <c r="F2" s="27"/>
      <c r="G2" s="29"/>
    </row>
    <row r="3" spans="1:7" x14ac:dyDescent="0.2">
      <c r="A3" s="26"/>
      <c r="B3" s="27"/>
      <c r="C3" s="27"/>
      <c r="D3" s="28"/>
      <c r="E3" s="12"/>
      <c r="F3" s="27"/>
      <c r="G3" s="29"/>
    </row>
    <row r="4" spans="1:7" x14ac:dyDescent="0.2">
      <c r="A4" s="26"/>
      <c r="B4" s="27"/>
      <c r="C4" s="27"/>
      <c r="D4" s="28"/>
      <c r="E4" s="12"/>
      <c r="F4" s="27"/>
      <c r="G4" s="29"/>
    </row>
    <row r="5" spans="1:7" x14ac:dyDescent="0.2">
      <c r="A5" s="26"/>
      <c r="B5" s="27"/>
      <c r="C5" s="59"/>
      <c r="D5" s="28"/>
      <c r="E5" s="12"/>
      <c r="F5" s="27"/>
      <c r="G5" s="29"/>
    </row>
    <row r="6" spans="1:7" ht="63.75" customHeight="1" x14ac:dyDescent="0.3">
      <c r="A6" s="80" t="s">
        <v>0</v>
      </c>
      <c r="B6" s="81"/>
      <c r="C6" s="81"/>
      <c r="D6" s="81"/>
      <c r="E6" s="81"/>
      <c r="F6" s="81"/>
      <c r="G6" s="82"/>
    </row>
    <row r="7" spans="1:7" x14ac:dyDescent="0.2">
      <c r="A7" s="26"/>
      <c r="B7" s="27"/>
      <c r="C7" s="27"/>
      <c r="D7" s="28"/>
      <c r="E7" s="12"/>
      <c r="F7" s="27"/>
      <c r="G7" s="29"/>
    </row>
    <row r="8" spans="1:7" ht="24" customHeight="1" x14ac:dyDescent="0.3">
      <c r="A8" s="80" t="s">
        <v>1</v>
      </c>
      <c r="B8" s="81"/>
      <c r="C8" s="81"/>
      <c r="D8" s="81"/>
      <c r="E8" s="81"/>
      <c r="F8" s="81"/>
      <c r="G8" s="82"/>
    </row>
    <row r="9" spans="1:7" x14ac:dyDescent="0.2">
      <c r="A9" s="26"/>
      <c r="B9" s="27"/>
      <c r="C9" s="27"/>
      <c r="D9" s="28"/>
      <c r="E9" s="12"/>
      <c r="F9" s="27"/>
      <c r="G9" s="29"/>
    </row>
    <row r="10" spans="1:7" ht="18" x14ac:dyDescent="0.25">
      <c r="A10" s="83" t="s">
        <v>2</v>
      </c>
      <c r="B10" s="84"/>
      <c r="C10" s="84"/>
      <c r="D10" s="84"/>
      <c r="E10" s="84"/>
      <c r="F10" s="84"/>
      <c r="G10" s="85"/>
    </row>
    <row r="11" spans="1:7" ht="25.5" customHeight="1" x14ac:dyDescent="0.25">
      <c r="A11" s="86" t="s">
        <v>3</v>
      </c>
      <c r="B11" s="87"/>
      <c r="C11" s="87"/>
      <c r="D11" s="87"/>
      <c r="E11" s="87"/>
      <c r="F11" s="87"/>
      <c r="G11" s="88"/>
    </row>
    <row r="12" spans="1:7" ht="18" x14ac:dyDescent="0.2">
      <c r="A12" s="30"/>
      <c r="B12" s="31"/>
      <c r="C12" s="31"/>
      <c r="D12" s="28"/>
      <c r="E12" s="12"/>
      <c r="F12" s="27"/>
      <c r="G12" s="29"/>
    </row>
    <row r="13" spans="1:7" x14ac:dyDescent="0.2">
      <c r="A13" s="89" t="s">
        <v>106</v>
      </c>
      <c r="B13" s="90"/>
      <c r="C13" s="90"/>
      <c r="D13" s="90"/>
      <c r="E13" s="90"/>
      <c r="F13" s="90"/>
      <c r="G13" s="91"/>
    </row>
    <row r="14" spans="1:7" x14ac:dyDescent="0.2">
      <c r="A14" s="89"/>
      <c r="B14" s="90"/>
      <c r="C14" s="90"/>
      <c r="D14" s="90"/>
      <c r="E14" s="90"/>
      <c r="F14" s="90"/>
      <c r="G14" s="91"/>
    </row>
    <row r="15" spans="1:7" ht="16.5" thickBot="1" x14ac:dyDescent="0.25">
      <c r="A15" s="32"/>
      <c r="B15" s="33"/>
      <c r="C15" s="33"/>
      <c r="D15" s="34"/>
      <c r="E15" s="35"/>
      <c r="F15" s="36"/>
      <c r="G15" s="37"/>
    </row>
    <row r="16" spans="1:7" ht="28.5" customHeight="1" thickBot="1" x14ac:dyDescent="0.25">
      <c r="A16" s="4"/>
      <c r="B16" s="92" t="s">
        <v>10</v>
      </c>
      <c r="C16" s="92"/>
      <c r="D16" s="92"/>
      <c r="E16" s="6"/>
      <c r="F16" s="7"/>
      <c r="G16" s="8"/>
    </row>
    <row r="17" spans="1:11" ht="16.5" thickBot="1" x14ac:dyDescent="0.3">
      <c r="A17" s="5"/>
      <c r="B17" s="20"/>
      <c r="C17" s="9"/>
      <c r="D17" s="11"/>
      <c r="E17" s="77" t="s">
        <v>9</v>
      </c>
      <c r="F17" s="77"/>
      <c r="G17" s="56">
        <v>10397397456.82</v>
      </c>
      <c r="I17" s="64"/>
    </row>
    <row r="18" spans="1:11" ht="16.5" thickBot="1" x14ac:dyDescent="0.25">
      <c r="A18" s="5"/>
      <c r="B18" s="14"/>
      <c r="C18" s="19"/>
      <c r="D18" s="15"/>
      <c r="E18" s="17"/>
      <c r="F18" s="9"/>
      <c r="G18" s="17"/>
    </row>
    <row r="19" spans="1:11" ht="33.75" thickBot="1" x14ac:dyDescent="0.25">
      <c r="A19" s="78"/>
      <c r="B19" s="78" t="s">
        <v>4</v>
      </c>
      <c r="C19" s="10" t="s">
        <v>14</v>
      </c>
      <c r="D19" s="16" t="s">
        <v>5</v>
      </c>
      <c r="E19" s="76" t="s">
        <v>6</v>
      </c>
      <c r="F19" s="18" t="s">
        <v>7</v>
      </c>
      <c r="G19" s="76" t="s">
        <v>8</v>
      </c>
      <c r="I19" s="43"/>
    </row>
    <row r="20" spans="1:11" ht="17.25" hidden="1" thickBot="1" x14ac:dyDescent="0.25">
      <c r="A20" s="79"/>
      <c r="B20" s="78"/>
      <c r="C20" s="39"/>
      <c r="D20" s="40"/>
      <c r="E20" s="39"/>
      <c r="F20" s="39"/>
      <c r="G20" s="41"/>
      <c r="I20" s="43"/>
    </row>
    <row r="21" spans="1:11" ht="23.25" customHeight="1" x14ac:dyDescent="0.25">
      <c r="A21" s="38"/>
      <c r="B21" s="45">
        <v>43496</v>
      </c>
      <c r="C21" s="46"/>
      <c r="D21" s="47" t="s">
        <v>107</v>
      </c>
      <c r="E21" s="44"/>
      <c r="F21" s="48"/>
      <c r="G21" s="51">
        <v>10397397456.82</v>
      </c>
      <c r="I21" s="93"/>
    </row>
    <row r="22" spans="1:11" ht="22.5" customHeight="1" x14ac:dyDescent="0.25">
      <c r="A22" s="3"/>
      <c r="B22" s="42">
        <v>43497</v>
      </c>
      <c r="C22" s="46"/>
      <c r="D22" s="47" t="s">
        <v>15</v>
      </c>
      <c r="E22" s="44">
        <v>4364030814.7700005</v>
      </c>
      <c r="F22" s="48"/>
      <c r="G22" s="44">
        <f>SUM(G21+E22-F22)</f>
        <v>14761428271.59</v>
      </c>
      <c r="I22" s="43"/>
    </row>
    <row r="23" spans="1:11" ht="22.5" customHeight="1" x14ac:dyDescent="0.25">
      <c r="A23" s="3"/>
      <c r="B23" s="42"/>
      <c r="C23" s="46"/>
      <c r="D23" s="47" t="s">
        <v>25</v>
      </c>
      <c r="E23" s="44">
        <v>28267798.010000002</v>
      </c>
      <c r="F23" s="48"/>
      <c r="G23" s="44">
        <f>SUM(G22+E23-F23)</f>
        <v>14789696069.6</v>
      </c>
      <c r="I23" s="43"/>
    </row>
    <row r="24" spans="1:11" ht="72.75" customHeight="1" x14ac:dyDescent="0.25">
      <c r="A24" s="3"/>
      <c r="B24" s="52" t="s">
        <v>108</v>
      </c>
      <c r="C24" s="94" t="s">
        <v>109</v>
      </c>
      <c r="D24" s="53" t="s">
        <v>110</v>
      </c>
      <c r="E24" s="54"/>
      <c r="F24" s="95">
        <v>13005.8</v>
      </c>
      <c r="G24" s="44">
        <f t="shared" ref="G24:G279" si="0">SUM(G23+E24-F24)</f>
        <v>14789683063.800001</v>
      </c>
      <c r="I24" s="61"/>
      <c r="J24" s="62"/>
      <c r="K24" s="62"/>
    </row>
    <row r="25" spans="1:11" ht="72.75" customHeight="1" x14ac:dyDescent="0.25">
      <c r="A25" s="3"/>
      <c r="B25" s="52" t="s">
        <v>108</v>
      </c>
      <c r="C25" s="94" t="s">
        <v>111</v>
      </c>
      <c r="D25" s="53" t="s">
        <v>112</v>
      </c>
      <c r="E25" s="54"/>
      <c r="F25" s="95">
        <v>4353</v>
      </c>
      <c r="G25" s="44">
        <f t="shared" ref="G25:G88" si="1">SUM(G24+E25-F25)</f>
        <v>14789678710.800001</v>
      </c>
      <c r="I25" s="61"/>
      <c r="J25" s="62"/>
      <c r="K25" s="62"/>
    </row>
    <row r="26" spans="1:11" ht="72.75" customHeight="1" x14ac:dyDescent="0.25">
      <c r="A26" s="3"/>
      <c r="B26" s="52" t="s">
        <v>108</v>
      </c>
      <c r="C26" s="94" t="s">
        <v>113</v>
      </c>
      <c r="D26" s="53" t="s">
        <v>114</v>
      </c>
      <c r="E26" s="54"/>
      <c r="F26" s="95">
        <v>48768359.149999999</v>
      </c>
      <c r="G26" s="44">
        <f t="shared" si="1"/>
        <v>14740910351.650002</v>
      </c>
      <c r="I26" s="61"/>
      <c r="J26" s="62"/>
      <c r="K26" s="62"/>
    </row>
    <row r="27" spans="1:11" ht="72.75" customHeight="1" x14ac:dyDescent="0.25">
      <c r="A27" s="3"/>
      <c r="B27" s="52" t="s">
        <v>108</v>
      </c>
      <c r="C27" s="94" t="s">
        <v>115</v>
      </c>
      <c r="D27" s="53" t="s">
        <v>116</v>
      </c>
      <c r="E27" s="54"/>
      <c r="F27" s="95">
        <v>973500</v>
      </c>
      <c r="G27" s="44">
        <f t="shared" si="1"/>
        <v>14739936851.650002</v>
      </c>
      <c r="I27" s="61"/>
      <c r="J27" s="62"/>
      <c r="K27" s="62"/>
    </row>
    <row r="28" spans="1:11" ht="72.75" customHeight="1" x14ac:dyDescent="0.25">
      <c r="A28" s="3"/>
      <c r="B28" s="52" t="s">
        <v>108</v>
      </c>
      <c r="C28" s="94" t="s">
        <v>117</v>
      </c>
      <c r="D28" s="53" t="s">
        <v>118</v>
      </c>
      <c r="E28" s="54"/>
      <c r="F28" s="95">
        <v>193536236.97</v>
      </c>
      <c r="G28" s="44">
        <f t="shared" si="1"/>
        <v>14546400614.680002</v>
      </c>
      <c r="I28" s="61"/>
      <c r="J28" s="62"/>
      <c r="K28" s="62"/>
    </row>
    <row r="29" spans="1:11" ht="72.75" customHeight="1" x14ac:dyDescent="0.25">
      <c r="A29" s="3"/>
      <c r="B29" s="52" t="s">
        <v>108</v>
      </c>
      <c r="C29" s="94" t="s">
        <v>119</v>
      </c>
      <c r="D29" s="53" t="s">
        <v>120</v>
      </c>
      <c r="E29" s="54"/>
      <c r="F29" s="95">
        <v>4488030.58</v>
      </c>
      <c r="G29" s="44">
        <f t="shared" si="1"/>
        <v>14541912584.100002</v>
      </c>
      <c r="I29" s="61"/>
      <c r="J29" s="62"/>
      <c r="K29" s="62"/>
    </row>
    <row r="30" spans="1:11" ht="72.75" customHeight="1" x14ac:dyDescent="0.25">
      <c r="A30" s="3"/>
      <c r="B30" s="52" t="s">
        <v>108</v>
      </c>
      <c r="C30" s="94" t="s">
        <v>121</v>
      </c>
      <c r="D30" s="53" t="s">
        <v>122</v>
      </c>
      <c r="E30" s="54"/>
      <c r="F30" s="95">
        <v>4824426.59</v>
      </c>
      <c r="G30" s="44">
        <f t="shared" si="1"/>
        <v>14537088157.510002</v>
      </c>
      <c r="I30" s="61"/>
      <c r="J30" s="62"/>
      <c r="K30" s="62"/>
    </row>
    <row r="31" spans="1:11" ht="72.75" customHeight="1" x14ac:dyDescent="0.25">
      <c r="A31" s="3"/>
      <c r="B31" s="52" t="s">
        <v>108</v>
      </c>
      <c r="C31" s="94" t="s">
        <v>123</v>
      </c>
      <c r="D31" s="53" t="s">
        <v>124</v>
      </c>
      <c r="E31" s="54"/>
      <c r="F31" s="95">
        <v>25000000</v>
      </c>
      <c r="G31" s="44">
        <f t="shared" si="1"/>
        <v>14512088157.510002</v>
      </c>
      <c r="I31" s="61"/>
      <c r="J31" s="62"/>
      <c r="K31" s="62"/>
    </row>
    <row r="32" spans="1:11" ht="72.75" customHeight="1" x14ac:dyDescent="0.25">
      <c r="A32" s="3"/>
      <c r="B32" s="52" t="s">
        <v>108</v>
      </c>
      <c r="C32" s="94" t="s">
        <v>125</v>
      </c>
      <c r="D32" s="53" t="s">
        <v>126</v>
      </c>
      <c r="E32" s="54"/>
      <c r="F32" s="95">
        <v>151385532</v>
      </c>
      <c r="G32" s="44">
        <f t="shared" si="1"/>
        <v>14360702625.510002</v>
      </c>
      <c r="I32" s="61"/>
      <c r="J32" s="62"/>
      <c r="K32" s="62"/>
    </row>
    <row r="33" spans="1:11" ht="72.75" customHeight="1" x14ac:dyDescent="0.25">
      <c r="A33" s="3"/>
      <c r="B33" s="52" t="s">
        <v>108</v>
      </c>
      <c r="C33" s="94" t="s">
        <v>127</v>
      </c>
      <c r="D33" s="53" t="s">
        <v>128</v>
      </c>
      <c r="E33" s="54"/>
      <c r="F33" s="95">
        <v>3679816.26</v>
      </c>
      <c r="G33" s="44">
        <f t="shared" si="1"/>
        <v>14357022809.250002</v>
      </c>
      <c r="I33" s="61"/>
      <c r="J33" s="62"/>
      <c r="K33" s="62"/>
    </row>
    <row r="34" spans="1:11" ht="72.75" customHeight="1" x14ac:dyDescent="0.25">
      <c r="A34" s="3"/>
      <c r="B34" s="52" t="s">
        <v>108</v>
      </c>
      <c r="C34" s="94" t="s">
        <v>129</v>
      </c>
      <c r="D34" s="53" t="s">
        <v>130</v>
      </c>
      <c r="E34" s="54"/>
      <c r="F34" s="95">
        <v>70000000</v>
      </c>
      <c r="G34" s="44">
        <f t="shared" si="1"/>
        <v>14287022809.250002</v>
      </c>
      <c r="I34" s="61"/>
      <c r="J34" s="62"/>
      <c r="K34" s="62"/>
    </row>
    <row r="35" spans="1:11" ht="72.75" customHeight="1" x14ac:dyDescent="0.25">
      <c r="A35" s="3"/>
      <c r="B35" s="52" t="s">
        <v>108</v>
      </c>
      <c r="C35" s="94" t="s">
        <v>131</v>
      </c>
      <c r="D35" s="53" t="s">
        <v>132</v>
      </c>
      <c r="E35" s="54"/>
      <c r="F35" s="95">
        <v>9437295.8200000003</v>
      </c>
      <c r="G35" s="44">
        <f t="shared" si="1"/>
        <v>14277585513.430002</v>
      </c>
      <c r="I35" s="61"/>
      <c r="J35" s="62"/>
      <c r="K35" s="62"/>
    </row>
    <row r="36" spans="1:11" ht="72.75" customHeight="1" x14ac:dyDescent="0.25">
      <c r="A36" s="3"/>
      <c r="B36" s="52" t="s">
        <v>108</v>
      </c>
      <c r="C36" s="94" t="s">
        <v>133</v>
      </c>
      <c r="D36" s="53" t="s">
        <v>134</v>
      </c>
      <c r="E36" s="54"/>
      <c r="F36" s="95">
        <v>3927041.37</v>
      </c>
      <c r="G36" s="44">
        <f t="shared" si="1"/>
        <v>14273658472.060001</v>
      </c>
      <c r="I36" s="61"/>
      <c r="J36" s="62"/>
      <c r="K36" s="62"/>
    </row>
    <row r="37" spans="1:11" ht="72.75" customHeight="1" x14ac:dyDescent="0.25">
      <c r="A37" s="3"/>
      <c r="B37" s="52" t="s">
        <v>108</v>
      </c>
      <c r="C37" s="94" t="s">
        <v>135</v>
      </c>
      <c r="D37" s="53" t="s">
        <v>136</v>
      </c>
      <c r="E37" s="54"/>
      <c r="F37" s="95">
        <v>42968280.090000004</v>
      </c>
      <c r="G37" s="44">
        <f t="shared" si="1"/>
        <v>14230690191.970001</v>
      </c>
      <c r="I37" s="61"/>
      <c r="J37" s="62"/>
      <c r="K37" s="62"/>
    </row>
    <row r="38" spans="1:11" ht="72.75" customHeight="1" x14ac:dyDescent="0.25">
      <c r="A38" s="3"/>
      <c r="B38" s="52" t="s">
        <v>108</v>
      </c>
      <c r="C38" s="94" t="s">
        <v>137</v>
      </c>
      <c r="D38" s="53" t="s">
        <v>138</v>
      </c>
      <c r="E38" s="54"/>
      <c r="F38" s="95">
        <v>60000000</v>
      </c>
      <c r="G38" s="44">
        <f t="shared" si="1"/>
        <v>14170690191.970001</v>
      </c>
      <c r="I38" s="61"/>
      <c r="J38" s="62"/>
      <c r="K38" s="62"/>
    </row>
    <row r="39" spans="1:11" ht="72.75" customHeight="1" x14ac:dyDescent="0.25">
      <c r="A39" s="3"/>
      <c r="B39" s="52" t="s">
        <v>108</v>
      </c>
      <c r="C39" s="94" t="s">
        <v>139</v>
      </c>
      <c r="D39" s="53" t="s">
        <v>140</v>
      </c>
      <c r="E39" s="54"/>
      <c r="F39" s="95">
        <v>40000000</v>
      </c>
      <c r="G39" s="44">
        <f t="shared" si="1"/>
        <v>14130690191.970001</v>
      </c>
      <c r="I39" s="61"/>
      <c r="J39" s="62"/>
      <c r="K39" s="62"/>
    </row>
    <row r="40" spans="1:11" ht="72.75" customHeight="1" x14ac:dyDescent="0.25">
      <c r="A40" s="3"/>
      <c r="B40" s="52" t="s">
        <v>108</v>
      </c>
      <c r="C40" s="94" t="s">
        <v>141</v>
      </c>
      <c r="D40" s="53" t="s">
        <v>142</v>
      </c>
      <c r="E40" s="54"/>
      <c r="F40" s="95">
        <v>1778458.93</v>
      </c>
      <c r="G40" s="44">
        <f t="shared" si="1"/>
        <v>14128911733.040001</v>
      </c>
      <c r="I40" s="61"/>
      <c r="J40" s="62"/>
      <c r="K40" s="62"/>
    </row>
    <row r="41" spans="1:11" ht="72.75" customHeight="1" x14ac:dyDescent="0.25">
      <c r="A41" s="3"/>
      <c r="B41" s="52" t="s">
        <v>108</v>
      </c>
      <c r="C41" s="94" t="s">
        <v>143</v>
      </c>
      <c r="D41" s="53" t="s">
        <v>144</v>
      </c>
      <c r="E41" s="54"/>
      <c r="F41" s="95">
        <v>3169566</v>
      </c>
      <c r="G41" s="44">
        <f t="shared" si="1"/>
        <v>14125742167.040001</v>
      </c>
      <c r="I41" s="61"/>
      <c r="J41" s="62"/>
      <c r="K41" s="62"/>
    </row>
    <row r="42" spans="1:11" ht="72.75" customHeight="1" x14ac:dyDescent="0.25">
      <c r="A42" s="3"/>
      <c r="B42" s="52" t="s">
        <v>108</v>
      </c>
      <c r="C42" s="94" t="s">
        <v>145</v>
      </c>
      <c r="D42" s="53" t="s">
        <v>146</v>
      </c>
      <c r="E42" s="54"/>
      <c r="F42" s="95">
        <v>4015599.78</v>
      </c>
      <c r="G42" s="44">
        <f t="shared" si="1"/>
        <v>14121726567.26</v>
      </c>
      <c r="I42" s="61"/>
      <c r="J42" s="62"/>
      <c r="K42" s="62"/>
    </row>
    <row r="43" spans="1:11" ht="72.75" customHeight="1" x14ac:dyDescent="0.25">
      <c r="A43" s="3"/>
      <c r="B43" s="52" t="s">
        <v>147</v>
      </c>
      <c r="C43" s="94" t="s">
        <v>148</v>
      </c>
      <c r="D43" s="53" t="s">
        <v>149</v>
      </c>
      <c r="E43" s="54"/>
      <c r="F43" s="95">
        <v>2073268.07</v>
      </c>
      <c r="G43" s="44">
        <f t="shared" si="1"/>
        <v>14119653299.190001</v>
      </c>
      <c r="I43" s="61"/>
      <c r="J43" s="62"/>
      <c r="K43" s="62"/>
    </row>
    <row r="44" spans="1:11" ht="72.75" customHeight="1" x14ac:dyDescent="0.25">
      <c r="A44" s="3"/>
      <c r="B44" s="52" t="s">
        <v>147</v>
      </c>
      <c r="C44" s="94" t="s">
        <v>150</v>
      </c>
      <c r="D44" s="53" t="s">
        <v>151</v>
      </c>
      <c r="E44" s="54"/>
      <c r="F44" s="95">
        <v>472691.92</v>
      </c>
      <c r="G44" s="44">
        <f t="shared" si="1"/>
        <v>14119180607.27</v>
      </c>
      <c r="I44" s="61"/>
      <c r="J44" s="62"/>
      <c r="K44" s="62"/>
    </row>
    <row r="45" spans="1:11" ht="72.75" customHeight="1" x14ac:dyDescent="0.25">
      <c r="A45" s="3"/>
      <c r="B45" s="52" t="s">
        <v>147</v>
      </c>
      <c r="C45" s="94" t="s">
        <v>152</v>
      </c>
      <c r="D45" s="53" t="s">
        <v>153</v>
      </c>
      <c r="E45" s="54"/>
      <c r="F45" s="95">
        <v>76113665.400000006</v>
      </c>
      <c r="G45" s="44">
        <f t="shared" si="1"/>
        <v>14043066941.870001</v>
      </c>
      <c r="I45" s="61"/>
      <c r="J45" s="62"/>
      <c r="K45" s="62"/>
    </row>
    <row r="46" spans="1:11" ht="72.75" customHeight="1" x14ac:dyDescent="0.25">
      <c r="A46" s="3"/>
      <c r="B46" s="52" t="s">
        <v>147</v>
      </c>
      <c r="C46" s="94" t="s">
        <v>154</v>
      </c>
      <c r="D46" s="53" t="s">
        <v>155</v>
      </c>
      <c r="E46" s="54"/>
      <c r="F46" s="95">
        <v>29628549.210000001</v>
      </c>
      <c r="G46" s="44">
        <f t="shared" si="1"/>
        <v>14013438392.660002</v>
      </c>
      <c r="I46" s="61"/>
      <c r="J46" s="62"/>
      <c r="K46" s="62"/>
    </row>
    <row r="47" spans="1:11" ht="72.75" customHeight="1" x14ac:dyDescent="0.25">
      <c r="A47" s="3"/>
      <c r="B47" s="52" t="s">
        <v>147</v>
      </c>
      <c r="C47" s="94" t="s">
        <v>156</v>
      </c>
      <c r="D47" s="53" t="s">
        <v>157</v>
      </c>
      <c r="E47" s="54"/>
      <c r="F47" s="95">
        <v>2191478</v>
      </c>
      <c r="G47" s="44">
        <f t="shared" si="1"/>
        <v>14011246914.660002</v>
      </c>
      <c r="I47" s="61"/>
      <c r="J47" s="62"/>
      <c r="K47" s="62"/>
    </row>
    <row r="48" spans="1:11" ht="72.75" customHeight="1" x14ac:dyDescent="0.25">
      <c r="A48" s="3"/>
      <c r="B48" s="52" t="s">
        <v>147</v>
      </c>
      <c r="C48" s="94" t="s">
        <v>158</v>
      </c>
      <c r="D48" s="53" t="s">
        <v>159</v>
      </c>
      <c r="E48" s="54"/>
      <c r="F48" s="95">
        <v>2050170.79</v>
      </c>
      <c r="G48" s="44">
        <f t="shared" si="1"/>
        <v>14009196743.870001</v>
      </c>
      <c r="I48" s="61"/>
      <c r="J48" s="62"/>
      <c r="K48" s="62"/>
    </row>
    <row r="49" spans="1:11" ht="72.75" customHeight="1" x14ac:dyDescent="0.25">
      <c r="A49" s="3"/>
      <c r="B49" s="52" t="s">
        <v>160</v>
      </c>
      <c r="C49" s="94" t="s">
        <v>161</v>
      </c>
      <c r="D49" s="53" t="s">
        <v>162</v>
      </c>
      <c r="E49" s="54"/>
      <c r="F49" s="95">
        <v>3800000</v>
      </c>
      <c r="G49" s="44">
        <f t="shared" si="1"/>
        <v>14005396743.870001</v>
      </c>
      <c r="I49" s="61"/>
      <c r="J49" s="62"/>
      <c r="K49" s="62"/>
    </row>
    <row r="50" spans="1:11" ht="72.75" customHeight="1" x14ac:dyDescent="0.25">
      <c r="A50" s="3"/>
      <c r="B50" s="52" t="s">
        <v>160</v>
      </c>
      <c r="C50" s="94" t="s">
        <v>163</v>
      </c>
      <c r="D50" s="53" t="s">
        <v>164</v>
      </c>
      <c r="E50" s="54"/>
      <c r="F50" s="95">
        <v>823200</v>
      </c>
      <c r="G50" s="44">
        <f t="shared" si="1"/>
        <v>14004573543.870001</v>
      </c>
      <c r="I50" s="61"/>
      <c r="J50" s="62"/>
      <c r="K50" s="62"/>
    </row>
    <row r="51" spans="1:11" ht="72.75" customHeight="1" x14ac:dyDescent="0.25">
      <c r="A51" s="3"/>
      <c r="B51" s="52" t="s">
        <v>160</v>
      </c>
      <c r="C51" s="94" t="s">
        <v>165</v>
      </c>
      <c r="D51" s="53" t="s">
        <v>166</v>
      </c>
      <c r="E51" s="54"/>
      <c r="F51" s="95">
        <v>1714205.08</v>
      </c>
      <c r="G51" s="44">
        <f t="shared" si="1"/>
        <v>14002859338.790001</v>
      </c>
      <c r="I51" s="61"/>
      <c r="J51" s="62"/>
      <c r="K51" s="62"/>
    </row>
    <row r="52" spans="1:11" ht="72.75" customHeight="1" x14ac:dyDescent="0.25">
      <c r="A52" s="3"/>
      <c r="B52" s="52" t="s">
        <v>160</v>
      </c>
      <c r="C52" s="94" t="s">
        <v>165</v>
      </c>
      <c r="D52" s="53" t="s">
        <v>166</v>
      </c>
      <c r="E52" s="54"/>
      <c r="F52" s="95">
        <v>203064</v>
      </c>
      <c r="G52" s="44">
        <f t="shared" si="1"/>
        <v>14002656274.790001</v>
      </c>
      <c r="I52" s="61"/>
      <c r="J52" s="62"/>
      <c r="K52" s="62"/>
    </row>
    <row r="53" spans="1:11" ht="72.75" customHeight="1" x14ac:dyDescent="0.25">
      <c r="A53" s="3"/>
      <c r="B53" s="52" t="s">
        <v>160</v>
      </c>
      <c r="C53" s="94" t="s">
        <v>167</v>
      </c>
      <c r="D53" s="53" t="s">
        <v>168</v>
      </c>
      <c r="E53" s="54"/>
      <c r="F53" s="95">
        <v>59000</v>
      </c>
      <c r="G53" s="44">
        <f t="shared" si="1"/>
        <v>14002597274.790001</v>
      </c>
      <c r="I53" s="61"/>
      <c r="J53" s="62"/>
      <c r="K53" s="62"/>
    </row>
    <row r="54" spans="1:11" ht="72.75" customHeight="1" x14ac:dyDescent="0.25">
      <c r="A54" s="3"/>
      <c r="B54" s="52" t="s">
        <v>160</v>
      </c>
      <c r="C54" s="94" t="s">
        <v>169</v>
      </c>
      <c r="D54" s="53" t="s">
        <v>170</v>
      </c>
      <c r="E54" s="54"/>
      <c r="F54" s="95">
        <v>655099.42000000004</v>
      </c>
      <c r="G54" s="44">
        <f t="shared" si="1"/>
        <v>14001942175.370001</v>
      </c>
      <c r="I54" s="61"/>
      <c r="J54" s="62"/>
      <c r="K54" s="62"/>
    </row>
    <row r="55" spans="1:11" ht="72.75" customHeight="1" x14ac:dyDescent="0.25">
      <c r="A55" s="3"/>
      <c r="B55" s="52" t="s">
        <v>160</v>
      </c>
      <c r="C55" s="94" t="s">
        <v>171</v>
      </c>
      <c r="D55" s="53" t="s">
        <v>172</v>
      </c>
      <c r="E55" s="54"/>
      <c r="F55" s="95">
        <v>70800</v>
      </c>
      <c r="G55" s="44">
        <f t="shared" si="1"/>
        <v>14001871375.370001</v>
      </c>
      <c r="I55" s="61"/>
      <c r="J55" s="62"/>
      <c r="K55" s="62"/>
    </row>
    <row r="56" spans="1:11" ht="72.75" customHeight="1" x14ac:dyDescent="0.25">
      <c r="A56" s="3"/>
      <c r="B56" s="52" t="s">
        <v>160</v>
      </c>
      <c r="C56" s="94" t="s">
        <v>173</v>
      </c>
      <c r="D56" s="53" t="s">
        <v>174</v>
      </c>
      <c r="E56" s="54"/>
      <c r="F56" s="95">
        <v>7858750</v>
      </c>
      <c r="G56" s="44">
        <f t="shared" si="1"/>
        <v>13994012625.370001</v>
      </c>
      <c r="I56" s="61"/>
      <c r="J56" s="62"/>
      <c r="K56" s="62"/>
    </row>
    <row r="57" spans="1:11" ht="72.75" customHeight="1" x14ac:dyDescent="0.25">
      <c r="A57" s="3"/>
      <c r="B57" s="52" t="s">
        <v>160</v>
      </c>
      <c r="C57" s="94" t="s">
        <v>175</v>
      </c>
      <c r="D57" s="53" t="s">
        <v>100</v>
      </c>
      <c r="E57" s="54"/>
      <c r="F57" s="95">
        <v>133308656</v>
      </c>
      <c r="G57" s="44">
        <f t="shared" si="1"/>
        <v>13860703969.370001</v>
      </c>
      <c r="I57" s="61"/>
      <c r="J57" s="62"/>
      <c r="K57" s="62"/>
    </row>
    <row r="58" spans="1:11" ht="72.75" customHeight="1" x14ac:dyDescent="0.25">
      <c r="A58" s="3"/>
      <c r="B58" s="52" t="s">
        <v>160</v>
      </c>
      <c r="C58" s="94" t="s">
        <v>176</v>
      </c>
      <c r="D58" s="53" t="s">
        <v>177</v>
      </c>
      <c r="E58" s="54"/>
      <c r="F58" s="95">
        <v>20358.400000000001</v>
      </c>
      <c r="G58" s="44">
        <f t="shared" si="1"/>
        <v>13860683610.970001</v>
      </c>
      <c r="I58" s="61"/>
      <c r="J58" s="62"/>
      <c r="K58" s="62"/>
    </row>
    <row r="59" spans="1:11" ht="72.75" customHeight="1" x14ac:dyDescent="0.25">
      <c r="A59" s="3"/>
      <c r="B59" s="52" t="s">
        <v>160</v>
      </c>
      <c r="C59" s="94" t="s">
        <v>178</v>
      </c>
      <c r="D59" s="53" t="s">
        <v>179</v>
      </c>
      <c r="E59" s="54"/>
      <c r="F59" s="95">
        <v>10876.8</v>
      </c>
      <c r="G59" s="44">
        <f t="shared" si="1"/>
        <v>13860672734.170002</v>
      </c>
      <c r="I59" s="61"/>
      <c r="J59" s="62"/>
      <c r="K59" s="62"/>
    </row>
    <row r="60" spans="1:11" ht="72.75" customHeight="1" x14ac:dyDescent="0.25">
      <c r="A60" s="3"/>
      <c r="B60" s="52" t="s">
        <v>160</v>
      </c>
      <c r="C60" s="94" t="s">
        <v>180</v>
      </c>
      <c r="D60" s="53" t="s">
        <v>181</v>
      </c>
      <c r="E60" s="54"/>
      <c r="F60" s="95">
        <v>158691</v>
      </c>
      <c r="G60" s="44">
        <f t="shared" si="1"/>
        <v>13860514043.170002</v>
      </c>
      <c r="I60" s="61"/>
      <c r="J60" s="62"/>
      <c r="K60" s="62"/>
    </row>
    <row r="61" spans="1:11" ht="72.75" customHeight="1" x14ac:dyDescent="0.25">
      <c r="A61" s="3"/>
      <c r="B61" s="52" t="s">
        <v>160</v>
      </c>
      <c r="C61" s="94" t="s">
        <v>182</v>
      </c>
      <c r="D61" s="53" t="s">
        <v>183</v>
      </c>
      <c r="E61" s="54"/>
      <c r="F61" s="95">
        <v>513655483.10000002</v>
      </c>
      <c r="G61" s="44">
        <f t="shared" si="1"/>
        <v>13346858560.070002</v>
      </c>
      <c r="I61" s="61"/>
      <c r="J61" s="62"/>
      <c r="K61" s="62"/>
    </row>
    <row r="62" spans="1:11" ht="72.75" customHeight="1" x14ac:dyDescent="0.25">
      <c r="A62" s="3"/>
      <c r="B62" s="52" t="s">
        <v>160</v>
      </c>
      <c r="C62" s="94" t="s">
        <v>184</v>
      </c>
      <c r="D62" s="53" t="s">
        <v>185</v>
      </c>
      <c r="E62" s="54"/>
      <c r="F62" s="95">
        <v>601486057.87</v>
      </c>
      <c r="G62" s="44">
        <f t="shared" si="1"/>
        <v>12745372502.200001</v>
      </c>
      <c r="I62" s="61"/>
      <c r="J62" s="62"/>
      <c r="K62" s="62"/>
    </row>
    <row r="63" spans="1:11" ht="72.75" customHeight="1" x14ac:dyDescent="0.25">
      <c r="A63" s="3"/>
      <c r="B63" s="52" t="s">
        <v>160</v>
      </c>
      <c r="C63" s="94" t="s">
        <v>186</v>
      </c>
      <c r="D63" s="53" t="s">
        <v>187</v>
      </c>
      <c r="E63" s="54"/>
      <c r="F63" s="95">
        <v>1800</v>
      </c>
      <c r="G63" s="44">
        <f t="shared" si="1"/>
        <v>12745370702.200001</v>
      </c>
      <c r="I63" s="61"/>
      <c r="J63" s="62"/>
      <c r="K63" s="62"/>
    </row>
    <row r="64" spans="1:11" ht="72.75" customHeight="1" x14ac:dyDescent="0.25">
      <c r="A64" s="3"/>
      <c r="B64" s="52" t="s">
        <v>160</v>
      </c>
      <c r="C64" s="94" t="s">
        <v>188</v>
      </c>
      <c r="D64" s="53" t="s">
        <v>189</v>
      </c>
      <c r="E64" s="54"/>
      <c r="F64" s="95">
        <v>1320</v>
      </c>
      <c r="G64" s="44">
        <f t="shared" si="1"/>
        <v>12745369382.200001</v>
      </c>
      <c r="I64" s="61"/>
      <c r="J64" s="62"/>
      <c r="K64" s="62"/>
    </row>
    <row r="65" spans="1:11" ht="72.75" customHeight="1" x14ac:dyDescent="0.25">
      <c r="A65" s="3"/>
      <c r="B65" s="52" t="s">
        <v>160</v>
      </c>
      <c r="C65" s="94" t="s">
        <v>190</v>
      </c>
      <c r="D65" s="53" t="s">
        <v>191</v>
      </c>
      <c r="E65" s="54"/>
      <c r="F65" s="95">
        <v>43555</v>
      </c>
      <c r="G65" s="44">
        <f t="shared" si="1"/>
        <v>12745325827.200001</v>
      </c>
      <c r="I65" s="61"/>
      <c r="J65" s="62"/>
      <c r="K65" s="62"/>
    </row>
    <row r="66" spans="1:11" ht="72.75" customHeight="1" x14ac:dyDescent="0.25">
      <c r="A66" s="3"/>
      <c r="B66" s="52" t="s">
        <v>160</v>
      </c>
      <c r="C66" s="94" t="s">
        <v>192</v>
      </c>
      <c r="D66" s="53" t="s">
        <v>193</v>
      </c>
      <c r="E66" s="54"/>
      <c r="F66" s="95">
        <v>13571446.630000001</v>
      </c>
      <c r="G66" s="44">
        <f t="shared" si="1"/>
        <v>12731754380.570002</v>
      </c>
      <c r="I66" s="61"/>
      <c r="J66" s="62"/>
      <c r="K66" s="62"/>
    </row>
    <row r="67" spans="1:11" ht="72.75" customHeight="1" x14ac:dyDescent="0.25">
      <c r="A67" s="3"/>
      <c r="B67" s="52" t="s">
        <v>160</v>
      </c>
      <c r="C67" s="94" t="s">
        <v>194</v>
      </c>
      <c r="D67" s="53" t="s">
        <v>195</v>
      </c>
      <c r="E67" s="54"/>
      <c r="F67" s="95">
        <v>4224879.6900000004</v>
      </c>
      <c r="G67" s="44">
        <f t="shared" si="1"/>
        <v>12727529500.880001</v>
      </c>
      <c r="I67" s="61"/>
      <c r="J67" s="62"/>
      <c r="K67" s="62"/>
    </row>
    <row r="68" spans="1:11" ht="72.75" customHeight="1" x14ac:dyDescent="0.25">
      <c r="A68" s="3"/>
      <c r="B68" s="52" t="s">
        <v>160</v>
      </c>
      <c r="C68" s="94" t="s">
        <v>196</v>
      </c>
      <c r="D68" s="53" t="s">
        <v>197</v>
      </c>
      <c r="E68" s="54"/>
      <c r="F68" s="95">
        <v>100000000</v>
      </c>
      <c r="G68" s="44">
        <f t="shared" si="1"/>
        <v>12627529500.880001</v>
      </c>
      <c r="I68" s="61"/>
      <c r="J68" s="62"/>
      <c r="K68" s="62"/>
    </row>
    <row r="69" spans="1:11" ht="72.75" customHeight="1" x14ac:dyDescent="0.25">
      <c r="A69" s="3"/>
      <c r="B69" s="52" t="s">
        <v>160</v>
      </c>
      <c r="C69" s="94" t="s">
        <v>198</v>
      </c>
      <c r="D69" s="53" t="s">
        <v>199</v>
      </c>
      <c r="E69" s="54"/>
      <c r="F69" s="95">
        <v>17543937.140000001</v>
      </c>
      <c r="G69" s="44">
        <f t="shared" si="1"/>
        <v>12609985563.740002</v>
      </c>
      <c r="I69" s="61"/>
      <c r="J69" s="62"/>
      <c r="K69" s="62"/>
    </row>
    <row r="70" spans="1:11" ht="72.75" customHeight="1" x14ac:dyDescent="0.25">
      <c r="A70" s="3"/>
      <c r="B70" s="52" t="s">
        <v>200</v>
      </c>
      <c r="C70" s="94" t="s">
        <v>201</v>
      </c>
      <c r="D70" s="53" t="s">
        <v>202</v>
      </c>
      <c r="E70" s="54"/>
      <c r="F70" s="95">
        <v>114876</v>
      </c>
      <c r="G70" s="44">
        <f t="shared" si="1"/>
        <v>12609870687.740002</v>
      </c>
      <c r="I70" s="61"/>
      <c r="J70" s="62"/>
      <c r="K70" s="62"/>
    </row>
    <row r="71" spans="1:11" ht="72.75" customHeight="1" x14ac:dyDescent="0.25">
      <c r="A71" s="3"/>
      <c r="B71" s="52" t="s">
        <v>200</v>
      </c>
      <c r="C71" s="94" t="s">
        <v>203</v>
      </c>
      <c r="D71" s="53" t="s">
        <v>204</v>
      </c>
      <c r="E71" s="54"/>
      <c r="F71" s="95">
        <v>20986</v>
      </c>
      <c r="G71" s="44">
        <f t="shared" si="1"/>
        <v>12609849701.740002</v>
      </c>
      <c r="I71" s="61"/>
      <c r="J71" s="62"/>
      <c r="K71" s="62"/>
    </row>
    <row r="72" spans="1:11" ht="72.75" customHeight="1" x14ac:dyDescent="0.25">
      <c r="A72" s="3"/>
      <c r="B72" s="52" t="s">
        <v>200</v>
      </c>
      <c r="C72" s="94" t="s">
        <v>205</v>
      </c>
      <c r="D72" s="53" t="s">
        <v>206</v>
      </c>
      <c r="E72" s="54"/>
      <c r="F72" s="95">
        <v>24020731.920000002</v>
      </c>
      <c r="G72" s="44">
        <f t="shared" si="1"/>
        <v>12585828969.820002</v>
      </c>
      <c r="I72" s="61"/>
      <c r="J72" s="62"/>
      <c r="K72" s="62"/>
    </row>
    <row r="73" spans="1:11" ht="72.75" customHeight="1" x14ac:dyDescent="0.25">
      <c r="A73" s="3"/>
      <c r="B73" s="52" t="s">
        <v>200</v>
      </c>
      <c r="C73" s="94" t="s">
        <v>207</v>
      </c>
      <c r="D73" s="53" t="s">
        <v>208</v>
      </c>
      <c r="E73" s="54"/>
      <c r="F73" s="95">
        <v>30000000</v>
      </c>
      <c r="G73" s="44">
        <f t="shared" si="1"/>
        <v>12555828969.820002</v>
      </c>
      <c r="I73" s="61"/>
      <c r="J73" s="62"/>
      <c r="K73" s="62"/>
    </row>
    <row r="74" spans="1:11" ht="72.75" customHeight="1" x14ac:dyDescent="0.25">
      <c r="A74" s="3"/>
      <c r="B74" s="52" t="s">
        <v>200</v>
      </c>
      <c r="C74" s="94" t="s">
        <v>209</v>
      </c>
      <c r="D74" s="53" t="s">
        <v>210</v>
      </c>
      <c r="E74" s="54"/>
      <c r="F74" s="95">
        <v>12699820.390000001</v>
      </c>
      <c r="G74" s="44">
        <f t="shared" si="1"/>
        <v>12543129149.430002</v>
      </c>
      <c r="I74" s="61"/>
      <c r="J74" s="62"/>
      <c r="K74" s="62"/>
    </row>
    <row r="75" spans="1:11" ht="72.75" customHeight="1" x14ac:dyDescent="0.25">
      <c r="A75" s="3"/>
      <c r="B75" s="52" t="s">
        <v>200</v>
      </c>
      <c r="C75" s="94" t="s">
        <v>211</v>
      </c>
      <c r="D75" s="53" t="s">
        <v>212</v>
      </c>
      <c r="E75" s="54"/>
      <c r="F75" s="95">
        <v>80791</v>
      </c>
      <c r="G75" s="44">
        <f t="shared" si="1"/>
        <v>12543048358.430002</v>
      </c>
      <c r="I75" s="61"/>
      <c r="J75" s="62"/>
      <c r="K75" s="62"/>
    </row>
    <row r="76" spans="1:11" ht="72.75" customHeight="1" x14ac:dyDescent="0.25">
      <c r="A76" s="3"/>
      <c r="B76" s="52" t="s">
        <v>200</v>
      </c>
      <c r="C76" s="94" t="s">
        <v>213</v>
      </c>
      <c r="D76" s="53" t="s">
        <v>214</v>
      </c>
      <c r="E76" s="54"/>
      <c r="F76" s="95">
        <v>9786262.9499999993</v>
      </c>
      <c r="G76" s="44">
        <f t="shared" si="1"/>
        <v>12533262095.480001</v>
      </c>
      <c r="I76" s="61"/>
      <c r="J76" s="62"/>
      <c r="K76" s="62"/>
    </row>
    <row r="77" spans="1:11" ht="72.75" customHeight="1" x14ac:dyDescent="0.25">
      <c r="A77" s="3"/>
      <c r="B77" s="52" t="s">
        <v>200</v>
      </c>
      <c r="C77" s="94" t="s">
        <v>215</v>
      </c>
      <c r="D77" s="53" t="s">
        <v>216</v>
      </c>
      <c r="E77" s="54"/>
      <c r="F77" s="95">
        <v>1293463.08</v>
      </c>
      <c r="G77" s="44">
        <f t="shared" si="1"/>
        <v>12531968632.400002</v>
      </c>
      <c r="I77" s="61"/>
      <c r="J77" s="62"/>
      <c r="K77" s="62"/>
    </row>
    <row r="78" spans="1:11" ht="72.75" customHeight="1" x14ac:dyDescent="0.25">
      <c r="A78" s="3"/>
      <c r="B78" s="52" t="s">
        <v>200</v>
      </c>
      <c r="C78" s="94" t="s">
        <v>217</v>
      </c>
      <c r="D78" s="53" t="s">
        <v>218</v>
      </c>
      <c r="E78" s="54"/>
      <c r="F78" s="95">
        <v>5746275.0199999996</v>
      </c>
      <c r="G78" s="44">
        <f t="shared" si="1"/>
        <v>12526222357.380001</v>
      </c>
      <c r="I78" s="61"/>
      <c r="J78" s="62"/>
      <c r="K78" s="62"/>
    </row>
    <row r="79" spans="1:11" ht="72.75" customHeight="1" x14ac:dyDescent="0.25">
      <c r="A79" s="3"/>
      <c r="B79" s="52" t="s">
        <v>219</v>
      </c>
      <c r="C79" s="94" t="s">
        <v>220</v>
      </c>
      <c r="D79" s="53" t="s">
        <v>221</v>
      </c>
      <c r="E79" s="54"/>
      <c r="F79" s="95">
        <v>1226900</v>
      </c>
      <c r="G79" s="44">
        <f t="shared" si="1"/>
        <v>12524995457.380001</v>
      </c>
      <c r="I79" s="61"/>
      <c r="J79" s="62"/>
      <c r="K79" s="62"/>
    </row>
    <row r="80" spans="1:11" ht="72.75" customHeight="1" x14ac:dyDescent="0.25">
      <c r="A80" s="3"/>
      <c r="B80" s="52" t="s">
        <v>219</v>
      </c>
      <c r="C80" s="94" t="s">
        <v>222</v>
      </c>
      <c r="D80" s="53" t="s">
        <v>223</v>
      </c>
      <c r="E80" s="54"/>
      <c r="F80" s="95">
        <v>4009800</v>
      </c>
      <c r="G80" s="44">
        <f t="shared" si="1"/>
        <v>12520985657.380001</v>
      </c>
      <c r="I80" s="61"/>
      <c r="J80" s="62"/>
      <c r="K80" s="62"/>
    </row>
    <row r="81" spans="1:11" ht="72.75" customHeight="1" x14ac:dyDescent="0.25">
      <c r="A81" s="3"/>
      <c r="B81" s="52" t="s">
        <v>219</v>
      </c>
      <c r="C81" s="94" t="s">
        <v>224</v>
      </c>
      <c r="D81" s="53" t="s">
        <v>225</v>
      </c>
      <c r="E81" s="54"/>
      <c r="F81" s="95">
        <v>884150</v>
      </c>
      <c r="G81" s="44">
        <f t="shared" si="1"/>
        <v>12520101507.380001</v>
      </c>
      <c r="I81" s="61"/>
      <c r="J81" s="62"/>
      <c r="K81" s="62"/>
    </row>
    <row r="82" spans="1:11" ht="72.75" customHeight="1" x14ac:dyDescent="0.25">
      <c r="A82" s="3"/>
      <c r="B82" s="52" t="s">
        <v>219</v>
      </c>
      <c r="C82" s="94" t="s">
        <v>226</v>
      </c>
      <c r="D82" s="53" t="s">
        <v>227</v>
      </c>
      <c r="E82" s="54"/>
      <c r="F82" s="95">
        <v>195850</v>
      </c>
      <c r="G82" s="44">
        <f t="shared" si="1"/>
        <v>12519905657.380001</v>
      </c>
      <c r="I82" s="61"/>
      <c r="J82" s="62"/>
      <c r="K82" s="62"/>
    </row>
    <row r="83" spans="1:11" ht="72.75" customHeight="1" x14ac:dyDescent="0.25">
      <c r="A83" s="3"/>
      <c r="B83" s="52" t="s">
        <v>219</v>
      </c>
      <c r="C83" s="94" t="s">
        <v>228</v>
      </c>
      <c r="D83" s="53" t="s">
        <v>229</v>
      </c>
      <c r="E83" s="54"/>
      <c r="F83" s="95">
        <v>1391300</v>
      </c>
      <c r="G83" s="44">
        <f t="shared" si="1"/>
        <v>12518514357.380001</v>
      </c>
      <c r="I83" s="61"/>
      <c r="J83" s="62"/>
      <c r="K83" s="62"/>
    </row>
    <row r="84" spans="1:11" ht="72.75" customHeight="1" x14ac:dyDescent="0.25">
      <c r="A84" s="3"/>
      <c r="B84" s="52" t="s">
        <v>219</v>
      </c>
      <c r="C84" s="94" t="s">
        <v>230</v>
      </c>
      <c r="D84" s="53" t="s">
        <v>231</v>
      </c>
      <c r="E84" s="54"/>
      <c r="F84" s="95">
        <v>850900</v>
      </c>
      <c r="G84" s="44">
        <f t="shared" si="1"/>
        <v>12517663457.380001</v>
      </c>
      <c r="I84" s="61"/>
      <c r="J84" s="62"/>
      <c r="K84" s="62"/>
    </row>
    <row r="85" spans="1:11" ht="72.75" customHeight="1" x14ac:dyDescent="0.25">
      <c r="A85" s="3"/>
      <c r="B85" s="52" t="s">
        <v>219</v>
      </c>
      <c r="C85" s="94" t="s">
        <v>232</v>
      </c>
      <c r="D85" s="53" t="s">
        <v>233</v>
      </c>
      <c r="E85" s="54"/>
      <c r="F85" s="95">
        <v>4702000</v>
      </c>
      <c r="G85" s="44">
        <f t="shared" si="1"/>
        <v>12512961457.380001</v>
      </c>
      <c r="I85" s="61"/>
      <c r="J85" s="62"/>
      <c r="K85" s="62"/>
    </row>
    <row r="86" spans="1:11" ht="72.75" customHeight="1" x14ac:dyDescent="0.25">
      <c r="A86" s="3"/>
      <c r="B86" s="52" t="s">
        <v>219</v>
      </c>
      <c r="C86" s="94" t="s">
        <v>234</v>
      </c>
      <c r="D86" s="53" t="s">
        <v>235</v>
      </c>
      <c r="E86" s="54"/>
      <c r="F86" s="95">
        <v>271600</v>
      </c>
      <c r="G86" s="44">
        <f t="shared" si="1"/>
        <v>12512689857.380001</v>
      </c>
      <c r="I86" s="61"/>
      <c r="J86" s="62"/>
      <c r="K86" s="62"/>
    </row>
    <row r="87" spans="1:11" ht="72.75" customHeight="1" x14ac:dyDescent="0.25">
      <c r="A87" s="3"/>
      <c r="B87" s="52" t="s">
        <v>219</v>
      </c>
      <c r="C87" s="94" t="s">
        <v>236</v>
      </c>
      <c r="D87" s="53" t="s">
        <v>237</v>
      </c>
      <c r="E87" s="54"/>
      <c r="F87" s="95">
        <v>1114100</v>
      </c>
      <c r="G87" s="44">
        <f t="shared" si="1"/>
        <v>12511575757.380001</v>
      </c>
      <c r="I87" s="61"/>
      <c r="J87" s="62"/>
      <c r="K87" s="62"/>
    </row>
    <row r="88" spans="1:11" ht="72.75" customHeight="1" x14ac:dyDescent="0.25">
      <c r="A88" s="3"/>
      <c r="B88" s="52" t="s">
        <v>219</v>
      </c>
      <c r="C88" s="94" t="s">
        <v>238</v>
      </c>
      <c r="D88" s="53" t="s">
        <v>239</v>
      </c>
      <c r="E88" s="54"/>
      <c r="F88" s="95">
        <v>4794400</v>
      </c>
      <c r="G88" s="44">
        <f t="shared" si="1"/>
        <v>12506781357.380001</v>
      </c>
      <c r="I88" s="61"/>
      <c r="J88" s="62"/>
      <c r="K88" s="62"/>
    </row>
    <row r="89" spans="1:11" ht="72.75" customHeight="1" x14ac:dyDescent="0.25">
      <c r="A89" s="3"/>
      <c r="B89" s="52" t="s">
        <v>219</v>
      </c>
      <c r="C89" s="94" t="s">
        <v>240</v>
      </c>
      <c r="D89" s="53" t="s">
        <v>241</v>
      </c>
      <c r="E89" s="54"/>
      <c r="F89" s="95">
        <v>3655700</v>
      </c>
      <c r="G89" s="44">
        <f t="shared" ref="G89:G152" si="2">SUM(G88+E89-F89)</f>
        <v>12503125657.380001</v>
      </c>
      <c r="I89" s="61"/>
      <c r="J89" s="62"/>
      <c r="K89" s="62"/>
    </row>
    <row r="90" spans="1:11" ht="72.75" customHeight="1" x14ac:dyDescent="0.25">
      <c r="A90" s="3"/>
      <c r="B90" s="52" t="s">
        <v>219</v>
      </c>
      <c r="C90" s="94" t="s">
        <v>242</v>
      </c>
      <c r="D90" s="53" t="s">
        <v>243</v>
      </c>
      <c r="E90" s="54"/>
      <c r="F90" s="95">
        <v>948100</v>
      </c>
      <c r="G90" s="44">
        <f t="shared" si="2"/>
        <v>12502177557.380001</v>
      </c>
      <c r="I90" s="61"/>
      <c r="J90" s="62"/>
      <c r="K90" s="62"/>
    </row>
    <row r="91" spans="1:11" ht="72.75" customHeight="1" x14ac:dyDescent="0.25">
      <c r="A91" s="3"/>
      <c r="B91" s="52" t="s">
        <v>219</v>
      </c>
      <c r="C91" s="94" t="s">
        <v>244</v>
      </c>
      <c r="D91" s="53" t="s">
        <v>245</v>
      </c>
      <c r="E91" s="54"/>
      <c r="F91" s="95">
        <v>14616009.220000001</v>
      </c>
      <c r="G91" s="44">
        <f t="shared" si="2"/>
        <v>12487561548.160002</v>
      </c>
      <c r="I91" s="61"/>
      <c r="J91" s="62"/>
      <c r="K91" s="62"/>
    </row>
    <row r="92" spans="1:11" ht="72.75" customHeight="1" x14ac:dyDescent="0.25">
      <c r="A92" s="3"/>
      <c r="B92" s="52" t="s">
        <v>219</v>
      </c>
      <c r="C92" s="94" t="s">
        <v>246</v>
      </c>
      <c r="D92" s="53" t="s">
        <v>247</v>
      </c>
      <c r="E92" s="54"/>
      <c r="F92" s="95">
        <v>3485000</v>
      </c>
      <c r="G92" s="44">
        <f t="shared" si="2"/>
        <v>12484076548.160002</v>
      </c>
      <c r="I92" s="61"/>
      <c r="J92" s="62"/>
      <c r="K92" s="62"/>
    </row>
    <row r="93" spans="1:11" ht="72.75" customHeight="1" x14ac:dyDescent="0.25">
      <c r="A93" s="3"/>
      <c r="B93" s="52" t="s">
        <v>219</v>
      </c>
      <c r="C93" s="94" t="s">
        <v>248</v>
      </c>
      <c r="D93" s="53" t="s">
        <v>249</v>
      </c>
      <c r="E93" s="54"/>
      <c r="F93" s="95">
        <v>1111453.6599999999</v>
      </c>
      <c r="G93" s="44">
        <f t="shared" si="2"/>
        <v>12482965094.500002</v>
      </c>
      <c r="I93" s="61"/>
      <c r="J93" s="62"/>
      <c r="K93" s="62"/>
    </row>
    <row r="94" spans="1:11" ht="72.75" customHeight="1" x14ac:dyDescent="0.25">
      <c r="A94" s="3"/>
      <c r="B94" s="52" t="s">
        <v>219</v>
      </c>
      <c r="C94" s="94" t="s">
        <v>250</v>
      </c>
      <c r="D94" s="53" t="s">
        <v>251</v>
      </c>
      <c r="E94" s="54"/>
      <c r="F94" s="95">
        <v>316350</v>
      </c>
      <c r="G94" s="44">
        <f t="shared" si="2"/>
        <v>12482648744.500002</v>
      </c>
      <c r="I94" s="61"/>
      <c r="J94" s="62"/>
      <c r="K94" s="62"/>
    </row>
    <row r="95" spans="1:11" ht="72.75" customHeight="1" x14ac:dyDescent="0.25">
      <c r="A95" s="3"/>
      <c r="B95" s="52" t="s">
        <v>219</v>
      </c>
      <c r="C95" s="94" t="s">
        <v>252</v>
      </c>
      <c r="D95" s="53" t="s">
        <v>253</v>
      </c>
      <c r="E95" s="54"/>
      <c r="F95" s="95">
        <v>152499.96</v>
      </c>
      <c r="G95" s="44">
        <f t="shared" si="2"/>
        <v>12482496244.540003</v>
      </c>
      <c r="I95" s="61"/>
      <c r="J95" s="62"/>
      <c r="K95" s="62"/>
    </row>
    <row r="96" spans="1:11" ht="72.75" customHeight="1" x14ac:dyDescent="0.25">
      <c r="A96" s="3"/>
      <c r="B96" s="52" t="s">
        <v>219</v>
      </c>
      <c r="C96" s="94" t="s">
        <v>254</v>
      </c>
      <c r="D96" s="53" t="s">
        <v>255</v>
      </c>
      <c r="E96" s="54"/>
      <c r="F96" s="95">
        <v>485000</v>
      </c>
      <c r="G96" s="44">
        <f t="shared" si="2"/>
        <v>12482011244.540003</v>
      </c>
      <c r="I96" s="61"/>
      <c r="J96" s="62"/>
      <c r="K96" s="62"/>
    </row>
    <row r="97" spans="1:11" ht="72.75" customHeight="1" x14ac:dyDescent="0.25">
      <c r="A97" s="3"/>
      <c r="B97" s="52" t="s">
        <v>219</v>
      </c>
      <c r="C97" s="94" t="s">
        <v>256</v>
      </c>
      <c r="D97" s="53" t="s">
        <v>257</v>
      </c>
      <c r="E97" s="54"/>
      <c r="F97" s="95">
        <v>520000</v>
      </c>
      <c r="G97" s="44">
        <f t="shared" si="2"/>
        <v>12481491244.540003</v>
      </c>
      <c r="I97" s="61"/>
      <c r="J97" s="62"/>
      <c r="K97" s="62"/>
    </row>
    <row r="98" spans="1:11" ht="72.75" customHeight="1" x14ac:dyDescent="0.25">
      <c r="A98" s="3"/>
      <c r="B98" s="52" t="s">
        <v>219</v>
      </c>
      <c r="C98" s="94" t="s">
        <v>258</v>
      </c>
      <c r="D98" s="53" t="s">
        <v>259</v>
      </c>
      <c r="E98" s="54"/>
      <c r="F98" s="95">
        <v>500000</v>
      </c>
      <c r="G98" s="44">
        <f t="shared" si="2"/>
        <v>12480991244.540003</v>
      </c>
      <c r="I98" s="61"/>
      <c r="J98" s="62"/>
      <c r="K98" s="62"/>
    </row>
    <row r="99" spans="1:11" ht="72.75" customHeight="1" x14ac:dyDescent="0.25">
      <c r="A99" s="3"/>
      <c r="B99" s="52" t="s">
        <v>219</v>
      </c>
      <c r="C99" s="94" t="s">
        <v>260</v>
      </c>
      <c r="D99" s="53" t="s">
        <v>261</v>
      </c>
      <c r="E99" s="54"/>
      <c r="F99" s="95">
        <v>520000</v>
      </c>
      <c r="G99" s="44">
        <f t="shared" si="2"/>
        <v>12480471244.540003</v>
      </c>
      <c r="I99" s="61"/>
      <c r="J99" s="62"/>
      <c r="K99" s="62"/>
    </row>
    <row r="100" spans="1:11" ht="72.75" customHeight="1" x14ac:dyDescent="0.25">
      <c r="A100" s="3"/>
      <c r="B100" s="52" t="s">
        <v>219</v>
      </c>
      <c r="C100" s="94" t="s">
        <v>262</v>
      </c>
      <c r="D100" s="53" t="s">
        <v>263</v>
      </c>
      <c r="E100" s="54"/>
      <c r="F100" s="95">
        <v>2692073.39</v>
      </c>
      <c r="G100" s="44">
        <f t="shared" si="2"/>
        <v>12477779171.150003</v>
      </c>
      <c r="I100" s="61"/>
      <c r="J100" s="62"/>
      <c r="K100" s="62"/>
    </row>
    <row r="101" spans="1:11" ht="72.75" customHeight="1" x14ac:dyDescent="0.25">
      <c r="A101" s="3"/>
      <c r="B101" s="52" t="s">
        <v>219</v>
      </c>
      <c r="C101" s="94" t="s">
        <v>264</v>
      </c>
      <c r="D101" s="53" t="s">
        <v>265</v>
      </c>
      <c r="E101" s="54"/>
      <c r="F101" s="95">
        <v>405527.5</v>
      </c>
      <c r="G101" s="44">
        <f t="shared" si="2"/>
        <v>12477373643.650003</v>
      </c>
      <c r="I101" s="61"/>
      <c r="J101" s="62"/>
      <c r="K101" s="62"/>
    </row>
    <row r="102" spans="1:11" ht="72.75" customHeight="1" x14ac:dyDescent="0.25">
      <c r="A102" s="3"/>
      <c r="B102" s="52" t="s">
        <v>219</v>
      </c>
      <c r="C102" s="94" t="s">
        <v>266</v>
      </c>
      <c r="D102" s="53" t="s">
        <v>267</v>
      </c>
      <c r="E102" s="54"/>
      <c r="F102" s="95">
        <v>592800</v>
      </c>
      <c r="G102" s="44">
        <f t="shared" si="2"/>
        <v>12476780843.650003</v>
      </c>
      <c r="I102" s="61"/>
      <c r="J102" s="62"/>
      <c r="K102" s="62"/>
    </row>
    <row r="103" spans="1:11" ht="72.75" customHeight="1" x14ac:dyDescent="0.25">
      <c r="A103" s="3"/>
      <c r="B103" s="52" t="s">
        <v>219</v>
      </c>
      <c r="C103" s="94" t="s">
        <v>268</v>
      </c>
      <c r="D103" s="53" t="s">
        <v>269</v>
      </c>
      <c r="E103" s="54"/>
      <c r="F103" s="95">
        <v>61968.73</v>
      </c>
      <c r="G103" s="44">
        <f t="shared" si="2"/>
        <v>12476718874.920004</v>
      </c>
      <c r="I103" s="61"/>
      <c r="J103" s="62"/>
      <c r="K103" s="62"/>
    </row>
    <row r="104" spans="1:11" ht="72.75" customHeight="1" x14ac:dyDescent="0.25">
      <c r="A104" s="3"/>
      <c r="B104" s="52" t="s">
        <v>219</v>
      </c>
      <c r="C104" s="94" t="s">
        <v>270</v>
      </c>
      <c r="D104" s="53" t="s">
        <v>271</v>
      </c>
      <c r="E104" s="54"/>
      <c r="F104" s="95">
        <v>74185.34</v>
      </c>
      <c r="G104" s="44">
        <f t="shared" si="2"/>
        <v>12476644689.580004</v>
      </c>
      <c r="I104" s="61"/>
      <c r="J104" s="62"/>
      <c r="K104" s="62"/>
    </row>
    <row r="105" spans="1:11" ht="72.75" customHeight="1" x14ac:dyDescent="0.25">
      <c r="A105" s="3"/>
      <c r="B105" s="52" t="s">
        <v>219</v>
      </c>
      <c r="C105" s="94" t="s">
        <v>272</v>
      </c>
      <c r="D105" s="53" t="s">
        <v>273</v>
      </c>
      <c r="E105" s="54"/>
      <c r="F105" s="95">
        <v>14576026.65</v>
      </c>
      <c r="G105" s="44">
        <f t="shared" si="2"/>
        <v>12462068662.930004</v>
      </c>
      <c r="I105" s="61"/>
      <c r="J105" s="62"/>
      <c r="K105" s="62"/>
    </row>
    <row r="106" spans="1:11" ht="72.75" customHeight="1" x14ac:dyDescent="0.25">
      <c r="A106" s="3"/>
      <c r="B106" s="52" t="s">
        <v>219</v>
      </c>
      <c r="C106" s="94" t="s">
        <v>274</v>
      </c>
      <c r="D106" s="53" t="s">
        <v>275</v>
      </c>
      <c r="E106" s="54"/>
      <c r="F106" s="95">
        <v>76900037.319999993</v>
      </c>
      <c r="G106" s="44">
        <f t="shared" si="2"/>
        <v>12385168625.610004</v>
      </c>
      <c r="I106" s="61"/>
      <c r="J106" s="62"/>
      <c r="K106" s="62"/>
    </row>
    <row r="107" spans="1:11" ht="72.75" customHeight="1" x14ac:dyDescent="0.25">
      <c r="A107" s="3"/>
      <c r="B107" s="52" t="s">
        <v>276</v>
      </c>
      <c r="C107" s="94" t="s">
        <v>277</v>
      </c>
      <c r="D107" s="53" t="s">
        <v>278</v>
      </c>
      <c r="E107" s="54"/>
      <c r="F107" s="95">
        <v>3460000</v>
      </c>
      <c r="G107" s="44">
        <f t="shared" si="2"/>
        <v>12381708625.610004</v>
      </c>
      <c r="I107" s="61"/>
      <c r="J107" s="62"/>
      <c r="K107" s="62"/>
    </row>
    <row r="108" spans="1:11" ht="72.75" customHeight="1" x14ac:dyDescent="0.25">
      <c r="A108" s="3"/>
      <c r="B108" s="52" t="s">
        <v>276</v>
      </c>
      <c r="C108" s="94" t="s">
        <v>279</v>
      </c>
      <c r="D108" s="53" t="s">
        <v>280</v>
      </c>
      <c r="E108" s="54"/>
      <c r="F108" s="95">
        <v>3485000</v>
      </c>
      <c r="G108" s="44">
        <f t="shared" si="2"/>
        <v>12378223625.610004</v>
      </c>
      <c r="I108" s="61"/>
      <c r="J108" s="62"/>
      <c r="K108" s="62"/>
    </row>
    <row r="109" spans="1:11" ht="72.75" customHeight="1" x14ac:dyDescent="0.25">
      <c r="A109" s="3"/>
      <c r="B109" s="52" t="s">
        <v>276</v>
      </c>
      <c r="C109" s="94" t="s">
        <v>281</v>
      </c>
      <c r="D109" s="53" t="s">
        <v>282</v>
      </c>
      <c r="E109" s="54"/>
      <c r="F109" s="95">
        <v>1273300</v>
      </c>
      <c r="G109" s="44">
        <f t="shared" si="2"/>
        <v>12376950325.610004</v>
      </c>
      <c r="I109" s="61"/>
      <c r="J109" s="62"/>
      <c r="K109" s="62"/>
    </row>
    <row r="110" spans="1:11" ht="72.75" customHeight="1" x14ac:dyDescent="0.25">
      <c r="A110" s="3"/>
      <c r="B110" s="52" t="s">
        <v>276</v>
      </c>
      <c r="C110" s="94" t="s">
        <v>283</v>
      </c>
      <c r="D110" s="53" t="s">
        <v>284</v>
      </c>
      <c r="E110" s="54"/>
      <c r="F110" s="95">
        <v>2046400</v>
      </c>
      <c r="G110" s="44">
        <f t="shared" si="2"/>
        <v>12374903925.610004</v>
      </c>
      <c r="I110" s="61"/>
      <c r="J110" s="62"/>
      <c r="K110" s="62"/>
    </row>
    <row r="111" spans="1:11" ht="72.75" customHeight="1" x14ac:dyDescent="0.25">
      <c r="A111" s="3"/>
      <c r="B111" s="52" t="s">
        <v>276</v>
      </c>
      <c r="C111" s="94" t="s">
        <v>285</v>
      </c>
      <c r="D111" s="53" t="s">
        <v>286</v>
      </c>
      <c r="E111" s="54"/>
      <c r="F111" s="95">
        <v>76730.600000000006</v>
      </c>
      <c r="G111" s="44">
        <f t="shared" si="2"/>
        <v>12374827195.010004</v>
      </c>
      <c r="I111" s="61"/>
      <c r="J111" s="62"/>
      <c r="K111" s="62"/>
    </row>
    <row r="112" spans="1:11" ht="72.75" customHeight="1" x14ac:dyDescent="0.25">
      <c r="A112" s="3"/>
      <c r="B112" s="52" t="s">
        <v>276</v>
      </c>
      <c r="C112" s="94" t="s">
        <v>287</v>
      </c>
      <c r="D112" s="53" t="s">
        <v>288</v>
      </c>
      <c r="E112" s="54"/>
      <c r="F112" s="95">
        <v>36302876.289999999</v>
      </c>
      <c r="G112" s="44">
        <f t="shared" si="2"/>
        <v>12338524318.720003</v>
      </c>
      <c r="I112" s="61"/>
      <c r="J112" s="62"/>
      <c r="K112" s="62"/>
    </row>
    <row r="113" spans="1:11" ht="72.75" customHeight="1" x14ac:dyDescent="0.25">
      <c r="A113" s="3"/>
      <c r="B113" s="52" t="s">
        <v>276</v>
      </c>
      <c r="C113" s="94" t="s">
        <v>287</v>
      </c>
      <c r="D113" s="53" t="s">
        <v>288</v>
      </c>
      <c r="E113" s="54"/>
      <c r="F113" s="95">
        <v>50000000</v>
      </c>
      <c r="G113" s="44">
        <f t="shared" si="2"/>
        <v>12288524318.720003</v>
      </c>
      <c r="I113" s="61"/>
      <c r="J113" s="62"/>
      <c r="K113" s="62"/>
    </row>
    <row r="114" spans="1:11" ht="72.75" customHeight="1" x14ac:dyDescent="0.25">
      <c r="A114" s="3"/>
      <c r="B114" s="52" t="s">
        <v>276</v>
      </c>
      <c r="C114" s="94" t="s">
        <v>287</v>
      </c>
      <c r="D114" s="53" t="s">
        <v>288</v>
      </c>
      <c r="E114" s="54"/>
      <c r="F114" s="95">
        <v>100000000</v>
      </c>
      <c r="G114" s="44">
        <f t="shared" si="2"/>
        <v>12188524318.720003</v>
      </c>
      <c r="I114" s="61"/>
      <c r="J114" s="62"/>
      <c r="K114" s="62"/>
    </row>
    <row r="115" spans="1:11" ht="72.75" customHeight="1" x14ac:dyDescent="0.25">
      <c r="A115" s="3"/>
      <c r="B115" s="52" t="s">
        <v>276</v>
      </c>
      <c r="C115" s="94" t="s">
        <v>287</v>
      </c>
      <c r="D115" s="53" t="s">
        <v>288</v>
      </c>
      <c r="E115" s="54"/>
      <c r="F115" s="95">
        <v>50000000</v>
      </c>
      <c r="G115" s="44">
        <f t="shared" si="2"/>
        <v>12138524318.720003</v>
      </c>
      <c r="I115" s="61"/>
      <c r="J115" s="62"/>
      <c r="K115" s="62"/>
    </row>
    <row r="116" spans="1:11" ht="72.75" customHeight="1" x14ac:dyDescent="0.25">
      <c r="A116" s="3"/>
      <c r="B116" s="52" t="s">
        <v>289</v>
      </c>
      <c r="C116" s="94" t="s">
        <v>290</v>
      </c>
      <c r="D116" s="53" t="s">
        <v>291</v>
      </c>
      <c r="E116" s="54"/>
      <c r="F116" s="95">
        <v>295000</v>
      </c>
      <c r="G116" s="44">
        <f t="shared" si="2"/>
        <v>12138229318.720003</v>
      </c>
      <c r="I116" s="61"/>
      <c r="J116" s="62"/>
      <c r="K116" s="62"/>
    </row>
    <row r="117" spans="1:11" ht="72.75" customHeight="1" x14ac:dyDescent="0.25">
      <c r="A117" s="3"/>
      <c r="B117" s="52" t="s">
        <v>289</v>
      </c>
      <c r="C117" s="94" t="s">
        <v>292</v>
      </c>
      <c r="D117" s="53" t="s">
        <v>293</v>
      </c>
      <c r="E117" s="54"/>
      <c r="F117" s="95">
        <v>590000</v>
      </c>
      <c r="G117" s="44">
        <f t="shared" si="2"/>
        <v>12137639318.720003</v>
      </c>
      <c r="I117" s="61"/>
      <c r="J117" s="62"/>
      <c r="K117" s="62"/>
    </row>
    <row r="118" spans="1:11" ht="72.75" customHeight="1" x14ac:dyDescent="0.25">
      <c r="A118" s="3"/>
      <c r="B118" s="52" t="s">
        <v>289</v>
      </c>
      <c r="C118" s="94" t="s">
        <v>294</v>
      </c>
      <c r="D118" s="53" t="s">
        <v>295</v>
      </c>
      <c r="E118" s="54"/>
      <c r="F118" s="95">
        <v>413000</v>
      </c>
      <c r="G118" s="44">
        <f t="shared" si="2"/>
        <v>12137226318.720003</v>
      </c>
      <c r="I118" s="61"/>
      <c r="J118" s="62"/>
      <c r="K118" s="62"/>
    </row>
    <row r="119" spans="1:11" ht="72.75" customHeight="1" x14ac:dyDescent="0.25">
      <c r="A119" s="3"/>
      <c r="B119" s="52" t="s">
        <v>289</v>
      </c>
      <c r="C119" s="94" t="s">
        <v>296</v>
      </c>
      <c r="D119" s="53" t="s">
        <v>297</v>
      </c>
      <c r="E119" s="54"/>
      <c r="F119" s="95">
        <v>354000</v>
      </c>
      <c r="G119" s="44">
        <f t="shared" si="2"/>
        <v>12136872318.720003</v>
      </c>
      <c r="I119" s="61"/>
      <c r="J119" s="62"/>
      <c r="K119" s="62"/>
    </row>
    <row r="120" spans="1:11" ht="72.75" customHeight="1" x14ac:dyDescent="0.25">
      <c r="A120" s="3"/>
      <c r="B120" s="52" t="s">
        <v>289</v>
      </c>
      <c r="C120" s="94" t="s">
        <v>298</v>
      </c>
      <c r="D120" s="53" t="s">
        <v>299</v>
      </c>
      <c r="E120" s="54"/>
      <c r="F120" s="95">
        <v>236000</v>
      </c>
      <c r="G120" s="44">
        <f t="shared" si="2"/>
        <v>12136636318.720003</v>
      </c>
      <c r="I120" s="61"/>
      <c r="J120" s="62"/>
      <c r="K120" s="62"/>
    </row>
    <row r="121" spans="1:11" ht="72.75" customHeight="1" x14ac:dyDescent="0.25">
      <c r="A121" s="3"/>
      <c r="B121" s="52" t="s">
        <v>300</v>
      </c>
      <c r="C121" s="94" t="s">
        <v>301</v>
      </c>
      <c r="D121" s="53" t="s">
        <v>302</v>
      </c>
      <c r="E121" s="54"/>
      <c r="F121" s="95">
        <v>564999.38</v>
      </c>
      <c r="G121" s="44">
        <f t="shared" si="2"/>
        <v>12136071319.340004</v>
      </c>
      <c r="I121" s="61"/>
      <c r="J121" s="62"/>
      <c r="K121" s="62"/>
    </row>
    <row r="122" spans="1:11" ht="72.75" customHeight="1" x14ac:dyDescent="0.25">
      <c r="A122" s="3"/>
      <c r="B122" s="52" t="s">
        <v>300</v>
      </c>
      <c r="C122" s="94" t="s">
        <v>303</v>
      </c>
      <c r="D122" s="53" t="s">
        <v>304</v>
      </c>
      <c r="E122" s="54"/>
      <c r="F122" s="95">
        <v>36405689.420000002</v>
      </c>
      <c r="G122" s="44">
        <f t="shared" si="2"/>
        <v>12099665629.920004</v>
      </c>
      <c r="I122" s="61"/>
      <c r="J122" s="62"/>
      <c r="K122" s="62"/>
    </row>
    <row r="123" spans="1:11" ht="72.75" customHeight="1" x14ac:dyDescent="0.25">
      <c r="A123" s="3"/>
      <c r="B123" s="52" t="s">
        <v>300</v>
      </c>
      <c r="C123" s="94" t="s">
        <v>305</v>
      </c>
      <c r="D123" s="53" t="s">
        <v>306</v>
      </c>
      <c r="E123" s="54"/>
      <c r="F123" s="95">
        <v>17868720.579999998</v>
      </c>
      <c r="G123" s="44">
        <f t="shared" si="2"/>
        <v>12081796909.340004</v>
      </c>
      <c r="I123" s="61"/>
      <c r="J123" s="62"/>
      <c r="K123" s="62"/>
    </row>
    <row r="124" spans="1:11" ht="72.75" customHeight="1" x14ac:dyDescent="0.25">
      <c r="A124" s="3"/>
      <c r="B124" s="52" t="s">
        <v>300</v>
      </c>
      <c r="C124" s="94" t="s">
        <v>307</v>
      </c>
      <c r="D124" s="53" t="s">
        <v>308</v>
      </c>
      <c r="E124" s="54"/>
      <c r="F124" s="95">
        <v>11500000</v>
      </c>
      <c r="G124" s="44">
        <f t="shared" si="2"/>
        <v>12070296909.340004</v>
      </c>
      <c r="I124" s="61"/>
      <c r="J124" s="62"/>
      <c r="K124" s="62"/>
    </row>
    <row r="125" spans="1:11" ht="72.75" customHeight="1" x14ac:dyDescent="0.25">
      <c r="A125" s="3"/>
      <c r="B125" s="52" t="s">
        <v>309</v>
      </c>
      <c r="C125" s="94" t="s">
        <v>310</v>
      </c>
      <c r="D125" s="53" t="s">
        <v>311</v>
      </c>
      <c r="E125" s="54"/>
      <c r="F125" s="95">
        <v>6359846.4699999997</v>
      </c>
      <c r="G125" s="44">
        <f t="shared" si="2"/>
        <v>12063937062.870005</v>
      </c>
      <c r="I125" s="61"/>
      <c r="J125" s="62"/>
      <c r="K125" s="62"/>
    </row>
    <row r="126" spans="1:11" ht="72.75" customHeight="1" x14ac:dyDescent="0.25">
      <c r="A126" s="3"/>
      <c r="B126" s="52" t="s">
        <v>309</v>
      </c>
      <c r="C126" s="94" t="s">
        <v>312</v>
      </c>
      <c r="D126" s="53" t="s">
        <v>313</v>
      </c>
      <c r="E126" s="54"/>
      <c r="F126" s="95">
        <v>789818.92</v>
      </c>
      <c r="G126" s="44">
        <f t="shared" si="2"/>
        <v>12063147243.950005</v>
      </c>
      <c r="I126" s="61"/>
      <c r="J126" s="62"/>
      <c r="K126" s="62"/>
    </row>
    <row r="127" spans="1:11" ht="72.75" customHeight="1" x14ac:dyDescent="0.25">
      <c r="A127" s="3"/>
      <c r="B127" s="52" t="s">
        <v>309</v>
      </c>
      <c r="C127" s="94" t="s">
        <v>314</v>
      </c>
      <c r="D127" s="53" t="s">
        <v>315</v>
      </c>
      <c r="E127" s="54"/>
      <c r="F127" s="95">
        <v>3305693.74</v>
      </c>
      <c r="G127" s="44">
        <f t="shared" si="2"/>
        <v>12059841550.210005</v>
      </c>
      <c r="I127" s="61"/>
      <c r="J127" s="62"/>
      <c r="K127" s="62"/>
    </row>
    <row r="128" spans="1:11" ht="72.75" customHeight="1" x14ac:dyDescent="0.25">
      <c r="A128" s="3"/>
      <c r="B128" s="52" t="s">
        <v>309</v>
      </c>
      <c r="C128" s="94" t="s">
        <v>316</v>
      </c>
      <c r="D128" s="53" t="s">
        <v>317</v>
      </c>
      <c r="E128" s="54"/>
      <c r="F128" s="95">
        <v>8609.31</v>
      </c>
      <c r="G128" s="44">
        <f t="shared" si="2"/>
        <v>12059832940.900005</v>
      </c>
      <c r="I128" s="61"/>
      <c r="J128" s="62"/>
      <c r="K128" s="62"/>
    </row>
    <row r="129" spans="1:11" ht="72.75" customHeight="1" x14ac:dyDescent="0.25">
      <c r="A129" s="3"/>
      <c r="B129" s="52" t="s">
        <v>309</v>
      </c>
      <c r="C129" s="94" t="s">
        <v>318</v>
      </c>
      <c r="D129" s="53" t="s">
        <v>319</v>
      </c>
      <c r="E129" s="54"/>
      <c r="F129" s="95">
        <v>800200</v>
      </c>
      <c r="G129" s="44">
        <f t="shared" si="2"/>
        <v>12059032740.900005</v>
      </c>
      <c r="I129" s="61"/>
      <c r="J129" s="62"/>
      <c r="K129" s="62"/>
    </row>
    <row r="130" spans="1:11" ht="72.75" customHeight="1" x14ac:dyDescent="0.25">
      <c r="A130" s="3"/>
      <c r="B130" s="52" t="s">
        <v>309</v>
      </c>
      <c r="C130" s="94" t="s">
        <v>320</v>
      </c>
      <c r="D130" s="53" t="s">
        <v>321</v>
      </c>
      <c r="E130" s="54"/>
      <c r="F130" s="95">
        <v>83333334</v>
      </c>
      <c r="G130" s="44">
        <f t="shared" si="2"/>
        <v>11975699406.900005</v>
      </c>
      <c r="I130" s="61"/>
      <c r="J130" s="62"/>
      <c r="K130" s="62"/>
    </row>
    <row r="131" spans="1:11" ht="72.75" customHeight="1" x14ac:dyDescent="0.25">
      <c r="A131" s="3"/>
      <c r="B131" s="52" t="s">
        <v>309</v>
      </c>
      <c r="C131" s="94" t="s">
        <v>322</v>
      </c>
      <c r="D131" s="53" t="s">
        <v>323</v>
      </c>
      <c r="E131" s="54"/>
      <c r="F131" s="95">
        <v>4584950</v>
      </c>
      <c r="G131" s="44">
        <f t="shared" si="2"/>
        <v>11971114456.900005</v>
      </c>
      <c r="I131" s="61"/>
      <c r="J131" s="62"/>
      <c r="K131" s="62"/>
    </row>
    <row r="132" spans="1:11" ht="72.75" customHeight="1" x14ac:dyDescent="0.25">
      <c r="A132" s="3"/>
      <c r="B132" s="52" t="s">
        <v>309</v>
      </c>
      <c r="C132" s="94" t="s">
        <v>324</v>
      </c>
      <c r="D132" s="53" t="s">
        <v>325</v>
      </c>
      <c r="E132" s="54"/>
      <c r="F132" s="95">
        <v>14016263.890000001</v>
      </c>
      <c r="G132" s="44">
        <f t="shared" si="2"/>
        <v>11957098193.010006</v>
      </c>
      <c r="I132" s="61"/>
      <c r="J132" s="62"/>
      <c r="K132" s="62"/>
    </row>
    <row r="133" spans="1:11" ht="72.75" customHeight="1" x14ac:dyDescent="0.25">
      <c r="A133" s="3"/>
      <c r="B133" s="52" t="s">
        <v>309</v>
      </c>
      <c r="C133" s="94" t="s">
        <v>326</v>
      </c>
      <c r="D133" s="53" t="s">
        <v>327</v>
      </c>
      <c r="E133" s="54"/>
      <c r="F133" s="95">
        <v>2661495.94</v>
      </c>
      <c r="G133" s="44">
        <f t="shared" si="2"/>
        <v>11954436697.070005</v>
      </c>
      <c r="I133" s="61"/>
      <c r="J133" s="62"/>
      <c r="K133" s="62"/>
    </row>
    <row r="134" spans="1:11" ht="72.75" customHeight="1" x14ac:dyDescent="0.25">
      <c r="A134" s="3"/>
      <c r="B134" s="52" t="s">
        <v>328</v>
      </c>
      <c r="C134" s="94" t="s">
        <v>329</v>
      </c>
      <c r="D134" s="53" t="s">
        <v>330</v>
      </c>
      <c r="E134" s="54"/>
      <c r="F134" s="95">
        <v>1280650</v>
      </c>
      <c r="G134" s="44">
        <f t="shared" si="2"/>
        <v>11953156047.070005</v>
      </c>
      <c r="I134" s="61"/>
      <c r="J134" s="62"/>
      <c r="K134" s="62"/>
    </row>
    <row r="135" spans="1:11" ht="72.75" customHeight="1" x14ac:dyDescent="0.25">
      <c r="A135" s="3"/>
      <c r="B135" s="52" t="s">
        <v>328</v>
      </c>
      <c r="C135" s="94" t="s">
        <v>331</v>
      </c>
      <c r="D135" s="53" t="s">
        <v>332</v>
      </c>
      <c r="E135" s="54"/>
      <c r="F135" s="95">
        <v>889616.55</v>
      </c>
      <c r="G135" s="44">
        <f t="shared" si="2"/>
        <v>11952266430.520006</v>
      </c>
      <c r="I135" s="61"/>
      <c r="J135" s="62"/>
      <c r="K135" s="62"/>
    </row>
    <row r="136" spans="1:11" ht="72.75" customHeight="1" x14ac:dyDescent="0.25">
      <c r="A136" s="3"/>
      <c r="B136" s="52" t="s">
        <v>328</v>
      </c>
      <c r="C136" s="94" t="s">
        <v>333</v>
      </c>
      <c r="D136" s="53" t="s">
        <v>334</v>
      </c>
      <c r="E136" s="54"/>
      <c r="F136" s="95">
        <v>3000</v>
      </c>
      <c r="G136" s="44">
        <f t="shared" si="2"/>
        <v>11952263430.520006</v>
      </c>
      <c r="I136" s="61"/>
      <c r="J136" s="62"/>
      <c r="K136" s="62"/>
    </row>
    <row r="137" spans="1:11" ht="72.75" customHeight="1" x14ac:dyDescent="0.25">
      <c r="A137" s="3"/>
      <c r="B137" s="52" t="s">
        <v>328</v>
      </c>
      <c r="C137" s="94" t="s">
        <v>335</v>
      </c>
      <c r="D137" s="53" t="s">
        <v>336</v>
      </c>
      <c r="E137" s="54"/>
      <c r="F137" s="95">
        <v>10886.24</v>
      </c>
      <c r="G137" s="44">
        <f t="shared" si="2"/>
        <v>11952252544.280006</v>
      </c>
      <c r="I137" s="61"/>
      <c r="J137" s="62"/>
      <c r="K137" s="62"/>
    </row>
    <row r="138" spans="1:11" ht="72.75" customHeight="1" x14ac:dyDescent="0.25">
      <c r="A138" s="3"/>
      <c r="B138" s="52" t="s">
        <v>328</v>
      </c>
      <c r="C138" s="94" t="s">
        <v>337</v>
      </c>
      <c r="D138" s="53" t="s">
        <v>338</v>
      </c>
      <c r="E138" s="54"/>
      <c r="F138" s="95">
        <v>43555</v>
      </c>
      <c r="G138" s="44">
        <f t="shared" si="2"/>
        <v>11952208989.280006</v>
      </c>
      <c r="I138" s="61"/>
      <c r="J138" s="62"/>
      <c r="K138" s="62"/>
    </row>
    <row r="139" spans="1:11" ht="72.75" customHeight="1" x14ac:dyDescent="0.25">
      <c r="A139" s="3"/>
      <c r="B139" s="52" t="s">
        <v>328</v>
      </c>
      <c r="C139" s="94" t="s">
        <v>339</v>
      </c>
      <c r="D139" s="53" t="s">
        <v>340</v>
      </c>
      <c r="E139" s="54"/>
      <c r="F139" s="95">
        <v>16410978.210000001</v>
      </c>
      <c r="G139" s="44">
        <f t="shared" si="2"/>
        <v>11935798011.070007</v>
      </c>
      <c r="I139" s="61"/>
      <c r="J139" s="62"/>
      <c r="K139" s="62"/>
    </row>
    <row r="140" spans="1:11" ht="72.75" customHeight="1" x14ac:dyDescent="0.25">
      <c r="A140" s="3"/>
      <c r="B140" s="52" t="s">
        <v>328</v>
      </c>
      <c r="C140" s="94" t="s">
        <v>341</v>
      </c>
      <c r="D140" s="53" t="s">
        <v>342</v>
      </c>
      <c r="E140" s="54"/>
      <c r="F140" s="95">
        <v>100000000</v>
      </c>
      <c r="G140" s="44">
        <f t="shared" si="2"/>
        <v>11835798011.070007</v>
      </c>
      <c r="I140" s="61"/>
      <c r="J140" s="62"/>
      <c r="K140" s="62"/>
    </row>
    <row r="141" spans="1:11" ht="72.75" customHeight="1" x14ac:dyDescent="0.25">
      <c r="A141" s="3"/>
      <c r="B141" s="52" t="s">
        <v>328</v>
      </c>
      <c r="C141" s="94" t="s">
        <v>343</v>
      </c>
      <c r="D141" s="53" t="s">
        <v>344</v>
      </c>
      <c r="E141" s="54"/>
      <c r="F141" s="95">
        <v>11580155</v>
      </c>
      <c r="G141" s="44">
        <f t="shared" si="2"/>
        <v>11824217856.070007</v>
      </c>
      <c r="I141" s="61"/>
      <c r="J141" s="62"/>
      <c r="K141" s="62"/>
    </row>
    <row r="142" spans="1:11" ht="72.75" customHeight="1" x14ac:dyDescent="0.25">
      <c r="A142" s="3"/>
      <c r="B142" s="52" t="s">
        <v>328</v>
      </c>
      <c r="C142" s="94" t="s">
        <v>345</v>
      </c>
      <c r="D142" s="53" t="s">
        <v>346</v>
      </c>
      <c r="E142" s="54"/>
      <c r="F142" s="95">
        <v>30000</v>
      </c>
      <c r="G142" s="44">
        <f t="shared" si="2"/>
        <v>11824187856.070007</v>
      </c>
      <c r="I142" s="61"/>
      <c r="J142" s="62"/>
      <c r="K142" s="62"/>
    </row>
    <row r="143" spans="1:11" ht="72.75" customHeight="1" x14ac:dyDescent="0.25">
      <c r="A143" s="3"/>
      <c r="B143" s="52" t="s">
        <v>328</v>
      </c>
      <c r="C143" s="94" t="s">
        <v>347</v>
      </c>
      <c r="D143" s="53" t="s">
        <v>348</v>
      </c>
      <c r="E143" s="54"/>
      <c r="F143" s="95">
        <v>1938248</v>
      </c>
      <c r="G143" s="44">
        <f t="shared" si="2"/>
        <v>11822249608.070007</v>
      </c>
      <c r="I143" s="61"/>
      <c r="J143" s="62"/>
      <c r="K143" s="62"/>
    </row>
    <row r="144" spans="1:11" ht="72.75" customHeight="1" x14ac:dyDescent="0.25">
      <c r="A144" s="3"/>
      <c r="B144" s="52" t="s">
        <v>328</v>
      </c>
      <c r="C144" s="94" t="s">
        <v>349</v>
      </c>
      <c r="D144" s="53" t="s">
        <v>350</v>
      </c>
      <c r="E144" s="54"/>
      <c r="F144" s="95">
        <v>12626511.800000001</v>
      </c>
      <c r="G144" s="44">
        <f t="shared" si="2"/>
        <v>11809623096.270008</v>
      </c>
      <c r="I144" s="61"/>
      <c r="J144" s="62"/>
      <c r="K144" s="62"/>
    </row>
    <row r="145" spans="1:11" ht="72.75" customHeight="1" x14ac:dyDescent="0.25">
      <c r="A145" s="3"/>
      <c r="B145" s="52" t="s">
        <v>328</v>
      </c>
      <c r="C145" s="94" t="s">
        <v>351</v>
      </c>
      <c r="D145" s="53" t="s">
        <v>352</v>
      </c>
      <c r="E145" s="54"/>
      <c r="F145" s="95">
        <v>5758212.5199999996</v>
      </c>
      <c r="G145" s="44">
        <f t="shared" si="2"/>
        <v>11803864883.750008</v>
      </c>
      <c r="I145" s="61"/>
      <c r="J145" s="62"/>
      <c r="K145" s="62"/>
    </row>
    <row r="146" spans="1:11" ht="72.75" customHeight="1" x14ac:dyDescent="0.25">
      <c r="A146" s="3"/>
      <c r="B146" s="52" t="s">
        <v>328</v>
      </c>
      <c r="C146" s="94" t="s">
        <v>351</v>
      </c>
      <c r="D146" s="53" t="s">
        <v>352</v>
      </c>
      <c r="E146" s="54"/>
      <c r="F146" s="95">
        <v>16266932.34</v>
      </c>
      <c r="G146" s="44">
        <f t="shared" si="2"/>
        <v>11787597951.410007</v>
      </c>
      <c r="I146" s="61"/>
      <c r="J146" s="62"/>
      <c r="K146" s="62"/>
    </row>
    <row r="147" spans="1:11" ht="72.75" customHeight="1" x14ac:dyDescent="0.25">
      <c r="A147" s="3"/>
      <c r="B147" s="52" t="s">
        <v>328</v>
      </c>
      <c r="C147" s="94" t="s">
        <v>353</v>
      </c>
      <c r="D147" s="53" t="s">
        <v>354</v>
      </c>
      <c r="E147" s="54"/>
      <c r="F147" s="95">
        <v>10230476.640000001</v>
      </c>
      <c r="G147" s="44">
        <f t="shared" si="2"/>
        <v>11777367474.770008</v>
      </c>
      <c r="I147" s="61"/>
      <c r="J147" s="62"/>
      <c r="K147" s="62"/>
    </row>
    <row r="148" spans="1:11" ht="72.75" customHeight="1" x14ac:dyDescent="0.25">
      <c r="A148" s="3"/>
      <c r="B148" s="52" t="s">
        <v>328</v>
      </c>
      <c r="C148" s="94" t="s">
        <v>355</v>
      </c>
      <c r="D148" s="53" t="s">
        <v>356</v>
      </c>
      <c r="E148" s="54"/>
      <c r="F148" s="95">
        <v>54873488.189999998</v>
      </c>
      <c r="G148" s="44">
        <f t="shared" si="2"/>
        <v>11722493986.580008</v>
      </c>
      <c r="I148" s="61"/>
      <c r="J148" s="62"/>
      <c r="K148" s="62"/>
    </row>
    <row r="149" spans="1:11" ht="72.75" customHeight="1" x14ac:dyDescent="0.25">
      <c r="A149" s="3"/>
      <c r="B149" s="52" t="s">
        <v>328</v>
      </c>
      <c r="C149" s="94" t="s">
        <v>357</v>
      </c>
      <c r="D149" s="53" t="s">
        <v>358</v>
      </c>
      <c r="E149" s="54"/>
      <c r="F149" s="95">
        <v>16769339.09</v>
      </c>
      <c r="G149" s="44">
        <f t="shared" si="2"/>
        <v>11705724647.490007</v>
      </c>
      <c r="I149" s="61"/>
      <c r="J149" s="62"/>
      <c r="K149" s="62"/>
    </row>
    <row r="150" spans="1:11" ht="72.75" customHeight="1" x14ac:dyDescent="0.25">
      <c r="A150" s="3"/>
      <c r="B150" s="52" t="s">
        <v>359</v>
      </c>
      <c r="C150" s="94" t="s">
        <v>360</v>
      </c>
      <c r="D150" s="53" t="s">
        <v>361</v>
      </c>
      <c r="E150" s="54"/>
      <c r="F150" s="95">
        <v>92049.83</v>
      </c>
      <c r="G150" s="44">
        <f t="shared" si="2"/>
        <v>11705632597.660007</v>
      </c>
      <c r="I150" s="61"/>
      <c r="J150" s="62"/>
      <c r="K150" s="62"/>
    </row>
    <row r="151" spans="1:11" ht="72.75" customHeight="1" x14ac:dyDescent="0.25">
      <c r="A151" s="3"/>
      <c r="B151" s="52" t="s">
        <v>359</v>
      </c>
      <c r="C151" s="94" t="s">
        <v>362</v>
      </c>
      <c r="D151" s="53" t="s">
        <v>363</v>
      </c>
      <c r="E151" s="54"/>
      <c r="F151" s="95">
        <v>45000</v>
      </c>
      <c r="G151" s="44">
        <f t="shared" si="2"/>
        <v>11705587597.660007</v>
      </c>
      <c r="I151" s="61"/>
      <c r="J151" s="62"/>
      <c r="K151" s="62"/>
    </row>
    <row r="152" spans="1:11" ht="72.75" customHeight="1" x14ac:dyDescent="0.25">
      <c r="A152" s="3"/>
      <c r="B152" s="52" t="s">
        <v>359</v>
      </c>
      <c r="C152" s="94" t="s">
        <v>364</v>
      </c>
      <c r="D152" s="53" t="s">
        <v>365</v>
      </c>
      <c r="E152" s="54"/>
      <c r="F152" s="95">
        <v>150478.76999999999</v>
      </c>
      <c r="G152" s="44">
        <f t="shared" si="2"/>
        <v>11705437118.890007</v>
      </c>
      <c r="I152" s="61"/>
      <c r="J152" s="62"/>
      <c r="K152" s="62"/>
    </row>
    <row r="153" spans="1:11" ht="72.75" customHeight="1" x14ac:dyDescent="0.25">
      <c r="A153" s="3"/>
      <c r="B153" s="52" t="s">
        <v>359</v>
      </c>
      <c r="C153" s="94" t="s">
        <v>366</v>
      </c>
      <c r="D153" s="53" t="s">
        <v>367</v>
      </c>
      <c r="E153" s="54"/>
      <c r="F153" s="95">
        <v>88500</v>
      </c>
      <c r="G153" s="44">
        <f t="shared" ref="G153:G216" si="3">SUM(G152+E153-F153)</f>
        <v>11705348618.890007</v>
      </c>
      <c r="I153" s="61"/>
      <c r="J153" s="62"/>
      <c r="K153" s="62"/>
    </row>
    <row r="154" spans="1:11" ht="72.75" customHeight="1" x14ac:dyDescent="0.25">
      <c r="A154" s="3"/>
      <c r="B154" s="52" t="s">
        <v>359</v>
      </c>
      <c r="C154" s="94" t="s">
        <v>368</v>
      </c>
      <c r="D154" s="53" t="s">
        <v>369</v>
      </c>
      <c r="E154" s="54"/>
      <c r="F154" s="95">
        <v>165200</v>
      </c>
      <c r="G154" s="44">
        <f t="shared" si="3"/>
        <v>11705183418.890007</v>
      </c>
      <c r="I154" s="61"/>
      <c r="J154" s="62"/>
      <c r="K154" s="62"/>
    </row>
    <row r="155" spans="1:11" ht="72.75" customHeight="1" x14ac:dyDescent="0.25">
      <c r="A155" s="3"/>
      <c r="B155" s="52" t="s">
        <v>359</v>
      </c>
      <c r="C155" s="94" t="s">
        <v>370</v>
      </c>
      <c r="D155" s="53" t="s">
        <v>371</v>
      </c>
      <c r="E155" s="54"/>
      <c r="F155" s="95">
        <v>81471.89</v>
      </c>
      <c r="G155" s="44">
        <f t="shared" si="3"/>
        <v>11705101947.000008</v>
      </c>
      <c r="I155" s="61"/>
      <c r="J155" s="62"/>
      <c r="K155" s="62"/>
    </row>
    <row r="156" spans="1:11" ht="72.75" customHeight="1" x14ac:dyDescent="0.25">
      <c r="A156" s="3"/>
      <c r="B156" s="52" t="s">
        <v>359</v>
      </c>
      <c r="C156" s="94" t="s">
        <v>372</v>
      </c>
      <c r="D156" s="53" t="s">
        <v>373</v>
      </c>
      <c r="E156" s="54"/>
      <c r="F156" s="95">
        <v>119543.44</v>
      </c>
      <c r="G156" s="44">
        <f t="shared" si="3"/>
        <v>11704982403.560007</v>
      </c>
      <c r="I156" s="61"/>
      <c r="J156" s="62"/>
      <c r="K156" s="62"/>
    </row>
    <row r="157" spans="1:11" ht="72.75" customHeight="1" x14ac:dyDescent="0.25">
      <c r="A157" s="3"/>
      <c r="B157" s="52" t="s">
        <v>359</v>
      </c>
      <c r="C157" s="94" t="s">
        <v>374</v>
      </c>
      <c r="D157" s="53" t="s">
        <v>375</v>
      </c>
      <c r="E157" s="54"/>
      <c r="F157" s="95">
        <v>54674.65</v>
      </c>
      <c r="G157" s="44">
        <f t="shared" si="3"/>
        <v>11704927728.910007</v>
      </c>
      <c r="I157" s="61"/>
      <c r="J157" s="62"/>
      <c r="K157" s="62"/>
    </row>
    <row r="158" spans="1:11" ht="72.75" customHeight="1" x14ac:dyDescent="0.25">
      <c r="A158" s="3"/>
      <c r="B158" s="52" t="s">
        <v>359</v>
      </c>
      <c r="C158" s="94" t="s">
        <v>376</v>
      </c>
      <c r="D158" s="53" t="s">
        <v>377</v>
      </c>
      <c r="E158" s="54"/>
      <c r="F158" s="95">
        <v>2551250</v>
      </c>
      <c r="G158" s="44">
        <f t="shared" si="3"/>
        <v>11702376478.910007</v>
      </c>
      <c r="I158" s="61"/>
      <c r="J158" s="62"/>
      <c r="K158" s="62"/>
    </row>
    <row r="159" spans="1:11" ht="72.75" customHeight="1" x14ac:dyDescent="0.25">
      <c r="A159" s="3"/>
      <c r="B159" s="52" t="s">
        <v>359</v>
      </c>
      <c r="C159" s="94" t="s">
        <v>378</v>
      </c>
      <c r="D159" s="53" t="s">
        <v>379</v>
      </c>
      <c r="E159" s="54"/>
      <c r="F159" s="95">
        <v>60099.8</v>
      </c>
      <c r="G159" s="44">
        <f t="shared" si="3"/>
        <v>11702316379.110008</v>
      </c>
      <c r="I159" s="61"/>
      <c r="J159" s="62"/>
      <c r="K159" s="62"/>
    </row>
    <row r="160" spans="1:11" ht="72.75" customHeight="1" x14ac:dyDescent="0.25">
      <c r="A160" s="3"/>
      <c r="B160" s="52" t="s">
        <v>359</v>
      </c>
      <c r="C160" s="94" t="s">
        <v>380</v>
      </c>
      <c r="D160" s="53" t="s">
        <v>381</v>
      </c>
      <c r="E160" s="54"/>
      <c r="F160" s="95">
        <v>1416000</v>
      </c>
      <c r="G160" s="44">
        <f t="shared" si="3"/>
        <v>11700900379.110008</v>
      </c>
      <c r="I160" s="61"/>
      <c r="J160" s="62"/>
      <c r="K160" s="62"/>
    </row>
    <row r="161" spans="1:11" ht="72.75" customHeight="1" x14ac:dyDescent="0.25">
      <c r="A161" s="3"/>
      <c r="B161" s="52" t="s">
        <v>359</v>
      </c>
      <c r="C161" s="94" t="s">
        <v>382</v>
      </c>
      <c r="D161" s="53" t="s">
        <v>383</v>
      </c>
      <c r="E161" s="54"/>
      <c r="F161" s="95">
        <v>696200</v>
      </c>
      <c r="G161" s="44">
        <f t="shared" si="3"/>
        <v>11700204179.110008</v>
      </c>
      <c r="I161" s="61"/>
      <c r="J161" s="62"/>
      <c r="K161" s="62"/>
    </row>
    <row r="162" spans="1:11" ht="72.75" customHeight="1" x14ac:dyDescent="0.25">
      <c r="A162" s="3"/>
      <c r="B162" s="52" t="s">
        <v>359</v>
      </c>
      <c r="C162" s="94" t="s">
        <v>384</v>
      </c>
      <c r="D162" s="53" t="s">
        <v>385</v>
      </c>
      <c r="E162" s="54"/>
      <c r="F162" s="95">
        <v>227154.72</v>
      </c>
      <c r="G162" s="44">
        <f t="shared" si="3"/>
        <v>11699977024.390009</v>
      </c>
      <c r="I162" s="61"/>
      <c r="J162" s="62"/>
      <c r="K162" s="62"/>
    </row>
    <row r="163" spans="1:11" ht="72.75" customHeight="1" x14ac:dyDescent="0.25">
      <c r="A163" s="3"/>
      <c r="B163" s="52" t="s">
        <v>386</v>
      </c>
      <c r="C163" s="94" t="s">
        <v>387</v>
      </c>
      <c r="D163" s="53" t="s">
        <v>388</v>
      </c>
      <c r="E163" s="54"/>
      <c r="F163" s="95">
        <v>944000</v>
      </c>
      <c r="G163" s="44">
        <f t="shared" si="3"/>
        <v>11699033024.390009</v>
      </c>
      <c r="I163" s="61"/>
      <c r="J163" s="62"/>
      <c r="K163" s="62"/>
    </row>
    <row r="164" spans="1:11" ht="72.75" customHeight="1" x14ac:dyDescent="0.25">
      <c r="A164" s="3"/>
      <c r="B164" s="52" t="s">
        <v>386</v>
      </c>
      <c r="C164" s="94" t="s">
        <v>389</v>
      </c>
      <c r="D164" s="53" t="s">
        <v>390</v>
      </c>
      <c r="E164" s="54"/>
      <c r="F164" s="95">
        <v>177000</v>
      </c>
      <c r="G164" s="44">
        <f t="shared" si="3"/>
        <v>11698856024.390009</v>
      </c>
      <c r="I164" s="61"/>
      <c r="J164" s="62"/>
      <c r="K164" s="62"/>
    </row>
    <row r="165" spans="1:11" ht="72.75" customHeight="1" x14ac:dyDescent="0.25">
      <c r="A165" s="3"/>
      <c r="B165" s="52" t="s">
        <v>386</v>
      </c>
      <c r="C165" s="94" t="s">
        <v>391</v>
      </c>
      <c r="D165" s="53" t="s">
        <v>392</v>
      </c>
      <c r="E165" s="54"/>
      <c r="F165" s="95">
        <v>944000</v>
      </c>
      <c r="G165" s="44">
        <f t="shared" si="3"/>
        <v>11697912024.390009</v>
      </c>
      <c r="I165" s="61"/>
      <c r="J165" s="62"/>
      <c r="K165" s="62"/>
    </row>
    <row r="166" spans="1:11" ht="72.75" customHeight="1" x14ac:dyDescent="0.25">
      <c r="A166" s="3"/>
      <c r="B166" s="52" t="s">
        <v>386</v>
      </c>
      <c r="C166" s="94" t="s">
        <v>393</v>
      </c>
      <c r="D166" s="53" t="s">
        <v>394</v>
      </c>
      <c r="E166" s="54"/>
      <c r="F166" s="95">
        <v>323943.74</v>
      </c>
      <c r="G166" s="44">
        <f t="shared" si="3"/>
        <v>11697588080.650009</v>
      </c>
      <c r="I166" s="61"/>
      <c r="J166" s="62"/>
      <c r="K166" s="62"/>
    </row>
    <row r="167" spans="1:11" ht="72.75" customHeight="1" x14ac:dyDescent="0.25">
      <c r="A167" s="3"/>
      <c r="B167" s="52" t="s">
        <v>386</v>
      </c>
      <c r="C167" s="94" t="s">
        <v>395</v>
      </c>
      <c r="D167" s="53" t="s">
        <v>396</v>
      </c>
      <c r="E167" s="54"/>
      <c r="F167" s="95">
        <v>59000</v>
      </c>
      <c r="G167" s="44">
        <f t="shared" si="3"/>
        <v>11697529080.650009</v>
      </c>
      <c r="I167" s="61"/>
      <c r="J167" s="62"/>
      <c r="K167" s="62"/>
    </row>
    <row r="168" spans="1:11" ht="72.75" customHeight="1" x14ac:dyDescent="0.25">
      <c r="A168" s="3"/>
      <c r="B168" s="52" t="s">
        <v>386</v>
      </c>
      <c r="C168" s="94" t="s">
        <v>397</v>
      </c>
      <c r="D168" s="53" t="s">
        <v>398</v>
      </c>
      <c r="E168" s="54"/>
      <c r="F168" s="95">
        <v>148827</v>
      </c>
      <c r="G168" s="44">
        <f t="shared" si="3"/>
        <v>11697380253.650009</v>
      </c>
      <c r="I168" s="61"/>
      <c r="J168" s="62"/>
      <c r="K168" s="62"/>
    </row>
    <row r="169" spans="1:11" ht="72.75" customHeight="1" x14ac:dyDescent="0.25">
      <c r="A169" s="3"/>
      <c r="B169" s="52" t="s">
        <v>386</v>
      </c>
      <c r="C169" s="94" t="s">
        <v>399</v>
      </c>
      <c r="D169" s="53" t="s">
        <v>400</v>
      </c>
      <c r="E169" s="54"/>
      <c r="F169" s="95">
        <v>88500</v>
      </c>
      <c r="G169" s="44">
        <f t="shared" si="3"/>
        <v>11697291753.650009</v>
      </c>
      <c r="I169" s="61"/>
      <c r="J169" s="62"/>
      <c r="K169" s="62"/>
    </row>
    <row r="170" spans="1:11" ht="72.75" customHeight="1" x14ac:dyDescent="0.25">
      <c r="A170" s="3"/>
      <c r="B170" s="52" t="s">
        <v>386</v>
      </c>
      <c r="C170" s="94" t="s">
        <v>401</v>
      </c>
      <c r="D170" s="53" t="s">
        <v>402</v>
      </c>
      <c r="E170" s="54"/>
      <c r="F170" s="95">
        <v>59000</v>
      </c>
      <c r="G170" s="44">
        <f t="shared" si="3"/>
        <v>11697232753.650009</v>
      </c>
      <c r="I170" s="61"/>
      <c r="J170" s="62"/>
      <c r="K170" s="62"/>
    </row>
    <row r="171" spans="1:11" ht="72.75" customHeight="1" x14ac:dyDescent="0.25">
      <c r="A171" s="3"/>
      <c r="B171" s="52" t="s">
        <v>386</v>
      </c>
      <c r="C171" s="94" t="s">
        <v>403</v>
      </c>
      <c r="D171" s="53" t="s">
        <v>404</v>
      </c>
      <c r="E171" s="54"/>
      <c r="F171" s="95">
        <v>12119685.199999999</v>
      </c>
      <c r="G171" s="44">
        <f t="shared" si="3"/>
        <v>11685113068.450008</v>
      </c>
      <c r="I171" s="61"/>
      <c r="J171" s="62"/>
      <c r="K171" s="62"/>
    </row>
    <row r="172" spans="1:11" ht="72.75" customHeight="1" x14ac:dyDescent="0.25">
      <c r="A172" s="3"/>
      <c r="B172" s="52" t="s">
        <v>386</v>
      </c>
      <c r="C172" s="94" t="s">
        <v>405</v>
      </c>
      <c r="D172" s="53" t="s">
        <v>406</v>
      </c>
      <c r="E172" s="54"/>
      <c r="F172" s="95">
        <v>66697.539999999994</v>
      </c>
      <c r="G172" s="44">
        <f t="shared" si="3"/>
        <v>11685046370.910007</v>
      </c>
      <c r="I172" s="61"/>
      <c r="J172" s="62"/>
      <c r="K172" s="62"/>
    </row>
    <row r="173" spans="1:11" ht="72.75" customHeight="1" x14ac:dyDescent="0.25">
      <c r="A173" s="3"/>
      <c r="B173" s="52" t="s">
        <v>386</v>
      </c>
      <c r="C173" s="94" t="s">
        <v>407</v>
      </c>
      <c r="D173" s="53" t="s">
        <v>408</v>
      </c>
      <c r="E173" s="54"/>
      <c r="F173" s="95">
        <v>35149.980000000003</v>
      </c>
      <c r="G173" s="44">
        <f t="shared" si="3"/>
        <v>11685011220.930008</v>
      </c>
      <c r="I173" s="61"/>
      <c r="J173" s="62"/>
      <c r="K173" s="62"/>
    </row>
    <row r="174" spans="1:11" ht="72.75" customHeight="1" x14ac:dyDescent="0.25">
      <c r="A174" s="3"/>
      <c r="B174" s="52" t="s">
        <v>386</v>
      </c>
      <c r="C174" s="94" t="s">
        <v>409</v>
      </c>
      <c r="D174" s="53" t="s">
        <v>410</v>
      </c>
      <c r="E174" s="54"/>
      <c r="F174" s="95">
        <v>40000000</v>
      </c>
      <c r="G174" s="44">
        <f t="shared" si="3"/>
        <v>11645011220.930008</v>
      </c>
      <c r="I174" s="61"/>
      <c r="J174" s="62"/>
      <c r="K174" s="62"/>
    </row>
    <row r="175" spans="1:11" ht="72.75" customHeight="1" x14ac:dyDescent="0.25">
      <c r="A175" s="3"/>
      <c r="B175" s="52" t="s">
        <v>386</v>
      </c>
      <c r="C175" s="94" t="s">
        <v>409</v>
      </c>
      <c r="D175" s="53" t="s">
        <v>410</v>
      </c>
      <c r="E175" s="54"/>
      <c r="F175" s="95">
        <v>19386707.600000001</v>
      </c>
      <c r="G175" s="44">
        <f t="shared" si="3"/>
        <v>11625624513.330008</v>
      </c>
      <c r="I175" s="61"/>
      <c r="J175" s="62"/>
      <c r="K175" s="62"/>
    </row>
    <row r="176" spans="1:11" ht="72.75" customHeight="1" x14ac:dyDescent="0.25">
      <c r="A176" s="3"/>
      <c r="B176" s="52" t="s">
        <v>411</v>
      </c>
      <c r="C176" s="94" t="s">
        <v>412</v>
      </c>
      <c r="D176" s="53" t="s">
        <v>413</v>
      </c>
      <c r="E176" s="54"/>
      <c r="F176" s="95">
        <v>16600</v>
      </c>
      <c r="G176" s="44">
        <f t="shared" si="3"/>
        <v>11625607913.330008</v>
      </c>
      <c r="I176" s="61"/>
      <c r="J176" s="62"/>
      <c r="K176" s="62"/>
    </row>
    <row r="177" spans="1:11" ht="72.75" customHeight="1" x14ac:dyDescent="0.25">
      <c r="A177" s="3"/>
      <c r="B177" s="52" t="s">
        <v>411</v>
      </c>
      <c r="C177" s="94" t="s">
        <v>414</v>
      </c>
      <c r="D177" s="53" t="s">
        <v>415</v>
      </c>
      <c r="E177" s="54"/>
      <c r="F177" s="95">
        <v>294000</v>
      </c>
      <c r="G177" s="44">
        <f t="shared" si="3"/>
        <v>11625313913.330008</v>
      </c>
      <c r="I177" s="61"/>
      <c r="J177" s="62"/>
      <c r="K177" s="62"/>
    </row>
    <row r="178" spans="1:11" ht="72.75" customHeight="1" x14ac:dyDescent="0.25">
      <c r="A178" s="3"/>
      <c r="B178" s="52" t="s">
        <v>411</v>
      </c>
      <c r="C178" s="94" t="s">
        <v>416</v>
      </c>
      <c r="D178" s="53" t="s">
        <v>247</v>
      </c>
      <c r="E178" s="54"/>
      <c r="F178" s="95">
        <v>3325000</v>
      </c>
      <c r="G178" s="44">
        <f t="shared" si="3"/>
        <v>11621988913.330008</v>
      </c>
      <c r="I178" s="61"/>
      <c r="J178" s="62"/>
      <c r="K178" s="62"/>
    </row>
    <row r="179" spans="1:11" ht="72.75" customHeight="1" x14ac:dyDescent="0.25">
      <c r="A179" s="3"/>
      <c r="B179" s="52" t="s">
        <v>411</v>
      </c>
      <c r="C179" s="94" t="s">
        <v>417</v>
      </c>
      <c r="D179" s="53" t="s">
        <v>418</v>
      </c>
      <c r="E179" s="54"/>
      <c r="F179" s="95">
        <v>507456.64</v>
      </c>
      <c r="G179" s="44">
        <f t="shared" si="3"/>
        <v>11621481456.690008</v>
      </c>
      <c r="I179" s="61"/>
      <c r="J179" s="62"/>
      <c r="K179" s="62"/>
    </row>
    <row r="180" spans="1:11" ht="72.75" customHeight="1" x14ac:dyDescent="0.25">
      <c r="A180" s="3"/>
      <c r="B180" s="52" t="s">
        <v>411</v>
      </c>
      <c r="C180" s="94" t="s">
        <v>419</v>
      </c>
      <c r="D180" s="53" t="s">
        <v>420</v>
      </c>
      <c r="E180" s="54"/>
      <c r="F180" s="95">
        <v>535479</v>
      </c>
      <c r="G180" s="44">
        <f t="shared" si="3"/>
        <v>11620945977.690008</v>
      </c>
      <c r="I180" s="61"/>
      <c r="J180" s="62"/>
      <c r="K180" s="62"/>
    </row>
    <row r="181" spans="1:11" ht="72.75" customHeight="1" x14ac:dyDescent="0.25">
      <c r="A181" s="3"/>
      <c r="B181" s="52" t="s">
        <v>411</v>
      </c>
      <c r="C181" s="94" t="s">
        <v>421</v>
      </c>
      <c r="D181" s="53" t="s">
        <v>422</v>
      </c>
      <c r="E181" s="54"/>
      <c r="F181" s="95">
        <v>944000</v>
      </c>
      <c r="G181" s="44">
        <f t="shared" si="3"/>
        <v>11620001977.690008</v>
      </c>
      <c r="I181" s="61"/>
      <c r="J181" s="62"/>
      <c r="K181" s="62"/>
    </row>
    <row r="182" spans="1:11" ht="72.75" customHeight="1" x14ac:dyDescent="0.25">
      <c r="A182" s="3"/>
      <c r="B182" s="52" t="s">
        <v>411</v>
      </c>
      <c r="C182" s="94" t="s">
        <v>423</v>
      </c>
      <c r="D182" s="53" t="s">
        <v>424</v>
      </c>
      <c r="E182" s="54"/>
      <c r="F182" s="95">
        <v>2360000</v>
      </c>
      <c r="G182" s="44">
        <f t="shared" si="3"/>
        <v>11617641977.690008</v>
      </c>
      <c r="I182" s="61"/>
      <c r="J182" s="62"/>
      <c r="K182" s="62"/>
    </row>
    <row r="183" spans="1:11" ht="72.75" customHeight="1" x14ac:dyDescent="0.25">
      <c r="A183" s="3"/>
      <c r="B183" s="52" t="s">
        <v>411</v>
      </c>
      <c r="C183" s="94" t="s">
        <v>425</v>
      </c>
      <c r="D183" s="53" t="s">
        <v>426</v>
      </c>
      <c r="E183" s="54"/>
      <c r="F183" s="95">
        <v>20613292.399999999</v>
      </c>
      <c r="G183" s="44">
        <f t="shared" si="3"/>
        <v>11597028685.290009</v>
      </c>
      <c r="I183" s="61"/>
      <c r="J183" s="62"/>
      <c r="K183" s="62"/>
    </row>
    <row r="184" spans="1:11" ht="72.75" customHeight="1" x14ac:dyDescent="0.25">
      <c r="A184" s="3"/>
      <c r="B184" s="52" t="s">
        <v>411</v>
      </c>
      <c r="C184" s="94" t="s">
        <v>427</v>
      </c>
      <c r="D184" s="53" t="s">
        <v>428</v>
      </c>
      <c r="E184" s="54"/>
      <c r="F184" s="95">
        <v>4248000</v>
      </c>
      <c r="G184" s="44">
        <f t="shared" si="3"/>
        <v>11592780685.290009</v>
      </c>
      <c r="I184" s="61"/>
      <c r="J184" s="62"/>
      <c r="K184" s="62"/>
    </row>
    <row r="185" spans="1:11" ht="72.75" customHeight="1" x14ac:dyDescent="0.25">
      <c r="A185" s="3"/>
      <c r="B185" s="52" t="s">
        <v>429</v>
      </c>
      <c r="C185" s="94" t="s">
        <v>430</v>
      </c>
      <c r="D185" s="53" t="s">
        <v>278</v>
      </c>
      <c r="E185" s="54"/>
      <c r="F185" s="95">
        <v>3330000</v>
      </c>
      <c r="G185" s="44">
        <f t="shared" si="3"/>
        <v>11589450685.290009</v>
      </c>
      <c r="I185" s="61"/>
      <c r="J185" s="62"/>
      <c r="K185" s="62"/>
    </row>
    <row r="186" spans="1:11" ht="72.75" customHeight="1" x14ac:dyDescent="0.25">
      <c r="A186" s="3"/>
      <c r="B186" s="52" t="s">
        <v>429</v>
      </c>
      <c r="C186" s="94" t="s">
        <v>431</v>
      </c>
      <c r="D186" s="53" t="s">
        <v>432</v>
      </c>
      <c r="E186" s="54"/>
      <c r="F186" s="95">
        <v>3355000</v>
      </c>
      <c r="G186" s="44">
        <f t="shared" si="3"/>
        <v>11586095685.290009</v>
      </c>
      <c r="I186" s="61"/>
      <c r="J186" s="62"/>
      <c r="K186" s="62"/>
    </row>
    <row r="187" spans="1:11" ht="72.75" customHeight="1" x14ac:dyDescent="0.25">
      <c r="A187" s="3"/>
      <c r="B187" s="52" t="s">
        <v>429</v>
      </c>
      <c r="C187" s="94" t="s">
        <v>433</v>
      </c>
      <c r="D187" s="53" t="s">
        <v>434</v>
      </c>
      <c r="E187" s="54"/>
      <c r="F187" s="95">
        <v>15163.53</v>
      </c>
      <c r="G187" s="44">
        <f t="shared" si="3"/>
        <v>11586080521.760008</v>
      </c>
      <c r="I187" s="61"/>
      <c r="J187" s="62"/>
      <c r="K187" s="62"/>
    </row>
    <row r="188" spans="1:11" ht="72.75" customHeight="1" x14ac:dyDescent="0.25">
      <c r="A188" s="3"/>
      <c r="B188" s="52" t="s">
        <v>429</v>
      </c>
      <c r="C188" s="94" t="s">
        <v>435</v>
      </c>
      <c r="D188" s="53" t="s">
        <v>436</v>
      </c>
      <c r="E188" s="54"/>
      <c r="F188" s="95">
        <v>180045.46</v>
      </c>
      <c r="G188" s="44">
        <f t="shared" si="3"/>
        <v>11585900476.300009</v>
      </c>
      <c r="I188" s="61"/>
      <c r="J188" s="62"/>
      <c r="K188" s="62"/>
    </row>
    <row r="189" spans="1:11" ht="72.75" customHeight="1" x14ac:dyDescent="0.25">
      <c r="A189" s="3"/>
      <c r="B189" s="52" t="s">
        <v>429</v>
      </c>
      <c r="C189" s="94" t="s">
        <v>437</v>
      </c>
      <c r="D189" s="53" t="s">
        <v>438</v>
      </c>
      <c r="E189" s="54"/>
      <c r="F189" s="95">
        <v>246282.02</v>
      </c>
      <c r="G189" s="44">
        <f t="shared" si="3"/>
        <v>11585654194.280008</v>
      </c>
      <c r="I189" s="61"/>
      <c r="J189" s="62"/>
      <c r="K189" s="62"/>
    </row>
    <row r="190" spans="1:11" ht="72.75" customHeight="1" x14ac:dyDescent="0.25">
      <c r="A190" s="3"/>
      <c r="B190" s="52" t="s">
        <v>429</v>
      </c>
      <c r="C190" s="94" t="s">
        <v>439</v>
      </c>
      <c r="D190" s="53" t="s">
        <v>440</v>
      </c>
      <c r="E190" s="54"/>
      <c r="F190" s="95">
        <v>20000000</v>
      </c>
      <c r="G190" s="44">
        <f t="shared" si="3"/>
        <v>11565654194.280008</v>
      </c>
      <c r="I190" s="61"/>
      <c r="J190" s="62"/>
      <c r="K190" s="62"/>
    </row>
    <row r="191" spans="1:11" ht="72.75" customHeight="1" x14ac:dyDescent="0.25">
      <c r="A191" s="3"/>
      <c r="B191" s="52" t="s">
        <v>429</v>
      </c>
      <c r="C191" s="94" t="s">
        <v>441</v>
      </c>
      <c r="D191" s="53" t="s">
        <v>442</v>
      </c>
      <c r="E191" s="54"/>
      <c r="F191" s="95">
        <v>82875667.319999993</v>
      </c>
      <c r="G191" s="44">
        <f t="shared" si="3"/>
        <v>11482778526.960009</v>
      </c>
      <c r="I191" s="61"/>
      <c r="J191" s="62"/>
      <c r="K191" s="62"/>
    </row>
    <row r="192" spans="1:11" ht="72.75" customHeight="1" x14ac:dyDescent="0.25">
      <c r="A192" s="3"/>
      <c r="B192" s="52" t="s">
        <v>429</v>
      </c>
      <c r="C192" s="94" t="s">
        <v>443</v>
      </c>
      <c r="D192" s="53" t="s">
        <v>444</v>
      </c>
      <c r="E192" s="54"/>
      <c r="F192" s="95">
        <v>24000000</v>
      </c>
      <c r="G192" s="44">
        <f t="shared" si="3"/>
        <v>11458778526.960009</v>
      </c>
      <c r="I192" s="61"/>
      <c r="J192" s="62"/>
      <c r="K192" s="62"/>
    </row>
    <row r="193" spans="1:11" ht="72.75" customHeight="1" x14ac:dyDescent="0.25">
      <c r="A193" s="3"/>
      <c r="B193" s="52" t="s">
        <v>429</v>
      </c>
      <c r="C193" s="94" t="s">
        <v>445</v>
      </c>
      <c r="D193" s="53" t="s">
        <v>446</v>
      </c>
      <c r="E193" s="54"/>
      <c r="F193" s="95">
        <v>2640316.2799999998</v>
      </c>
      <c r="G193" s="44">
        <f t="shared" si="3"/>
        <v>11456138210.680008</v>
      </c>
      <c r="I193" s="61"/>
      <c r="J193" s="62"/>
      <c r="K193" s="62"/>
    </row>
    <row r="194" spans="1:11" ht="72.75" customHeight="1" x14ac:dyDescent="0.25">
      <c r="A194" s="3"/>
      <c r="B194" s="52" t="s">
        <v>429</v>
      </c>
      <c r="C194" s="94" t="s">
        <v>445</v>
      </c>
      <c r="D194" s="53" t="s">
        <v>446</v>
      </c>
      <c r="E194" s="54"/>
      <c r="F194" s="95">
        <v>191683.72</v>
      </c>
      <c r="G194" s="44">
        <f t="shared" si="3"/>
        <v>11455946526.960009</v>
      </c>
      <c r="I194" s="61"/>
      <c r="J194" s="62"/>
      <c r="K194" s="62"/>
    </row>
    <row r="195" spans="1:11" ht="72.75" customHeight="1" x14ac:dyDescent="0.25">
      <c r="A195" s="3"/>
      <c r="B195" s="52" t="s">
        <v>429</v>
      </c>
      <c r="C195" s="94" t="s">
        <v>447</v>
      </c>
      <c r="D195" s="53" t="s">
        <v>448</v>
      </c>
      <c r="E195" s="54"/>
      <c r="F195" s="95">
        <v>20488699.359999999</v>
      </c>
      <c r="G195" s="44">
        <f t="shared" si="3"/>
        <v>11435457827.600008</v>
      </c>
      <c r="I195" s="61"/>
      <c r="J195" s="62"/>
      <c r="K195" s="62"/>
    </row>
    <row r="196" spans="1:11" ht="72.75" customHeight="1" x14ac:dyDescent="0.25">
      <c r="A196" s="3"/>
      <c r="B196" s="52" t="s">
        <v>429</v>
      </c>
      <c r="C196" s="94" t="s">
        <v>449</v>
      </c>
      <c r="D196" s="53" t="s">
        <v>450</v>
      </c>
      <c r="E196" s="54"/>
      <c r="F196" s="95">
        <v>9405314.7200000007</v>
      </c>
      <c r="G196" s="44">
        <f t="shared" si="3"/>
        <v>11426052512.880009</v>
      </c>
      <c r="I196" s="61"/>
      <c r="J196" s="62"/>
      <c r="K196" s="62"/>
    </row>
    <row r="197" spans="1:11" ht="72.75" customHeight="1" x14ac:dyDescent="0.25">
      <c r="A197" s="3"/>
      <c r="B197" s="52" t="s">
        <v>429</v>
      </c>
      <c r="C197" s="94" t="s">
        <v>451</v>
      </c>
      <c r="D197" s="53" t="s">
        <v>452</v>
      </c>
      <c r="E197" s="54"/>
      <c r="F197" s="95">
        <v>1690601.66</v>
      </c>
      <c r="G197" s="44">
        <f t="shared" si="3"/>
        <v>11424361911.220009</v>
      </c>
      <c r="I197" s="61"/>
      <c r="J197" s="62"/>
      <c r="K197" s="62"/>
    </row>
    <row r="198" spans="1:11" ht="72.75" customHeight="1" x14ac:dyDescent="0.25">
      <c r="A198" s="3"/>
      <c r="B198" s="52" t="s">
        <v>429</v>
      </c>
      <c r="C198" s="94" t="s">
        <v>451</v>
      </c>
      <c r="D198" s="53" t="s">
        <v>452</v>
      </c>
      <c r="E198" s="54"/>
      <c r="F198" s="95">
        <v>2611678</v>
      </c>
      <c r="G198" s="44">
        <f t="shared" si="3"/>
        <v>11421750233.220009</v>
      </c>
      <c r="I198" s="61"/>
      <c r="J198" s="62"/>
      <c r="K198" s="62"/>
    </row>
    <row r="199" spans="1:11" ht="72.75" customHeight="1" x14ac:dyDescent="0.25">
      <c r="A199" s="3"/>
      <c r="B199" s="52" t="s">
        <v>429</v>
      </c>
      <c r="C199" s="94" t="s">
        <v>451</v>
      </c>
      <c r="D199" s="53" t="s">
        <v>452</v>
      </c>
      <c r="E199" s="54"/>
      <c r="F199" s="95">
        <v>8697720.3399999999</v>
      </c>
      <c r="G199" s="44">
        <f t="shared" si="3"/>
        <v>11413052512.880009</v>
      </c>
      <c r="I199" s="61"/>
      <c r="J199" s="62"/>
      <c r="K199" s="62"/>
    </row>
    <row r="200" spans="1:11" ht="72.75" customHeight="1" x14ac:dyDescent="0.25">
      <c r="A200" s="3"/>
      <c r="B200" s="52" t="s">
        <v>429</v>
      </c>
      <c r="C200" s="94" t="s">
        <v>453</v>
      </c>
      <c r="D200" s="53" t="s">
        <v>454</v>
      </c>
      <c r="E200" s="54"/>
      <c r="F200" s="95">
        <v>26000000</v>
      </c>
      <c r="G200" s="44">
        <f t="shared" si="3"/>
        <v>11387052512.880009</v>
      </c>
      <c r="I200" s="61"/>
      <c r="J200" s="62"/>
      <c r="K200" s="62"/>
    </row>
    <row r="201" spans="1:11" ht="72.75" customHeight="1" x14ac:dyDescent="0.25">
      <c r="A201" s="3"/>
      <c r="B201" s="52" t="s">
        <v>429</v>
      </c>
      <c r="C201" s="94" t="s">
        <v>455</v>
      </c>
      <c r="D201" s="53" t="s">
        <v>456</v>
      </c>
      <c r="E201" s="54"/>
      <c r="F201" s="95">
        <v>1750515.77</v>
      </c>
      <c r="G201" s="44">
        <f t="shared" si="3"/>
        <v>11385301997.110008</v>
      </c>
      <c r="I201" s="61"/>
      <c r="J201" s="62"/>
      <c r="K201" s="62"/>
    </row>
    <row r="202" spans="1:11" ht="72.75" customHeight="1" x14ac:dyDescent="0.25">
      <c r="A202" s="3"/>
      <c r="B202" s="52" t="s">
        <v>429</v>
      </c>
      <c r="C202" s="94" t="s">
        <v>457</v>
      </c>
      <c r="D202" s="53" t="s">
        <v>458</v>
      </c>
      <c r="E202" s="54"/>
      <c r="F202" s="95">
        <v>456000000</v>
      </c>
      <c r="G202" s="44">
        <f t="shared" si="3"/>
        <v>10929301997.110008</v>
      </c>
      <c r="I202" s="61"/>
      <c r="J202" s="62"/>
      <c r="K202" s="62"/>
    </row>
    <row r="203" spans="1:11" ht="72.75" customHeight="1" x14ac:dyDescent="0.25">
      <c r="A203" s="3"/>
      <c r="B203" s="52" t="s">
        <v>429</v>
      </c>
      <c r="C203" s="94" t="s">
        <v>459</v>
      </c>
      <c r="D203" s="53" t="s">
        <v>460</v>
      </c>
      <c r="E203" s="54"/>
      <c r="F203" s="95">
        <v>2931276.15</v>
      </c>
      <c r="G203" s="44">
        <f t="shared" si="3"/>
        <v>10926370720.960009</v>
      </c>
      <c r="I203" s="61"/>
      <c r="J203" s="62"/>
      <c r="K203" s="62"/>
    </row>
    <row r="204" spans="1:11" ht="72.75" customHeight="1" x14ac:dyDescent="0.25">
      <c r="A204" s="3"/>
      <c r="B204" s="52" t="s">
        <v>429</v>
      </c>
      <c r="C204" s="94" t="s">
        <v>461</v>
      </c>
      <c r="D204" s="53" t="s">
        <v>462</v>
      </c>
      <c r="E204" s="54"/>
      <c r="F204" s="95">
        <v>371450.79</v>
      </c>
      <c r="G204" s="44">
        <f t="shared" si="3"/>
        <v>10925999270.170008</v>
      </c>
      <c r="I204" s="61"/>
      <c r="J204" s="62"/>
      <c r="K204" s="62"/>
    </row>
    <row r="205" spans="1:11" ht="72.75" customHeight="1" x14ac:dyDescent="0.25">
      <c r="A205" s="3"/>
      <c r="B205" s="52" t="s">
        <v>429</v>
      </c>
      <c r="C205" s="94" t="s">
        <v>463</v>
      </c>
      <c r="D205" s="53" t="s">
        <v>464</v>
      </c>
      <c r="E205" s="54"/>
      <c r="F205" s="95">
        <v>3384914.62</v>
      </c>
      <c r="G205" s="44">
        <f t="shared" si="3"/>
        <v>10922614355.550007</v>
      </c>
      <c r="I205" s="61"/>
      <c r="J205" s="62"/>
      <c r="K205" s="62"/>
    </row>
    <row r="206" spans="1:11" ht="72.75" customHeight="1" x14ac:dyDescent="0.25">
      <c r="A206" s="3"/>
      <c r="B206" s="52" t="s">
        <v>429</v>
      </c>
      <c r="C206" s="94" t="s">
        <v>465</v>
      </c>
      <c r="D206" s="53" t="s">
        <v>466</v>
      </c>
      <c r="E206" s="54"/>
      <c r="F206" s="95">
        <v>33017514.050000001</v>
      </c>
      <c r="G206" s="44">
        <f t="shared" si="3"/>
        <v>10889596841.500008</v>
      </c>
      <c r="I206" s="61"/>
      <c r="J206" s="62"/>
      <c r="K206" s="62"/>
    </row>
    <row r="207" spans="1:11" ht="72.75" customHeight="1" x14ac:dyDescent="0.25">
      <c r="A207" s="3"/>
      <c r="B207" s="52" t="s">
        <v>429</v>
      </c>
      <c r="C207" s="94" t="s">
        <v>467</v>
      </c>
      <c r="D207" s="53" t="s">
        <v>468</v>
      </c>
      <c r="E207" s="54"/>
      <c r="F207" s="95">
        <v>7314431.9900000002</v>
      </c>
      <c r="G207" s="44">
        <f t="shared" si="3"/>
        <v>10882282409.510008</v>
      </c>
      <c r="I207" s="61"/>
      <c r="J207" s="62"/>
      <c r="K207" s="62"/>
    </row>
    <row r="208" spans="1:11" ht="72.75" customHeight="1" x14ac:dyDescent="0.25">
      <c r="A208" s="3"/>
      <c r="B208" s="52" t="s">
        <v>469</v>
      </c>
      <c r="C208" s="94" t="s">
        <v>470</v>
      </c>
      <c r="D208" s="53" t="s">
        <v>471</v>
      </c>
      <c r="E208" s="54"/>
      <c r="F208" s="95">
        <v>76434227.930000007</v>
      </c>
      <c r="G208" s="44">
        <f t="shared" si="3"/>
        <v>10805848181.580008</v>
      </c>
      <c r="I208" s="61"/>
      <c r="J208" s="62"/>
      <c r="K208" s="62"/>
    </row>
    <row r="209" spans="1:11" ht="72.75" customHeight="1" x14ac:dyDescent="0.25">
      <c r="A209" s="3"/>
      <c r="B209" s="52" t="s">
        <v>469</v>
      </c>
      <c r="C209" s="94" t="s">
        <v>472</v>
      </c>
      <c r="D209" s="53" t="s">
        <v>473</v>
      </c>
      <c r="E209" s="54"/>
      <c r="F209" s="95">
        <v>8594685.2799999993</v>
      </c>
      <c r="G209" s="44">
        <f t="shared" si="3"/>
        <v>10797253496.300007</v>
      </c>
      <c r="I209" s="61"/>
      <c r="J209" s="62"/>
      <c r="K209" s="62"/>
    </row>
    <row r="210" spans="1:11" ht="72.75" customHeight="1" x14ac:dyDescent="0.25">
      <c r="A210" s="3"/>
      <c r="B210" s="52" t="s">
        <v>469</v>
      </c>
      <c r="C210" s="94" t="s">
        <v>474</v>
      </c>
      <c r="D210" s="53" t="s">
        <v>475</v>
      </c>
      <c r="E210" s="54"/>
      <c r="F210" s="95">
        <v>96946.27</v>
      </c>
      <c r="G210" s="44">
        <f t="shared" si="3"/>
        <v>10797156550.030006</v>
      </c>
      <c r="I210" s="61"/>
      <c r="J210" s="62"/>
      <c r="K210" s="62"/>
    </row>
    <row r="211" spans="1:11" ht="72.75" customHeight="1" x14ac:dyDescent="0.25">
      <c r="A211" s="3"/>
      <c r="B211" s="52" t="s">
        <v>469</v>
      </c>
      <c r="C211" s="94" t="s">
        <v>476</v>
      </c>
      <c r="D211" s="53" t="s">
        <v>477</v>
      </c>
      <c r="E211" s="54"/>
      <c r="F211" s="95">
        <v>30000000</v>
      </c>
      <c r="G211" s="44">
        <f t="shared" si="3"/>
        <v>10767156550.030006</v>
      </c>
      <c r="I211" s="61"/>
      <c r="J211" s="62"/>
      <c r="K211" s="62"/>
    </row>
    <row r="212" spans="1:11" ht="72.75" customHeight="1" x14ac:dyDescent="0.25">
      <c r="A212" s="3"/>
      <c r="B212" s="52" t="s">
        <v>469</v>
      </c>
      <c r="C212" s="94" t="s">
        <v>476</v>
      </c>
      <c r="D212" s="53" t="s">
        <v>477</v>
      </c>
      <c r="E212" s="54"/>
      <c r="F212" s="95">
        <v>40000000</v>
      </c>
      <c r="G212" s="44">
        <f t="shared" si="3"/>
        <v>10727156550.030006</v>
      </c>
      <c r="I212" s="61"/>
      <c r="J212" s="62"/>
      <c r="K212" s="62"/>
    </row>
    <row r="213" spans="1:11" ht="72.75" customHeight="1" x14ac:dyDescent="0.25">
      <c r="A213" s="3"/>
      <c r="B213" s="52" t="s">
        <v>469</v>
      </c>
      <c r="C213" s="94" t="s">
        <v>476</v>
      </c>
      <c r="D213" s="53" t="s">
        <v>477</v>
      </c>
      <c r="E213" s="54"/>
      <c r="F213" s="95">
        <v>30000000</v>
      </c>
      <c r="G213" s="44">
        <f t="shared" si="3"/>
        <v>10697156550.030006</v>
      </c>
      <c r="I213" s="61"/>
      <c r="J213" s="62"/>
      <c r="K213" s="62"/>
    </row>
    <row r="214" spans="1:11" ht="72.75" customHeight="1" x14ac:dyDescent="0.25">
      <c r="A214" s="3"/>
      <c r="B214" s="52" t="s">
        <v>469</v>
      </c>
      <c r="C214" s="94" t="s">
        <v>478</v>
      </c>
      <c r="D214" s="53" t="s">
        <v>479</v>
      </c>
      <c r="E214" s="54"/>
      <c r="F214" s="95">
        <v>5654223.2300000004</v>
      </c>
      <c r="G214" s="44">
        <f t="shared" si="3"/>
        <v>10691502326.800007</v>
      </c>
      <c r="I214" s="61"/>
      <c r="J214" s="62"/>
      <c r="K214" s="62"/>
    </row>
    <row r="215" spans="1:11" ht="72.75" customHeight="1" x14ac:dyDescent="0.25">
      <c r="A215" s="3"/>
      <c r="B215" s="52" t="s">
        <v>469</v>
      </c>
      <c r="C215" s="94" t="s">
        <v>480</v>
      </c>
      <c r="D215" s="53" t="s">
        <v>481</v>
      </c>
      <c r="E215" s="54"/>
      <c r="F215" s="95">
        <v>4130000</v>
      </c>
      <c r="G215" s="44">
        <f t="shared" si="3"/>
        <v>10687372326.800007</v>
      </c>
      <c r="I215" s="61"/>
      <c r="J215" s="62"/>
      <c r="K215" s="62"/>
    </row>
    <row r="216" spans="1:11" ht="72.75" customHeight="1" x14ac:dyDescent="0.25">
      <c r="A216" s="3"/>
      <c r="B216" s="52" t="s">
        <v>469</v>
      </c>
      <c r="C216" s="94" t="s">
        <v>482</v>
      </c>
      <c r="D216" s="53" t="s">
        <v>483</v>
      </c>
      <c r="E216" s="54"/>
      <c r="F216" s="95">
        <v>1770000</v>
      </c>
      <c r="G216" s="44">
        <f t="shared" si="3"/>
        <v>10685602326.800007</v>
      </c>
      <c r="I216" s="61"/>
      <c r="J216" s="62"/>
      <c r="K216" s="62"/>
    </row>
    <row r="217" spans="1:11" ht="57.75" customHeight="1" x14ac:dyDescent="0.25">
      <c r="A217" s="3"/>
      <c r="B217" s="52" t="s">
        <v>469</v>
      </c>
      <c r="C217" s="94" t="s">
        <v>484</v>
      </c>
      <c r="D217" s="53" t="s">
        <v>485</v>
      </c>
      <c r="E217" s="54"/>
      <c r="F217" s="95">
        <v>11403408.51</v>
      </c>
      <c r="G217" s="44">
        <f t="shared" ref="G217:G280" si="4">SUM(G216+E217-F217)</f>
        <v>10674198918.290007</v>
      </c>
      <c r="I217" s="61"/>
      <c r="J217" s="62"/>
      <c r="K217" s="62"/>
    </row>
    <row r="218" spans="1:11" ht="69.75" customHeight="1" x14ac:dyDescent="0.25">
      <c r="A218" s="3"/>
      <c r="B218" s="52" t="s">
        <v>469</v>
      </c>
      <c r="C218" s="94" t="s">
        <v>486</v>
      </c>
      <c r="D218" s="53" t="s">
        <v>487</v>
      </c>
      <c r="E218" s="54"/>
      <c r="F218" s="95">
        <v>180000</v>
      </c>
      <c r="G218" s="44">
        <f t="shared" si="4"/>
        <v>10674018918.290007</v>
      </c>
      <c r="I218" s="61"/>
      <c r="J218" s="62"/>
      <c r="K218" s="62"/>
    </row>
    <row r="219" spans="1:11" ht="60.75" customHeight="1" x14ac:dyDescent="0.25">
      <c r="A219" s="3"/>
      <c r="B219" s="52" t="s">
        <v>488</v>
      </c>
      <c r="C219" s="94" t="s">
        <v>489</v>
      </c>
      <c r="D219" s="53" t="s">
        <v>490</v>
      </c>
      <c r="E219" s="54"/>
      <c r="F219" s="95">
        <v>12582229.51</v>
      </c>
      <c r="G219" s="44">
        <f t="shared" si="4"/>
        <v>10661436688.780006</v>
      </c>
      <c r="I219" s="61"/>
      <c r="J219" s="62"/>
      <c r="K219" s="62"/>
    </row>
    <row r="220" spans="1:11" ht="51" customHeight="1" x14ac:dyDescent="0.25">
      <c r="A220" s="3"/>
      <c r="B220" s="52" t="s">
        <v>488</v>
      </c>
      <c r="C220" s="94" t="s">
        <v>491</v>
      </c>
      <c r="D220" s="53" t="s">
        <v>492</v>
      </c>
      <c r="E220" s="54"/>
      <c r="F220" s="95">
        <v>1475000</v>
      </c>
      <c r="G220" s="44">
        <f t="shared" si="4"/>
        <v>10659961688.780006</v>
      </c>
      <c r="I220" s="61"/>
      <c r="J220" s="63"/>
      <c r="K220" s="62"/>
    </row>
    <row r="221" spans="1:11" ht="69.75" customHeight="1" x14ac:dyDescent="0.25">
      <c r="A221" s="3"/>
      <c r="B221" s="52" t="s">
        <v>488</v>
      </c>
      <c r="C221" s="94" t="s">
        <v>493</v>
      </c>
      <c r="D221" s="53" t="s">
        <v>494</v>
      </c>
      <c r="E221" s="54"/>
      <c r="F221" s="95">
        <v>87489.919999999998</v>
      </c>
      <c r="G221" s="44">
        <f t="shared" si="4"/>
        <v>10659874198.860006</v>
      </c>
      <c r="I221" s="61"/>
      <c r="J221" s="63"/>
      <c r="K221" s="62"/>
    </row>
    <row r="222" spans="1:11" ht="60" customHeight="1" x14ac:dyDescent="0.25">
      <c r="A222" s="3"/>
      <c r="B222" s="52" t="s">
        <v>488</v>
      </c>
      <c r="C222" s="94" t="s">
        <v>495</v>
      </c>
      <c r="D222" s="53" t="s">
        <v>496</v>
      </c>
      <c r="E222" s="54"/>
      <c r="F222" s="95">
        <v>830154</v>
      </c>
      <c r="G222" s="44">
        <f t="shared" si="4"/>
        <v>10659044044.860006</v>
      </c>
      <c r="I222" s="61"/>
      <c r="J222" s="63"/>
      <c r="K222" s="62"/>
    </row>
    <row r="223" spans="1:11" ht="60" customHeight="1" x14ac:dyDescent="0.25">
      <c r="A223" s="3"/>
      <c r="B223" s="52" t="s">
        <v>488</v>
      </c>
      <c r="C223" s="94" t="s">
        <v>497</v>
      </c>
      <c r="D223" s="53" t="s">
        <v>498</v>
      </c>
      <c r="E223" s="54"/>
      <c r="F223" s="95">
        <v>908618.88</v>
      </c>
      <c r="G223" s="44">
        <f t="shared" si="4"/>
        <v>10658135425.980007</v>
      </c>
      <c r="I223" s="61"/>
      <c r="J223" s="63"/>
      <c r="K223" s="62"/>
    </row>
    <row r="224" spans="1:11" ht="51" customHeight="1" x14ac:dyDescent="0.25">
      <c r="A224" s="3"/>
      <c r="B224" s="52" t="s">
        <v>488</v>
      </c>
      <c r="C224" s="94" t="s">
        <v>499</v>
      </c>
      <c r="D224" s="53" t="s">
        <v>500</v>
      </c>
      <c r="E224" s="54"/>
      <c r="F224" s="95">
        <v>1416000</v>
      </c>
      <c r="G224" s="44">
        <f t="shared" si="4"/>
        <v>10656719425.980007</v>
      </c>
      <c r="I224" s="61"/>
      <c r="J224" s="63"/>
      <c r="K224" s="62"/>
    </row>
    <row r="225" spans="1:11" ht="48.75" customHeight="1" x14ac:dyDescent="0.25">
      <c r="A225" s="3"/>
      <c r="B225" s="52" t="s">
        <v>488</v>
      </c>
      <c r="C225" s="94" t="s">
        <v>501</v>
      </c>
      <c r="D225" s="53" t="s">
        <v>502</v>
      </c>
      <c r="E225" s="54"/>
      <c r="F225" s="95">
        <v>920400</v>
      </c>
      <c r="G225" s="44">
        <f t="shared" si="4"/>
        <v>10655799025.980007</v>
      </c>
      <c r="I225" s="61"/>
      <c r="J225" s="62"/>
      <c r="K225" s="62"/>
    </row>
    <row r="226" spans="1:11" ht="49.5" customHeight="1" x14ac:dyDescent="0.25">
      <c r="A226" s="3"/>
      <c r="B226" s="52" t="s">
        <v>488</v>
      </c>
      <c r="C226" s="94" t="s">
        <v>503</v>
      </c>
      <c r="D226" s="53" t="s">
        <v>504</v>
      </c>
      <c r="E226" s="54"/>
      <c r="F226" s="95">
        <v>500000</v>
      </c>
      <c r="G226" s="44">
        <f t="shared" si="4"/>
        <v>10655299025.980007</v>
      </c>
      <c r="I226" s="61"/>
      <c r="J226" s="63"/>
      <c r="K226" s="62"/>
    </row>
    <row r="227" spans="1:11" ht="66" customHeight="1" x14ac:dyDescent="0.25">
      <c r="A227" s="3"/>
      <c r="B227" s="52" t="s">
        <v>488</v>
      </c>
      <c r="C227" s="94" t="s">
        <v>505</v>
      </c>
      <c r="D227" s="53" t="s">
        <v>506</v>
      </c>
      <c r="E227" s="54"/>
      <c r="F227" s="95">
        <v>300000</v>
      </c>
      <c r="G227" s="44">
        <f t="shared" si="4"/>
        <v>10654999025.980007</v>
      </c>
      <c r="I227" s="61"/>
      <c r="J227" s="55"/>
      <c r="K227" s="62"/>
    </row>
    <row r="228" spans="1:11" ht="58.5" customHeight="1" x14ac:dyDescent="0.25">
      <c r="A228" s="3"/>
      <c r="B228" s="52" t="s">
        <v>488</v>
      </c>
      <c r="C228" s="94" t="s">
        <v>507</v>
      </c>
      <c r="D228" s="53" t="s">
        <v>508</v>
      </c>
      <c r="E228" s="54"/>
      <c r="F228" s="95">
        <v>59000</v>
      </c>
      <c r="G228" s="44">
        <f t="shared" si="4"/>
        <v>10654940025.980007</v>
      </c>
      <c r="I228" s="61"/>
      <c r="J228" s="55"/>
      <c r="K228" s="62"/>
    </row>
    <row r="229" spans="1:11" ht="52.5" customHeight="1" x14ac:dyDescent="0.25">
      <c r="A229" s="3"/>
      <c r="B229" s="52" t="s">
        <v>488</v>
      </c>
      <c r="C229" s="94" t="s">
        <v>509</v>
      </c>
      <c r="D229" s="53" t="s">
        <v>510</v>
      </c>
      <c r="E229" s="54"/>
      <c r="F229" s="95">
        <v>70800</v>
      </c>
      <c r="G229" s="44">
        <f t="shared" si="4"/>
        <v>10654869225.980007</v>
      </c>
      <c r="I229" s="61"/>
      <c r="J229" s="62"/>
      <c r="K229" s="62"/>
    </row>
    <row r="230" spans="1:11" ht="64.5" customHeight="1" x14ac:dyDescent="0.25">
      <c r="A230" s="3"/>
      <c r="B230" s="52" t="s">
        <v>488</v>
      </c>
      <c r="C230" s="94" t="s">
        <v>511</v>
      </c>
      <c r="D230" s="53" t="s">
        <v>512</v>
      </c>
      <c r="E230" s="54"/>
      <c r="F230" s="95">
        <v>2016000</v>
      </c>
      <c r="G230" s="44">
        <f t="shared" si="4"/>
        <v>10652853225.980007</v>
      </c>
      <c r="I230" s="61"/>
      <c r="J230" s="62"/>
      <c r="K230" s="62"/>
    </row>
    <row r="231" spans="1:11" ht="57" customHeight="1" x14ac:dyDescent="0.25">
      <c r="A231" s="3"/>
      <c r="B231" s="52" t="s">
        <v>513</v>
      </c>
      <c r="C231" s="94" t="s">
        <v>514</v>
      </c>
      <c r="D231" s="53" t="s">
        <v>515</v>
      </c>
      <c r="E231" s="54"/>
      <c r="F231" s="95">
        <v>1112531.18</v>
      </c>
      <c r="G231" s="44">
        <f t="shared" si="4"/>
        <v>10651740694.800007</v>
      </c>
      <c r="I231" s="61"/>
      <c r="J231" s="62"/>
      <c r="K231" s="62"/>
    </row>
    <row r="232" spans="1:11" ht="59.25" customHeight="1" x14ac:dyDescent="0.25">
      <c r="A232" s="3"/>
      <c r="B232" s="52" t="s">
        <v>513</v>
      </c>
      <c r="C232" s="94" t="s">
        <v>516</v>
      </c>
      <c r="D232" s="53" t="s">
        <v>517</v>
      </c>
      <c r="E232" s="54"/>
      <c r="F232" s="95">
        <v>531000</v>
      </c>
      <c r="G232" s="44">
        <f t="shared" si="4"/>
        <v>10651209694.800007</v>
      </c>
      <c r="I232" s="61"/>
      <c r="J232" s="62"/>
      <c r="K232" s="62"/>
    </row>
    <row r="233" spans="1:11" ht="53.25" customHeight="1" x14ac:dyDescent="0.25">
      <c r="A233" s="3"/>
      <c r="B233" s="52" t="s">
        <v>513</v>
      </c>
      <c r="C233" s="94" t="s">
        <v>518</v>
      </c>
      <c r="D233" s="53" t="s">
        <v>519</v>
      </c>
      <c r="E233" s="54"/>
      <c r="F233" s="95">
        <v>88500</v>
      </c>
      <c r="G233" s="44">
        <f t="shared" si="4"/>
        <v>10651121194.800007</v>
      </c>
      <c r="I233" s="61"/>
      <c r="J233" s="63"/>
      <c r="K233" s="62"/>
    </row>
    <row r="234" spans="1:11" ht="61.5" customHeight="1" x14ac:dyDescent="0.25">
      <c r="A234" s="3"/>
      <c r="B234" s="52" t="s">
        <v>513</v>
      </c>
      <c r="C234" s="94" t="s">
        <v>520</v>
      </c>
      <c r="D234" s="53" t="s">
        <v>521</v>
      </c>
      <c r="E234" s="54"/>
      <c r="F234" s="95">
        <v>2499464.84</v>
      </c>
      <c r="G234" s="44">
        <f t="shared" si="4"/>
        <v>10648621729.960007</v>
      </c>
      <c r="I234" s="61"/>
      <c r="J234" s="63"/>
      <c r="K234" s="62"/>
    </row>
    <row r="235" spans="1:11" ht="60" customHeight="1" x14ac:dyDescent="0.25">
      <c r="A235" s="3"/>
      <c r="B235" s="52" t="s">
        <v>513</v>
      </c>
      <c r="C235" s="94" t="s">
        <v>522</v>
      </c>
      <c r="D235" s="53" t="s">
        <v>523</v>
      </c>
      <c r="E235" s="54"/>
      <c r="F235" s="95">
        <v>6819682.7000000002</v>
      </c>
      <c r="G235" s="44">
        <f t="shared" si="4"/>
        <v>10641802047.260006</v>
      </c>
      <c r="I235" s="61"/>
      <c r="J235" s="63"/>
      <c r="K235" s="62"/>
    </row>
    <row r="236" spans="1:11" ht="72.75" customHeight="1" x14ac:dyDescent="0.25">
      <c r="A236" s="3"/>
      <c r="B236" s="52" t="s">
        <v>513</v>
      </c>
      <c r="C236" s="94" t="s">
        <v>524</v>
      </c>
      <c r="D236" s="53" t="s">
        <v>525</v>
      </c>
      <c r="E236" s="54"/>
      <c r="F236" s="95">
        <v>1761239.6</v>
      </c>
      <c r="G236" s="44">
        <f t="shared" si="4"/>
        <v>10640040807.660006</v>
      </c>
      <c r="I236" s="61"/>
      <c r="J236" s="62"/>
      <c r="K236" s="62"/>
    </row>
    <row r="237" spans="1:11" ht="64.5" customHeight="1" x14ac:dyDescent="0.25">
      <c r="A237" s="3"/>
      <c r="B237" s="52" t="s">
        <v>513</v>
      </c>
      <c r="C237" s="94" t="s">
        <v>526</v>
      </c>
      <c r="D237" s="53" t="s">
        <v>527</v>
      </c>
      <c r="E237" s="54"/>
      <c r="F237" s="95">
        <v>36106225.090000004</v>
      </c>
      <c r="G237" s="44">
        <f t="shared" si="4"/>
        <v>10603934582.570005</v>
      </c>
      <c r="I237" s="61"/>
      <c r="J237" s="62"/>
      <c r="K237" s="62"/>
    </row>
    <row r="238" spans="1:11" ht="63" customHeight="1" x14ac:dyDescent="0.25">
      <c r="A238" s="3"/>
      <c r="B238" s="52" t="s">
        <v>513</v>
      </c>
      <c r="C238" s="94" t="s">
        <v>526</v>
      </c>
      <c r="D238" s="53" t="s">
        <v>527</v>
      </c>
      <c r="E238" s="54"/>
      <c r="F238" s="95">
        <v>2423708.25</v>
      </c>
      <c r="G238" s="44">
        <f t="shared" si="4"/>
        <v>10601510874.320005</v>
      </c>
      <c r="I238" s="61"/>
      <c r="J238" s="62"/>
      <c r="K238" s="62"/>
    </row>
    <row r="239" spans="1:11" ht="56.25" customHeight="1" x14ac:dyDescent="0.25">
      <c r="A239" s="3"/>
      <c r="B239" s="52" t="s">
        <v>513</v>
      </c>
      <c r="C239" s="94" t="s">
        <v>526</v>
      </c>
      <c r="D239" s="53" t="s">
        <v>527</v>
      </c>
      <c r="E239" s="54"/>
      <c r="F239" s="95">
        <v>2558787.7200000002</v>
      </c>
      <c r="G239" s="44">
        <f t="shared" si="4"/>
        <v>10598952086.600006</v>
      </c>
      <c r="I239" s="61"/>
      <c r="J239" s="62"/>
      <c r="K239" s="62"/>
    </row>
    <row r="240" spans="1:11" ht="24" x14ac:dyDescent="0.25">
      <c r="A240" s="3"/>
      <c r="B240" s="52" t="s">
        <v>513</v>
      </c>
      <c r="C240" s="94" t="s">
        <v>526</v>
      </c>
      <c r="D240" s="53" t="s">
        <v>527</v>
      </c>
      <c r="E240" s="54"/>
      <c r="F240" s="95">
        <v>371965.68</v>
      </c>
      <c r="G240" s="44">
        <f t="shared" si="4"/>
        <v>10598580120.920006</v>
      </c>
      <c r="I240" s="61"/>
      <c r="J240" s="62"/>
      <c r="K240" s="62"/>
    </row>
    <row r="241" spans="1:11" ht="24" x14ac:dyDescent="0.25">
      <c r="A241" s="3"/>
      <c r="B241" s="52" t="s">
        <v>513</v>
      </c>
      <c r="C241" s="94" t="s">
        <v>528</v>
      </c>
      <c r="D241" s="53" t="s">
        <v>529</v>
      </c>
      <c r="E241" s="54"/>
      <c r="F241" s="95">
        <v>10032105.1</v>
      </c>
      <c r="G241" s="44">
        <f t="shared" si="4"/>
        <v>10588548015.820005</v>
      </c>
      <c r="I241" s="61"/>
      <c r="J241" s="62"/>
      <c r="K241" s="62"/>
    </row>
    <row r="242" spans="1:11" ht="47.25" customHeight="1" x14ac:dyDescent="0.25">
      <c r="A242" s="3"/>
      <c r="B242" s="52" t="s">
        <v>513</v>
      </c>
      <c r="C242" s="94" t="s">
        <v>528</v>
      </c>
      <c r="D242" s="53" t="s">
        <v>529</v>
      </c>
      <c r="E242" s="54"/>
      <c r="F242" s="95">
        <v>695770.39</v>
      </c>
      <c r="G242" s="44">
        <f t="shared" si="4"/>
        <v>10587852245.430006</v>
      </c>
      <c r="I242" s="61"/>
      <c r="J242" s="62"/>
      <c r="K242" s="62"/>
    </row>
    <row r="243" spans="1:11" ht="50.25" customHeight="1" x14ac:dyDescent="0.25">
      <c r="A243" s="3"/>
      <c r="B243" s="52" t="s">
        <v>513</v>
      </c>
      <c r="C243" s="94" t="s">
        <v>528</v>
      </c>
      <c r="D243" s="53" t="s">
        <v>529</v>
      </c>
      <c r="E243" s="54"/>
      <c r="F243" s="95">
        <v>712032.33</v>
      </c>
      <c r="G243" s="44">
        <f t="shared" si="4"/>
        <v>10587140213.100006</v>
      </c>
      <c r="I243" s="61"/>
      <c r="J243" s="62"/>
      <c r="K243" s="62"/>
    </row>
    <row r="244" spans="1:11" ht="49.5" customHeight="1" x14ac:dyDescent="0.25">
      <c r="A244" s="3"/>
      <c r="B244" s="52" t="s">
        <v>513</v>
      </c>
      <c r="C244" s="94" t="s">
        <v>528</v>
      </c>
      <c r="D244" s="53" t="s">
        <v>529</v>
      </c>
      <c r="E244" s="54"/>
      <c r="F244" s="95">
        <v>112233.98</v>
      </c>
      <c r="G244" s="44">
        <f t="shared" si="4"/>
        <v>10587027979.120007</v>
      </c>
      <c r="I244" s="61"/>
      <c r="J244" s="62"/>
      <c r="K244" s="62"/>
    </row>
    <row r="245" spans="1:11" ht="50.25" customHeight="1" x14ac:dyDescent="0.25">
      <c r="A245" s="3"/>
      <c r="B245" s="52" t="s">
        <v>513</v>
      </c>
      <c r="C245" s="94" t="s">
        <v>530</v>
      </c>
      <c r="D245" s="53" t="s">
        <v>531</v>
      </c>
      <c r="E245" s="54"/>
      <c r="F245" s="95">
        <v>17654757.52</v>
      </c>
      <c r="G245" s="44">
        <f t="shared" si="4"/>
        <v>10569373221.600006</v>
      </c>
      <c r="I245" s="61"/>
      <c r="J245" s="62"/>
      <c r="K245" s="62"/>
    </row>
    <row r="246" spans="1:11" ht="54" customHeight="1" x14ac:dyDescent="0.25">
      <c r="A246" s="3"/>
      <c r="B246" s="52" t="s">
        <v>513</v>
      </c>
      <c r="C246" s="94" t="s">
        <v>530</v>
      </c>
      <c r="D246" s="53" t="s">
        <v>531</v>
      </c>
      <c r="E246" s="54"/>
      <c r="F246" s="95">
        <v>1211832.5</v>
      </c>
      <c r="G246" s="44">
        <f t="shared" si="4"/>
        <v>10568161389.100006</v>
      </c>
      <c r="I246" s="61"/>
      <c r="J246" s="62"/>
      <c r="K246" s="62"/>
    </row>
    <row r="247" spans="1:11" ht="49.5" customHeight="1" x14ac:dyDescent="0.25">
      <c r="A247" s="3"/>
      <c r="B247" s="52" t="s">
        <v>513</v>
      </c>
      <c r="C247" s="94" t="s">
        <v>530</v>
      </c>
      <c r="D247" s="53" t="s">
        <v>531</v>
      </c>
      <c r="E247" s="54"/>
      <c r="F247" s="95">
        <v>1252993.6299999999</v>
      </c>
      <c r="G247" s="44">
        <f t="shared" si="4"/>
        <v>10566908395.470007</v>
      </c>
      <c r="I247" s="61"/>
      <c r="J247" s="62"/>
      <c r="K247" s="62"/>
    </row>
    <row r="248" spans="1:11" ht="55.5" customHeight="1" x14ac:dyDescent="0.25">
      <c r="A248" s="3"/>
      <c r="B248" s="52" t="s">
        <v>513</v>
      </c>
      <c r="C248" s="94" t="s">
        <v>530</v>
      </c>
      <c r="D248" s="53" t="s">
        <v>531</v>
      </c>
      <c r="E248" s="54"/>
      <c r="F248" s="95">
        <v>193650.01</v>
      </c>
      <c r="G248" s="44">
        <f t="shared" si="4"/>
        <v>10566714745.460007</v>
      </c>
      <c r="I248" s="61"/>
      <c r="J248" s="62"/>
      <c r="K248" s="62"/>
    </row>
    <row r="249" spans="1:11" ht="71.25" customHeight="1" x14ac:dyDescent="0.25">
      <c r="A249" s="3"/>
      <c r="B249" s="52" t="s">
        <v>513</v>
      </c>
      <c r="C249" s="94" t="s">
        <v>532</v>
      </c>
      <c r="D249" s="53" t="s">
        <v>533</v>
      </c>
      <c r="E249" s="54"/>
      <c r="F249" s="95">
        <v>51698043.170000002</v>
      </c>
      <c r="G249" s="44">
        <f t="shared" si="4"/>
        <v>10515016702.290007</v>
      </c>
      <c r="I249" s="61"/>
      <c r="J249" s="62"/>
      <c r="K249" s="62"/>
    </row>
    <row r="250" spans="1:11" ht="63" customHeight="1" x14ac:dyDescent="0.25">
      <c r="A250" s="3"/>
      <c r="B250" s="52" t="s">
        <v>513</v>
      </c>
      <c r="C250" s="94" t="s">
        <v>532</v>
      </c>
      <c r="D250" s="53" t="s">
        <v>533</v>
      </c>
      <c r="E250" s="54"/>
      <c r="F250" s="95">
        <v>3570228.58</v>
      </c>
      <c r="G250" s="44">
        <f t="shared" si="4"/>
        <v>10511446473.710007</v>
      </c>
      <c r="I250" s="61"/>
      <c r="J250" s="62"/>
      <c r="K250" s="62"/>
    </row>
    <row r="251" spans="1:11" ht="46.5" customHeight="1" x14ac:dyDescent="0.25">
      <c r="A251" s="3"/>
      <c r="B251" s="52" t="s">
        <v>513</v>
      </c>
      <c r="C251" s="94" t="s">
        <v>532</v>
      </c>
      <c r="D251" s="53" t="s">
        <v>533</v>
      </c>
      <c r="E251" s="54"/>
      <c r="F251" s="95">
        <v>3670064.86</v>
      </c>
      <c r="G251" s="44">
        <f t="shared" si="4"/>
        <v>10507776408.850006</v>
      </c>
      <c r="I251" s="61"/>
      <c r="J251" s="62"/>
      <c r="K251" s="62"/>
    </row>
    <row r="252" spans="1:11" ht="59.25" customHeight="1" x14ac:dyDescent="0.25">
      <c r="A252" s="3"/>
      <c r="B252" s="52" t="s">
        <v>513</v>
      </c>
      <c r="C252" s="94" t="s">
        <v>532</v>
      </c>
      <c r="D252" s="53" t="s">
        <v>533</v>
      </c>
      <c r="E252" s="54"/>
      <c r="F252" s="95">
        <v>593949.39</v>
      </c>
      <c r="G252" s="44">
        <f t="shared" si="4"/>
        <v>10507182459.460007</v>
      </c>
      <c r="I252" s="61"/>
      <c r="J252" s="62"/>
      <c r="K252" s="62"/>
    </row>
    <row r="253" spans="1:11" ht="48.75" customHeight="1" x14ac:dyDescent="0.25">
      <c r="A253" s="3"/>
      <c r="B253" s="52" t="s">
        <v>513</v>
      </c>
      <c r="C253" s="94" t="s">
        <v>534</v>
      </c>
      <c r="D253" s="53" t="s">
        <v>535</v>
      </c>
      <c r="E253" s="54"/>
      <c r="F253" s="95">
        <v>1940273.47</v>
      </c>
      <c r="G253" s="44">
        <f t="shared" si="4"/>
        <v>10505242185.990007</v>
      </c>
      <c r="I253" s="61"/>
      <c r="J253" s="62"/>
      <c r="K253" s="62"/>
    </row>
    <row r="254" spans="1:11" ht="46.5" customHeight="1" x14ac:dyDescent="0.25">
      <c r="A254" s="3"/>
      <c r="B254" s="52" t="s">
        <v>513</v>
      </c>
      <c r="C254" s="94" t="s">
        <v>534</v>
      </c>
      <c r="D254" s="53" t="s">
        <v>535</v>
      </c>
      <c r="E254" s="54"/>
      <c r="F254" s="95">
        <v>137565.35999999999</v>
      </c>
      <c r="G254" s="44">
        <f t="shared" si="4"/>
        <v>10505104620.630007</v>
      </c>
      <c r="I254" s="61"/>
      <c r="J254" s="62"/>
      <c r="K254" s="62"/>
    </row>
    <row r="255" spans="1:11" ht="66.75" customHeight="1" x14ac:dyDescent="0.25">
      <c r="A255" s="3"/>
      <c r="B255" s="52" t="s">
        <v>513</v>
      </c>
      <c r="C255" s="94" t="s">
        <v>534</v>
      </c>
      <c r="D255" s="53" t="s">
        <v>535</v>
      </c>
      <c r="E255" s="54"/>
      <c r="F255" s="95">
        <v>137759.24</v>
      </c>
      <c r="G255" s="44">
        <f t="shared" si="4"/>
        <v>10504966861.390007</v>
      </c>
      <c r="I255" s="61"/>
      <c r="J255" s="62"/>
      <c r="K255" s="62"/>
    </row>
    <row r="256" spans="1:11" ht="61.5" customHeight="1" x14ac:dyDescent="0.25">
      <c r="A256" s="3"/>
      <c r="B256" s="52" t="s">
        <v>513</v>
      </c>
      <c r="C256" s="94" t="s">
        <v>534</v>
      </c>
      <c r="D256" s="53" t="s">
        <v>535</v>
      </c>
      <c r="E256" s="54"/>
      <c r="F256" s="95">
        <v>24103.25</v>
      </c>
      <c r="G256" s="44">
        <f t="shared" si="4"/>
        <v>10504942758.140007</v>
      </c>
      <c r="I256" s="61"/>
      <c r="J256" s="62"/>
      <c r="K256" s="62"/>
    </row>
    <row r="257" spans="1:11" ht="64.5" customHeight="1" x14ac:dyDescent="0.25">
      <c r="A257" s="3"/>
      <c r="B257" s="52" t="s">
        <v>513</v>
      </c>
      <c r="C257" s="94" t="s">
        <v>536</v>
      </c>
      <c r="D257" s="53" t="s">
        <v>537</v>
      </c>
      <c r="E257" s="54"/>
      <c r="F257" s="95">
        <v>13767600</v>
      </c>
      <c r="G257" s="44">
        <f t="shared" si="4"/>
        <v>10491175158.140007</v>
      </c>
      <c r="I257" s="61"/>
      <c r="J257" s="62"/>
      <c r="K257" s="62"/>
    </row>
    <row r="258" spans="1:11" ht="69" customHeight="1" x14ac:dyDescent="0.25">
      <c r="A258" s="3"/>
      <c r="B258" s="52" t="s">
        <v>513</v>
      </c>
      <c r="C258" s="94" t="s">
        <v>538</v>
      </c>
      <c r="D258" s="53" t="s">
        <v>539</v>
      </c>
      <c r="E258" s="54"/>
      <c r="F258" s="95">
        <v>42096500</v>
      </c>
      <c r="G258" s="44">
        <f t="shared" si="4"/>
        <v>10449078658.140007</v>
      </c>
      <c r="I258" s="61"/>
      <c r="J258" s="62"/>
      <c r="K258" s="62"/>
    </row>
    <row r="259" spans="1:11" ht="54.75" customHeight="1" x14ac:dyDescent="0.25">
      <c r="A259" s="3"/>
      <c r="B259" s="52" t="s">
        <v>513</v>
      </c>
      <c r="C259" s="94" t="s">
        <v>540</v>
      </c>
      <c r="D259" s="53" t="s">
        <v>541</v>
      </c>
      <c r="E259" s="54"/>
      <c r="F259" s="95">
        <v>227520.75</v>
      </c>
      <c r="G259" s="44">
        <f t="shared" si="4"/>
        <v>10448851137.390007</v>
      </c>
      <c r="I259" s="61"/>
      <c r="J259" s="62"/>
      <c r="K259" s="62"/>
    </row>
    <row r="260" spans="1:11" ht="60" customHeight="1" x14ac:dyDescent="0.25">
      <c r="A260" s="3"/>
      <c r="B260" s="52" t="s">
        <v>513</v>
      </c>
      <c r="C260" s="94" t="s">
        <v>542</v>
      </c>
      <c r="D260" s="53" t="s">
        <v>543</v>
      </c>
      <c r="E260" s="54"/>
      <c r="F260" s="95">
        <v>255000</v>
      </c>
      <c r="G260" s="44">
        <f t="shared" si="4"/>
        <v>10448596137.390007</v>
      </c>
      <c r="I260" s="61"/>
      <c r="J260" s="62"/>
      <c r="K260" s="62"/>
    </row>
    <row r="261" spans="1:11" ht="66" customHeight="1" x14ac:dyDescent="0.25">
      <c r="A261" s="3"/>
      <c r="B261" s="52" t="s">
        <v>513</v>
      </c>
      <c r="C261" s="94" t="s">
        <v>542</v>
      </c>
      <c r="D261" s="53" t="s">
        <v>543</v>
      </c>
      <c r="E261" s="54"/>
      <c r="F261" s="95">
        <v>18079.5</v>
      </c>
      <c r="G261" s="44">
        <f t="shared" si="4"/>
        <v>10448578057.890007</v>
      </c>
      <c r="I261" s="61"/>
      <c r="J261" s="62"/>
      <c r="K261" s="62"/>
    </row>
    <row r="262" spans="1:11" ht="36" x14ac:dyDescent="0.25">
      <c r="A262" s="3"/>
      <c r="B262" s="52" t="s">
        <v>513</v>
      </c>
      <c r="C262" s="94" t="s">
        <v>542</v>
      </c>
      <c r="D262" s="53" t="s">
        <v>543</v>
      </c>
      <c r="E262" s="54"/>
      <c r="F262" s="95">
        <v>18105</v>
      </c>
      <c r="G262" s="44">
        <f t="shared" si="4"/>
        <v>10448559952.890007</v>
      </c>
      <c r="I262" s="61"/>
      <c r="J262" s="62"/>
      <c r="K262" s="62"/>
    </row>
    <row r="263" spans="1:11" ht="56.25" customHeight="1" x14ac:dyDescent="0.25">
      <c r="A263" s="3"/>
      <c r="B263" s="52" t="s">
        <v>513</v>
      </c>
      <c r="C263" s="94" t="s">
        <v>542</v>
      </c>
      <c r="D263" s="53" t="s">
        <v>543</v>
      </c>
      <c r="E263" s="54"/>
      <c r="F263" s="95">
        <v>3315</v>
      </c>
      <c r="G263" s="44">
        <f t="shared" si="4"/>
        <v>10448556637.890007</v>
      </c>
      <c r="I263" s="61"/>
      <c r="J263" s="62"/>
      <c r="K263" s="62"/>
    </row>
    <row r="264" spans="1:11" ht="60.75" customHeight="1" x14ac:dyDescent="0.25">
      <c r="A264" s="3"/>
      <c r="B264" s="52" t="s">
        <v>544</v>
      </c>
      <c r="C264" s="94" t="s">
        <v>545</v>
      </c>
      <c r="D264" s="53" t="s">
        <v>546</v>
      </c>
      <c r="E264" s="54"/>
      <c r="F264" s="95">
        <v>25186500</v>
      </c>
      <c r="G264" s="44">
        <f t="shared" si="4"/>
        <v>10423370137.890007</v>
      </c>
      <c r="I264" s="61"/>
      <c r="J264" s="62"/>
      <c r="K264" s="62"/>
    </row>
    <row r="265" spans="1:11" ht="36" x14ac:dyDescent="0.25">
      <c r="A265" s="3"/>
      <c r="B265" s="52" t="s">
        <v>544</v>
      </c>
      <c r="C265" s="94" t="s">
        <v>545</v>
      </c>
      <c r="D265" s="53" t="s">
        <v>546</v>
      </c>
      <c r="E265" s="54"/>
      <c r="F265" s="95">
        <v>1733641.06</v>
      </c>
      <c r="G265" s="44">
        <f t="shared" si="4"/>
        <v>10421636496.830008</v>
      </c>
      <c r="I265" s="61"/>
      <c r="J265" s="62"/>
      <c r="K265" s="62"/>
    </row>
    <row r="266" spans="1:11" ht="53.25" customHeight="1" x14ac:dyDescent="0.25">
      <c r="A266" s="3"/>
      <c r="B266" s="52" t="s">
        <v>544</v>
      </c>
      <c r="C266" s="94" t="s">
        <v>545</v>
      </c>
      <c r="D266" s="53" t="s">
        <v>546</v>
      </c>
      <c r="E266" s="54"/>
      <c r="F266" s="95">
        <v>1787994.42</v>
      </c>
      <c r="G266" s="44">
        <f t="shared" si="4"/>
        <v>10419848502.410007</v>
      </c>
      <c r="I266" s="61"/>
      <c r="J266" s="62"/>
      <c r="K266" s="62"/>
    </row>
    <row r="267" spans="1:11" ht="69.75" customHeight="1" x14ac:dyDescent="0.25">
      <c r="A267" s="3"/>
      <c r="B267" s="52" t="s">
        <v>544</v>
      </c>
      <c r="C267" s="94" t="s">
        <v>545</v>
      </c>
      <c r="D267" s="53" t="s">
        <v>546</v>
      </c>
      <c r="E267" s="54"/>
      <c r="F267" s="95">
        <v>277713.5</v>
      </c>
      <c r="G267" s="44">
        <f t="shared" si="4"/>
        <v>10419570788.910007</v>
      </c>
      <c r="I267" s="61"/>
      <c r="J267" s="62"/>
      <c r="K267" s="62"/>
    </row>
    <row r="268" spans="1:11" ht="24" x14ac:dyDescent="0.25">
      <c r="A268" s="3"/>
      <c r="B268" s="52" t="s">
        <v>544</v>
      </c>
      <c r="C268" s="94" t="s">
        <v>547</v>
      </c>
      <c r="D268" s="53" t="s">
        <v>548</v>
      </c>
      <c r="E268" s="54"/>
      <c r="F268" s="95">
        <v>5944666.71</v>
      </c>
      <c r="G268" s="44">
        <f t="shared" si="4"/>
        <v>10413626122.200008</v>
      </c>
      <c r="I268" s="61"/>
      <c r="J268" s="62"/>
      <c r="K268" s="62"/>
    </row>
    <row r="269" spans="1:11" ht="24" x14ac:dyDescent="0.25">
      <c r="A269" s="3"/>
      <c r="B269" s="52" t="s">
        <v>544</v>
      </c>
      <c r="C269" s="94" t="s">
        <v>547</v>
      </c>
      <c r="D269" s="53" t="s">
        <v>548</v>
      </c>
      <c r="E269" s="54"/>
      <c r="F269" s="95">
        <v>421476.87</v>
      </c>
      <c r="G269" s="44">
        <f t="shared" si="4"/>
        <v>10413204645.330008</v>
      </c>
      <c r="I269" s="61"/>
      <c r="J269" s="62"/>
      <c r="K269" s="62"/>
    </row>
    <row r="270" spans="1:11" ht="24" x14ac:dyDescent="0.25">
      <c r="A270" s="3"/>
      <c r="B270" s="52" t="s">
        <v>544</v>
      </c>
      <c r="C270" s="94" t="s">
        <v>547</v>
      </c>
      <c r="D270" s="53" t="s">
        <v>548</v>
      </c>
      <c r="E270" s="54"/>
      <c r="F270" s="95">
        <v>422071.34</v>
      </c>
      <c r="G270" s="44">
        <f t="shared" si="4"/>
        <v>10412782573.990007</v>
      </c>
      <c r="I270" s="61"/>
      <c r="J270" s="62"/>
      <c r="K270" s="62"/>
    </row>
    <row r="271" spans="1:11" ht="79.5" customHeight="1" x14ac:dyDescent="0.25">
      <c r="A271" s="3"/>
      <c r="B271" s="52" t="s">
        <v>544</v>
      </c>
      <c r="C271" s="94" t="s">
        <v>547</v>
      </c>
      <c r="D271" s="53" t="s">
        <v>548</v>
      </c>
      <c r="E271" s="54"/>
      <c r="F271" s="95">
        <v>72487.320000000007</v>
      </c>
      <c r="G271" s="44">
        <f t="shared" si="4"/>
        <v>10412710086.670008</v>
      </c>
      <c r="I271" s="61"/>
      <c r="J271" s="62"/>
      <c r="K271" s="62"/>
    </row>
    <row r="272" spans="1:11" ht="67.5" customHeight="1" x14ac:dyDescent="0.25">
      <c r="A272" s="3"/>
      <c r="B272" s="52" t="s">
        <v>544</v>
      </c>
      <c r="C272" s="94" t="s">
        <v>549</v>
      </c>
      <c r="D272" s="53" t="s">
        <v>550</v>
      </c>
      <c r="E272" s="54"/>
      <c r="F272" s="95">
        <v>10000000</v>
      </c>
      <c r="G272" s="44">
        <f t="shared" si="4"/>
        <v>10402710086.670008</v>
      </c>
      <c r="I272" s="61"/>
      <c r="J272" s="62"/>
      <c r="K272" s="62"/>
    </row>
    <row r="273" spans="1:11" ht="75" customHeight="1" x14ac:dyDescent="0.25">
      <c r="A273" s="3"/>
      <c r="B273" s="52" t="s">
        <v>544</v>
      </c>
      <c r="C273" s="94" t="s">
        <v>551</v>
      </c>
      <c r="D273" s="53" t="s">
        <v>552</v>
      </c>
      <c r="E273" s="54"/>
      <c r="F273" s="95">
        <v>2002790</v>
      </c>
      <c r="G273" s="44">
        <f t="shared" si="4"/>
        <v>10400707296.670008</v>
      </c>
      <c r="I273" s="61"/>
      <c r="J273" s="62"/>
      <c r="K273" s="62"/>
    </row>
    <row r="274" spans="1:11" ht="72" x14ac:dyDescent="0.25">
      <c r="A274" s="3"/>
      <c r="B274" s="52" t="s">
        <v>544</v>
      </c>
      <c r="C274" s="94" t="s">
        <v>553</v>
      </c>
      <c r="D274" s="53" t="s">
        <v>554</v>
      </c>
      <c r="E274" s="54"/>
      <c r="F274" s="95">
        <v>696200</v>
      </c>
      <c r="G274" s="44">
        <f t="shared" si="4"/>
        <v>10400011096.670008</v>
      </c>
      <c r="I274" s="61"/>
      <c r="J274" s="62"/>
      <c r="K274" s="62"/>
    </row>
    <row r="275" spans="1:11" ht="53.25" customHeight="1" x14ac:dyDescent="0.25">
      <c r="A275" s="3"/>
      <c r="B275" s="52" t="s">
        <v>544</v>
      </c>
      <c r="C275" s="94" t="s">
        <v>555</v>
      </c>
      <c r="D275" s="53" t="s">
        <v>556</v>
      </c>
      <c r="E275" s="54"/>
      <c r="F275" s="95">
        <v>59000</v>
      </c>
      <c r="G275" s="44">
        <f t="shared" si="4"/>
        <v>10399952096.670008</v>
      </c>
      <c r="I275" s="61"/>
      <c r="J275" s="62"/>
      <c r="K275" s="62"/>
    </row>
    <row r="276" spans="1:11" ht="63" customHeight="1" x14ac:dyDescent="0.25">
      <c r="A276" s="3"/>
      <c r="B276" s="52" t="s">
        <v>544</v>
      </c>
      <c r="C276" s="94" t="s">
        <v>557</v>
      </c>
      <c r="D276" s="53" t="s">
        <v>558</v>
      </c>
      <c r="E276" s="54"/>
      <c r="F276" s="95">
        <v>737500</v>
      </c>
      <c r="G276" s="44">
        <f t="shared" si="4"/>
        <v>10399214596.670008</v>
      </c>
      <c r="I276" s="61"/>
      <c r="J276" s="62"/>
      <c r="K276" s="62"/>
    </row>
    <row r="277" spans="1:11" ht="83.25" customHeight="1" x14ac:dyDescent="0.25">
      <c r="A277" s="3"/>
      <c r="B277" s="52" t="s">
        <v>544</v>
      </c>
      <c r="C277" s="94" t="s">
        <v>559</v>
      </c>
      <c r="D277" s="53" t="s">
        <v>560</v>
      </c>
      <c r="E277" s="54"/>
      <c r="F277" s="95">
        <v>890900</v>
      </c>
      <c r="G277" s="44">
        <f t="shared" si="4"/>
        <v>10398323696.670008</v>
      </c>
      <c r="I277" s="61"/>
      <c r="J277" s="62"/>
      <c r="K277" s="62"/>
    </row>
    <row r="278" spans="1:11" ht="86.25" customHeight="1" x14ac:dyDescent="0.25">
      <c r="A278" s="3"/>
      <c r="B278" s="52" t="s">
        <v>544</v>
      </c>
      <c r="C278" s="94" t="s">
        <v>561</v>
      </c>
      <c r="D278" s="53" t="s">
        <v>562</v>
      </c>
      <c r="E278" s="54"/>
      <c r="F278" s="95">
        <v>460951.15</v>
      </c>
      <c r="G278" s="44">
        <f t="shared" si="4"/>
        <v>10397862745.520008</v>
      </c>
      <c r="I278" s="61"/>
      <c r="J278" s="62"/>
      <c r="K278" s="62"/>
    </row>
    <row r="279" spans="1:11" ht="88.5" customHeight="1" x14ac:dyDescent="0.25">
      <c r="A279" s="3"/>
      <c r="B279" s="52" t="s">
        <v>544</v>
      </c>
      <c r="C279" s="94" t="s">
        <v>563</v>
      </c>
      <c r="D279" s="53" t="s">
        <v>564</v>
      </c>
      <c r="E279" s="54"/>
      <c r="F279" s="95">
        <v>900</v>
      </c>
      <c r="G279" s="44">
        <f t="shared" si="4"/>
        <v>10397861845.520008</v>
      </c>
      <c r="I279" s="61"/>
      <c r="J279" s="62"/>
      <c r="K279" s="62"/>
    </row>
    <row r="280" spans="1:11" ht="68.25" customHeight="1" x14ac:dyDescent="0.25">
      <c r="A280" s="3"/>
      <c r="B280" s="52" t="s">
        <v>544</v>
      </c>
      <c r="C280" s="94" t="s">
        <v>565</v>
      </c>
      <c r="D280" s="53" t="s">
        <v>566</v>
      </c>
      <c r="E280" s="54"/>
      <c r="F280" s="95">
        <v>188800</v>
      </c>
      <c r="G280" s="44">
        <f t="shared" si="4"/>
        <v>10397673045.520008</v>
      </c>
      <c r="I280" s="61"/>
      <c r="J280" s="62"/>
      <c r="K280" s="62"/>
    </row>
    <row r="281" spans="1:11" ht="83.25" customHeight="1" x14ac:dyDescent="0.25">
      <c r="A281" s="3"/>
      <c r="B281" s="52" t="s">
        <v>544</v>
      </c>
      <c r="C281" s="94" t="s">
        <v>567</v>
      </c>
      <c r="D281" s="53" t="s">
        <v>568</v>
      </c>
      <c r="E281" s="54"/>
      <c r="F281" s="95">
        <v>141600</v>
      </c>
      <c r="G281" s="44">
        <f t="shared" ref="G281:G305" si="5">SUM(G280+E281-F281)</f>
        <v>10397531445.520008</v>
      </c>
      <c r="I281" s="61"/>
      <c r="J281" s="62"/>
      <c r="K281" s="62"/>
    </row>
    <row r="282" spans="1:11" ht="60" x14ac:dyDescent="0.25">
      <c r="A282" s="3"/>
      <c r="B282" s="52" t="s">
        <v>544</v>
      </c>
      <c r="C282" s="94" t="s">
        <v>569</v>
      </c>
      <c r="D282" s="53" t="s">
        <v>570</v>
      </c>
      <c r="E282" s="54"/>
      <c r="F282" s="95">
        <v>283200</v>
      </c>
      <c r="G282" s="44">
        <f t="shared" si="5"/>
        <v>10397248245.520008</v>
      </c>
      <c r="I282" s="61"/>
      <c r="J282" s="62"/>
      <c r="K282" s="62"/>
    </row>
    <row r="283" spans="1:11" ht="72" x14ac:dyDescent="0.2">
      <c r="B283" s="52" t="s">
        <v>571</v>
      </c>
      <c r="C283" s="94" t="s">
        <v>572</v>
      </c>
      <c r="D283" s="53" t="s">
        <v>573</v>
      </c>
      <c r="E283" s="69"/>
      <c r="F283" s="95">
        <v>21722965.420000002</v>
      </c>
      <c r="G283" s="44">
        <f t="shared" si="5"/>
        <v>10375525280.100008</v>
      </c>
    </row>
    <row r="284" spans="1:11" ht="72" x14ac:dyDescent="0.2">
      <c r="B284" s="52" t="s">
        <v>571</v>
      </c>
      <c r="C284" s="94" t="s">
        <v>574</v>
      </c>
      <c r="D284" s="53" t="s">
        <v>575</v>
      </c>
      <c r="E284" s="69"/>
      <c r="F284" s="95">
        <v>30088.37</v>
      </c>
      <c r="G284" s="44">
        <f t="shared" si="5"/>
        <v>10375495191.730007</v>
      </c>
    </row>
    <row r="285" spans="1:11" ht="72" x14ac:dyDescent="0.2">
      <c r="B285" s="52" t="s">
        <v>571</v>
      </c>
      <c r="C285" s="94" t="s">
        <v>576</v>
      </c>
      <c r="D285" s="53" t="s">
        <v>577</v>
      </c>
      <c r="E285" s="69"/>
      <c r="F285" s="95">
        <v>40788.089999999997</v>
      </c>
      <c r="G285" s="44">
        <f t="shared" si="5"/>
        <v>10375454403.640007</v>
      </c>
    </row>
    <row r="286" spans="1:11" ht="72" x14ac:dyDescent="0.2">
      <c r="B286" s="52" t="s">
        <v>571</v>
      </c>
      <c r="C286" s="94" t="s">
        <v>578</v>
      </c>
      <c r="D286" s="53" t="s">
        <v>579</v>
      </c>
      <c r="E286" s="69"/>
      <c r="F286" s="95">
        <v>85083690.430000007</v>
      </c>
      <c r="G286" s="44">
        <f t="shared" si="5"/>
        <v>10290370713.210007</v>
      </c>
    </row>
    <row r="287" spans="1:11" ht="72" x14ac:dyDescent="0.2">
      <c r="B287" s="52" t="s">
        <v>571</v>
      </c>
      <c r="C287" s="94" t="s">
        <v>580</v>
      </c>
      <c r="D287" s="53" t="s">
        <v>581</v>
      </c>
      <c r="E287" s="58"/>
      <c r="F287" s="95">
        <v>70000000</v>
      </c>
      <c r="G287" s="44">
        <f t="shared" si="5"/>
        <v>10220370713.210007</v>
      </c>
    </row>
    <row r="288" spans="1:11" ht="60" x14ac:dyDescent="0.2">
      <c r="B288" s="52" t="s">
        <v>571</v>
      </c>
      <c r="C288" s="94" t="s">
        <v>582</v>
      </c>
      <c r="D288" s="53" t="s">
        <v>583</v>
      </c>
      <c r="E288" s="69"/>
      <c r="F288" s="95">
        <v>33815781.420000002</v>
      </c>
      <c r="G288" s="44">
        <f t="shared" si="5"/>
        <v>10186554931.790007</v>
      </c>
    </row>
    <row r="289" spans="2:7" ht="84" x14ac:dyDescent="0.2">
      <c r="B289" s="52" t="s">
        <v>571</v>
      </c>
      <c r="C289" s="94" t="s">
        <v>584</v>
      </c>
      <c r="D289" s="53" t="s">
        <v>585</v>
      </c>
      <c r="E289" s="69"/>
      <c r="F289" s="95">
        <v>15539395.23</v>
      </c>
      <c r="G289" s="44">
        <f t="shared" si="5"/>
        <v>10171015536.560007</v>
      </c>
    </row>
    <row r="290" spans="2:7" ht="60" x14ac:dyDescent="0.2">
      <c r="B290" s="52" t="s">
        <v>571</v>
      </c>
      <c r="C290" s="94" t="s">
        <v>586</v>
      </c>
      <c r="D290" s="53" t="s">
        <v>587</v>
      </c>
      <c r="E290" s="69"/>
      <c r="F290" s="95">
        <v>2706155.01</v>
      </c>
      <c r="G290" s="44">
        <f t="shared" si="5"/>
        <v>10168309381.550007</v>
      </c>
    </row>
    <row r="291" spans="2:7" ht="60" x14ac:dyDescent="0.2">
      <c r="B291" s="52" t="s">
        <v>571</v>
      </c>
      <c r="C291" s="94" t="s">
        <v>588</v>
      </c>
      <c r="D291" s="53" t="s">
        <v>589</v>
      </c>
      <c r="E291" s="69"/>
      <c r="F291" s="95">
        <v>26212.560000000001</v>
      </c>
      <c r="G291" s="44">
        <f t="shared" si="5"/>
        <v>10168283168.990007</v>
      </c>
    </row>
    <row r="292" spans="2:7" ht="72" x14ac:dyDescent="0.2">
      <c r="B292" s="52" t="s">
        <v>571</v>
      </c>
      <c r="C292" s="94" t="s">
        <v>590</v>
      </c>
      <c r="D292" s="53" t="s">
        <v>591</v>
      </c>
      <c r="E292" s="69"/>
      <c r="F292" s="95">
        <v>59771.72</v>
      </c>
      <c r="G292" s="44">
        <f t="shared" si="5"/>
        <v>10168223397.270008</v>
      </c>
    </row>
    <row r="293" spans="2:7" ht="84" x14ac:dyDescent="0.2">
      <c r="B293" s="52" t="s">
        <v>571</v>
      </c>
      <c r="C293" s="94" t="s">
        <v>592</v>
      </c>
      <c r="D293" s="53" t="s">
        <v>593</v>
      </c>
      <c r="E293" s="69"/>
      <c r="F293" s="95">
        <v>62525895.560000002</v>
      </c>
      <c r="G293" s="44">
        <f t="shared" si="5"/>
        <v>10105697501.710009</v>
      </c>
    </row>
    <row r="294" spans="2:7" ht="72" x14ac:dyDescent="0.2">
      <c r="B294" s="52" t="s">
        <v>571</v>
      </c>
      <c r="C294" s="94" t="s">
        <v>594</v>
      </c>
      <c r="D294" s="53" t="s">
        <v>595</v>
      </c>
      <c r="E294" s="69"/>
      <c r="F294" s="95">
        <v>25734257.420000002</v>
      </c>
      <c r="G294" s="44">
        <f t="shared" si="5"/>
        <v>10079963244.290009</v>
      </c>
    </row>
    <row r="295" spans="2:7" ht="84" x14ac:dyDescent="0.2">
      <c r="B295" s="52" t="s">
        <v>596</v>
      </c>
      <c r="C295" s="94" t="s">
        <v>597</v>
      </c>
      <c r="D295" s="53" t="s">
        <v>598</v>
      </c>
      <c r="E295" s="69"/>
      <c r="F295" s="95">
        <v>1712883.12</v>
      </c>
      <c r="G295" s="44">
        <f t="shared" si="5"/>
        <v>10078250361.170008</v>
      </c>
    </row>
    <row r="296" spans="2:7" ht="84" x14ac:dyDescent="0.2">
      <c r="B296" s="52" t="s">
        <v>596</v>
      </c>
      <c r="C296" s="94" t="s">
        <v>597</v>
      </c>
      <c r="D296" s="53" t="s">
        <v>598</v>
      </c>
      <c r="E296" s="69"/>
      <c r="F296" s="95">
        <v>202907.4</v>
      </c>
      <c r="G296" s="44">
        <f t="shared" si="5"/>
        <v>10078047453.770008</v>
      </c>
    </row>
    <row r="297" spans="2:7" ht="48" x14ac:dyDescent="0.2">
      <c r="B297" s="52" t="s">
        <v>596</v>
      </c>
      <c r="C297" s="94" t="s">
        <v>599</v>
      </c>
      <c r="D297" s="53" t="s">
        <v>600</v>
      </c>
      <c r="E297" s="69"/>
      <c r="F297" s="95">
        <v>708000</v>
      </c>
      <c r="G297" s="44">
        <f t="shared" si="5"/>
        <v>10077339453.770008</v>
      </c>
    </row>
    <row r="298" spans="2:7" ht="36" x14ac:dyDescent="0.2">
      <c r="B298" s="52" t="s">
        <v>596</v>
      </c>
      <c r="C298" s="94" t="s">
        <v>601</v>
      </c>
      <c r="D298" s="53" t="s">
        <v>602</v>
      </c>
      <c r="E298" s="69"/>
      <c r="F298" s="95">
        <v>462182.40000000002</v>
      </c>
      <c r="G298" s="44">
        <f t="shared" si="5"/>
        <v>10076877271.370008</v>
      </c>
    </row>
    <row r="299" spans="2:7" ht="48" x14ac:dyDescent="0.2">
      <c r="B299" s="52" t="s">
        <v>596</v>
      </c>
      <c r="C299" s="94" t="s">
        <v>603</v>
      </c>
      <c r="D299" s="53" t="s">
        <v>604</v>
      </c>
      <c r="E299" s="69"/>
      <c r="F299" s="95">
        <v>10000000</v>
      </c>
      <c r="G299" s="44">
        <f t="shared" si="5"/>
        <v>10066877271.370008</v>
      </c>
    </row>
    <row r="300" spans="2:7" ht="36" x14ac:dyDescent="0.2">
      <c r="B300" s="52" t="s">
        <v>596</v>
      </c>
      <c r="C300" s="94" t="s">
        <v>605</v>
      </c>
      <c r="D300" s="53" t="s">
        <v>606</v>
      </c>
      <c r="E300" s="69"/>
      <c r="F300" s="95">
        <v>190363.94</v>
      </c>
      <c r="G300" s="44">
        <f t="shared" si="5"/>
        <v>10066686907.430008</v>
      </c>
    </row>
    <row r="301" spans="2:7" ht="84" x14ac:dyDescent="0.2">
      <c r="B301" s="52" t="s">
        <v>596</v>
      </c>
      <c r="C301" s="94" t="s">
        <v>607</v>
      </c>
      <c r="D301" s="53" t="s">
        <v>608</v>
      </c>
      <c r="E301" s="69"/>
      <c r="F301" s="95">
        <v>177000</v>
      </c>
      <c r="G301" s="44">
        <f t="shared" si="5"/>
        <v>10066509907.430008</v>
      </c>
    </row>
    <row r="302" spans="2:7" ht="24" x14ac:dyDescent="0.2">
      <c r="B302" s="52" t="s">
        <v>596</v>
      </c>
      <c r="C302" s="94" t="s">
        <v>609</v>
      </c>
      <c r="D302" s="53" t="s">
        <v>610</v>
      </c>
      <c r="E302" s="69"/>
      <c r="F302" s="95">
        <v>15868447.029999999</v>
      </c>
      <c r="G302" s="44">
        <f t="shared" si="5"/>
        <v>10050641460.400007</v>
      </c>
    </row>
    <row r="303" spans="2:7" ht="36" x14ac:dyDescent="0.2">
      <c r="B303" s="52" t="s">
        <v>596</v>
      </c>
      <c r="C303" s="94" t="s">
        <v>611</v>
      </c>
      <c r="D303" s="53" t="s">
        <v>612</v>
      </c>
      <c r="E303" s="69"/>
      <c r="F303" s="95">
        <v>177000</v>
      </c>
      <c r="G303" s="44">
        <f t="shared" si="5"/>
        <v>10050464460.400007</v>
      </c>
    </row>
    <row r="304" spans="2:7" ht="60" x14ac:dyDescent="0.2">
      <c r="B304" s="52" t="s">
        <v>596</v>
      </c>
      <c r="C304" s="94" t="s">
        <v>613</v>
      </c>
      <c r="D304" s="53" t="s">
        <v>614</v>
      </c>
      <c r="E304" s="69"/>
      <c r="F304" s="95">
        <v>24808145.620000001</v>
      </c>
      <c r="G304" s="44">
        <f t="shared" si="5"/>
        <v>10025656314.780006</v>
      </c>
    </row>
    <row r="305" spans="2:7" ht="60" x14ac:dyDescent="0.2">
      <c r="B305" s="52" t="s">
        <v>596</v>
      </c>
      <c r="C305" s="94" t="s">
        <v>615</v>
      </c>
      <c r="D305" s="53" t="s">
        <v>616</v>
      </c>
      <c r="E305" s="69"/>
      <c r="F305" s="95">
        <v>40000000</v>
      </c>
      <c r="G305" s="44">
        <f t="shared" si="5"/>
        <v>9985656314.7800064</v>
      </c>
    </row>
    <row r="306" spans="2:7" ht="13.5" thickBot="1" x14ac:dyDescent="0.25">
      <c r="D306" s="96" t="s">
        <v>617</v>
      </c>
      <c r="E306" s="97">
        <f>SUM(E21:E305)</f>
        <v>4392298612.7800007</v>
      </c>
      <c r="F306" s="98">
        <f>SUM(F21:F305)</f>
        <v>4804039754.8199987</v>
      </c>
      <c r="G306" s="98">
        <f>SUM(E306-F306)</f>
        <v>-411741142.03999805</v>
      </c>
    </row>
    <row r="307" spans="2:7" ht="13.5" thickTop="1" x14ac:dyDescent="0.2"/>
    <row r="311" spans="2:7" x14ac:dyDescent="0.2">
      <c r="G311" s="93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GASTOS ENE.2019 </vt:lpstr>
      <vt:lpstr>INGRESOS Y GASTOS FEB.2019 </vt:lpstr>
      <vt:lpstr>'INGRESOS Y GASTOS ENE.2019 '!Títulos_a_imprimir</vt:lpstr>
      <vt:lpstr>'INGRESOS Y GASTOS FEB.2019 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2018-09-06T14:05:43Z</cp:lastPrinted>
  <dcterms:created xsi:type="dcterms:W3CDTF">2018-02-08T13:43:07Z</dcterms:created>
  <dcterms:modified xsi:type="dcterms:W3CDTF">2019-03-05T21:15:04Z</dcterms:modified>
</cp:coreProperties>
</file>